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daniel.feliz\Desktop\Licitaciones y sorteos\LISTAS DE PARTIDAS PARA REVISION\"/>
    </mc:Choice>
  </mc:AlternateContent>
  <xr:revisionPtr revIDLastSave="0" documentId="8_{5B459414-79DA-48A1-8C67-8A9C8838DA17}" xr6:coauthVersionLast="47" xr6:coauthVersionMax="47" xr10:uidLastSave="{00000000-0000-0000-0000-000000000000}"/>
  <bookViews>
    <workbookView xWindow="-120" yWindow="-120" windowWidth="29040" windowHeight="15840" xr2:uid="{00000000-000D-0000-FFFF-FFFF00000000}"/>
  </bookViews>
  <sheets>
    <sheet name="Ampliación Ac. Cotui" sheetId="3" r:id="rId1"/>
  </sheets>
  <definedNames>
    <definedName name="_xlnm._FilterDatabase" localSheetId="0" hidden="1">'Ampliación Ac. Cotui'!$B$1:$B$785</definedName>
    <definedName name="_xlnm.Print_Area" localSheetId="0">'Ampliación Ac. Cotui'!$A$1:$F$758</definedName>
    <definedName name="_xlnm.Print_Titles" localSheetId="0">'Ampliación Ac. Cotui'!$1:$7</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55" i="3" l="1"/>
  <c r="F754" i="3"/>
  <c r="A586" i="3"/>
  <c r="A588" i="3" s="1"/>
  <c r="A590" i="3" s="1"/>
  <c r="A715" i="3"/>
  <c r="A716" i="3" s="1"/>
  <c r="A717" i="3" s="1"/>
  <c r="A642" i="3"/>
  <c r="A643" i="3" s="1"/>
  <c r="C643" i="3"/>
  <c r="F643" i="3" s="1"/>
  <c r="C642" i="3"/>
  <c r="C641" i="3"/>
  <c r="F641" i="3" s="1"/>
  <c r="C584" i="3"/>
  <c r="C582" i="3"/>
  <c r="C583" i="3" s="1"/>
  <c r="F734" i="3"/>
  <c r="F733" i="3"/>
  <c r="F732" i="3"/>
  <c r="F731" i="3"/>
  <c r="F730" i="3"/>
  <c r="F729" i="3"/>
  <c r="F728" i="3"/>
  <c r="F721" i="3"/>
  <c r="F720" i="3"/>
  <c r="F719" i="3"/>
  <c r="F718" i="3"/>
  <c r="F717" i="3"/>
  <c r="F716" i="3"/>
  <c r="F715" i="3"/>
  <c r="F714" i="3"/>
  <c r="F713" i="3"/>
  <c r="F712" i="3"/>
  <c r="F711" i="3"/>
  <c r="F710" i="3"/>
  <c r="F709" i="3"/>
  <c r="F708" i="3"/>
  <c r="F707" i="3"/>
  <c r="F706" i="3"/>
  <c r="F705" i="3"/>
  <c r="F704" i="3"/>
  <c r="F703" i="3"/>
  <c r="F702" i="3"/>
  <c r="F701" i="3"/>
  <c r="F700" i="3"/>
  <c r="F699" i="3"/>
  <c r="F698" i="3"/>
  <c r="F697" i="3"/>
  <c r="F696" i="3"/>
  <c r="F695" i="3"/>
  <c r="F694" i="3"/>
  <c r="F693" i="3"/>
  <c r="F692" i="3"/>
  <c r="F691" i="3"/>
  <c r="A691" i="3"/>
  <c r="A692" i="3" s="1"/>
  <c r="A693" i="3" s="1"/>
  <c r="A694" i="3" s="1"/>
  <c r="A695" i="3" s="1"/>
  <c r="A696" i="3" s="1"/>
  <c r="A697" i="3" s="1"/>
  <c r="A698" i="3" s="1"/>
  <c r="A699" i="3" s="1"/>
  <c r="A700" i="3" s="1"/>
  <c r="A701" i="3" s="1"/>
  <c r="A702" i="3" s="1"/>
  <c r="A703" i="3" s="1"/>
  <c r="A704" i="3" s="1"/>
  <c r="F690" i="3"/>
  <c r="F689" i="3"/>
  <c r="F688" i="3"/>
  <c r="F687" i="3"/>
  <c r="F686" i="3"/>
  <c r="F685" i="3"/>
  <c r="F684" i="3"/>
  <c r="F683" i="3"/>
  <c r="F682" i="3"/>
  <c r="F681" i="3"/>
  <c r="A681" i="3"/>
  <c r="A682" i="3" s="1"/>
  <c r="A683" i="3" s="1"/>
  <c r="A684" i="3" s="1"/>
  <c r="A685" i="3" s="1"/>
  <c r="A686" i="3" s="1"/>
  <c r="A687" i="3" s="1"/>
  <c r="A688" i="3" s="1"/>
  <c r="A689" i="3" s="1"/>
  <c r="F680" i="3"/>
  <c r="F679" i="3"/>
  <c r="F678" i="3"/>
  <c r="F677" i="3"/>
  <c r="F676" i="3"/>
  <c r="F675" i="3"/>
  <c r="F674" i="3"/>
  <c r="F673" i="3"/>
  <c r="F672" i="3"/>
  <c r="F671" i="3"/>
  <c r="F670" i="3"/>
  <c r="F669" i="3"/>
  <c r="F668" i="3"/>
  <c r="F667" i="3"/>
  <c r="F666" i="3"/>
  <c r="F665" i="3"/>
  <c r="F664" i="3"/>
  <c r="F663" i="3"/>
  <c r="F662" i="3"/>
  <c r="F661" i="3"/>
  <c r="A661" i="3"/>
  <c r="A662" i="3" s="1"/>
  <c r="A663" i="3" s="1"/>
  <c r="F660" i="3"/>
  <c r="F659" i="3"/>
  <c r="F658" i="3"/>
  <c r="F657" i="3"/>
  <c r="F656" i="3"/>
  <c r="F655" i="3"/>
  <c r="F654" i="3"/>
  <c r="F653" i="3"/>
  <c r="F652" i="3"/>
  <c r="F647" i="3"/>
  <c r="F646" i="3"/>
  <c r="F645" i="3"/>
  <c r="F644" i="3"/>
  <c r="F642" i="3"/>
  <c r="F640" i="3"/>
  <c r="F639" i="3"/>
  <c r="F638" i="3"/>
  <c r="F637" i="3"/>
  <c r="F636" i="3"/>
  <c r="F635" i="3"/>
  <c r="F634" i="3"/>
  <c r="F633" i="3"/>
  <c r="F632" i="3"/>
  <c r="F631" i="3"/>
  <c r="F630" i="3"/>
  <c r="F629" i="3"/>
  <c r="F628" i="3"/>
  <c r="F627" i="3"/>
  <c r="F626" i="3"/>
  <c r="F625" i="3"/>
  <c r="F624" i="3"/>
  <c r="F623" i="3"/>
  <c r="F622" i="3"/>
  <c r="F621" i="3"/>
  <c r="F620" i="3"/>
  <c r="F619" i="3"/>
  <c r="F618" i="3"/>
  <c r="F617" i="3"/>
  <c r="F616" i="3"/>
  <c r="F615" i="3"/>
  <c r="F614" i="3"/>
  <c r="F613" i="3"/>
  <c r="F612" i="3"/>
  <c r="F611" i="3"/>
  <c r="F610" i="3"/>
  <c r="F609" i="3"/>
  <c r="F608" i="3"/>
  <c r="A608" i="3"/>
  <c r="A609" i="3" s="1"/>
  <c r="A610" i="3" s="1"/>
  <c r="F607" i="3"/>
  <c r="F606" i="3"/>
  <c r="F605" i="3"/>
  <c r="F604" i="3"/>
  <c r="F603" i="3"/>
  <c r="F602" i="3"/>
  <c r="F601" i="3"/>
  <c r="F600" i="3"/>
  <c r="F599" i="3"/>
  <c r="F592" i="3"/>
  <c r="F591" i="3"/>
  <c r="F590" i="3"/>
  <c r="F589" i="3"/>
  <c r="F588" i="3"/>
  <c r="F587" i="3"/>
  <c r="F586" i="3"/>
  <c r="F584" i="3"/>
  <c r="F582" i="3"/>
  <c r="F580" i="3"/>
  <c r="F579" i="3"/>
  <c r="F578" i="3"/>
  <c r="F577" i="3"/>
  <c r="F576" i="3"/>
  <c r="F575" i="3"/>
  <c r="F574" i="3"/>
  <c r="A574" i="3"/>
  <c r="A575" i="3" s="1"/>
  <c r="A576" i="3" s="1"/>
  <c r="A577" i="3" s="1"/>
  <c r="A578" i="3" s="1"/>
  <c r="A579" i="3" s="1"/>
  <c r="A582" i="3" s="1"/>
  <c r="A583" i="3" s="1"/>
  <c r="A584" i="3" s="1"/>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5" i="3"/>
  <c r="F534" i="3"/>
  <c r="C529" i="3"/>
  <c r="F529" i="3" s="1"/>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58" i="3"/>
  <c r="F457" i="3"/>
  <c r="F456" i="3"/>
  <c r="F455" i="3"/>
  <c r="F454" i="3"/>
  <c r="F453" i="3"/>
  <c r="F452" i="3"/>
  <c r="F451" i="3"/>
  <c r="A451" i="3"/>
  <c r="A452" i="3" s="1"/>
  <c r="A453" i="3" s="1"/>
  <c r="A454" i="3" s="1"/>
  <c r="A455" i="3" s="1"/>
  <c r="A456" i="3" s="1"/>
  <c r="A457" i="3" s="1"/>
  <c r="A458" i="3" s="1"/>
  <c r="F450" i="3"/>
  <c r="F449" i="3"/>
  <c r="F448" i="3"/>
  <c r="F447" i="3"/>
  <c r="F446" i="3"/>
  <c r="A446" i="3"/>
  <c r="A447" i="3" s="1"/>
  <c r="A448" i="3" s="1"/>
  <c r="F445" i="3"/>
  <c r="F444" i="3"/>
  <c r="F443" i="3"/>
  <c r="F442" i="3"/>
  <c r="F441" i="3"/>
  <c r="F440" i="3"/>
  <c r="F439" i="3"/>
  <c r="F438" i="3"/>
  <c r="F437" i="3"/>
  <c r="F436" i="3"/>
  <c r="A436" i="3"/>
  <c r="A437" i="3" s="1"/>
  <c r="A438" i="3" s="1"/>
  <c r="A439" i="3" s="1"/>
  <c r="A440" i="3" s="1"/>
  <c r="A441" i="3" s="1"/>
  <c r="A442" i="3" s="1"/>
  <c r="A443" i="3" s="1"/>
  <c r="A444" i="3" s="1"/>
  <c r="F435" i="3"/>
  <c r="F434" i="3"/>
  <c r="F433" i="3"/>
  <c r="F432" i="3"/>
  <c r="F431" i="3"/>
  <c r="F430" i="3"/>
  <c r="F429" i="3"/>
  <c r="F428" i="3"/>
  <c r="A428" i="3"/>
  <c r="A429" i="3" s="1"/>
  <c r="A430" i="3" s="1"/>
  <c r="A431" i="3" s="1"/>
  <c r="F427" i="3"/>
  <c r="F426" i="3"/>
  <c r="F425" i="3"/>
  <c r="F424" i="3"/>
  <c r="F423" i="3"/>
  <c r="F422" i="3"/>
  <c r="F421" i="3"/>
  <c r="F420" i="3"/>
  <c r="A420" i="3"/>
  <c r="A421" i="3" s="1"/>
  <c r="A422" i="3" s="1"/>
  <c r="A423" i="3" s="1"/>
  <c r="A424" i="3" s="1"/>
  <c r="A425" i="3" s="1"/>
  <c r="F419" i="3"/>
  <c r="F418" i="3"/>
  <c r="F417" i="3"/>
  <c r="F416" i="3"/>
  <c r="F415" i="3"/>
  <c r="F414" i="3"/>
  <c r="F413" i="3"/>
  <c r="F412" i="3"/>
  <c r="F411" i="3"/>
  <c r="F410" i="3"/>
  <c r="F409" i="3"/>
  <c r="A409" i="3"/>
  <c r="A410" i="3" s="1"/>
  <c r="A411" i="3" s="1"/>
  <c r="A412" i="3" s="1"/>
  <c r="A413" i="3" s="1"/>
  <c r="A414" i="3" s="1"/>
  <c r="A415" i="3" s="1"/>
  <c r="A416" i="3" s="1"/>
  <c r="A417" i="3" s="1"/>
  <c r="F408" i="3"/>
  <c r="F407" i="3"/>
  <c r="F406" i="3"/>
  <c r="F405" i="3"/>
  <c r="F404" i="3"/>
  <c r="A404" i="3"/>
  <c r="A405" i="3" s="1"/>
  <c r="A406" i="3" s="1"/>
  <c r="F403" i="3"/>
  <c r="F402" i="3"/>
  <c r="F401" i="3"/>
  <c r="F400" i="3"/>
  <c r="F399" i="3"/>
  <c r="F398" i="3"/>
  <c r="F397" i="3"/>
  <c r="F396" i="3"/>
  <c r="F395" i="3"/>
  <c r="F394" i="3"/>
  <c r="F393" i="3"/>
  <c r="F392" i="3"/>
  <c r="F391" i="3"/>
  <c r="F390" i="3"/>
  <c r="F389" i="3"/>
  <c r="F388" i="3"/>
  <c r="F387" i="3"/>
  <c r="F386" i="3"/>
  <c r="F385" i="3"/>
  <c r="F384" i="3"/>
  <c r="F383" i="3"/>
  <c r="F377" i="3"/>
  <c r="F376" i="3"/>
  <c r="F375" i="3"/>
  <c r="F374" i="3"/>
  <c r="F373" i="3"/>
  <c r="F372" i="3"/>
  <c r="A372" i="3"/>
  <c r="A373" i="3" s="1"/>
  <c r="A374" i="3" s="1"/>
  <c r="F371" i="3"/>
  <c r="F370" i="3"/>
  <c r="F369" i="3"/>
  <c r="F368" i="3"/>
  <c r="F367" i="3"/>
  <c r="F366" i="3"/>
  <c r="A366" i="3"/>
  <c r="A367" i="3" s="1"/>
  <c r="A368" i="3" s="1"/>
  <c r="F365" i="3"/>
  <c r="F364" i="3"/>
  <c r="F363" i="3"/>
  <c r="F362" i="3"/>
  <c r="F361" i="3"/>
  <c r="F360" i="3"/>
  <c r="F359" i="3"/>
  <c r="F358" i="3"/>
  <c r="F357" i="3"/>
  <c r="F356" i="3"/>
  <c r="F355" i="3"/>
  <c r="F354" i="3"/>
  <c r="A354" i="3"/>
  <c r="A355" i="3" s="1"/>
  <c r="A356" i="3" s="1"/>
  <c r="A357" i="3" s="1"/>
  <c r="A358" i="3" s="1"/>
  <c r="A359" i="3" s="1"/>
  <c r="A360" i="3" s="1"/>
  <c r="A361" i="3" s="1"/>
  <c r="F353" i="3"/>
  <c r="F352" i="3"/>
  <c r="F351" i="3"/>
  <c r="F350" i="3"/>
  <c r="F349" i="3"/>
  <c r="F348" i="3"/>
  <c r="F347" i="3"/>
  <c r="F346" i="3"/>
  <c r="F345" i="3"/>
  <c r="F344" i="3"/>
  <c r="F343" i="3"/>
  <c r="F342" i="3"/>
  <c r="F341" i="3"/>
  <c r="F340" i="3"/>
  <c r="A340" i="3"/>
  <c r="A341" i="3" s="1"/>
  <c r="A342" i="3" s="1"/>
  <c r="A343" i="3" s="1"/>
  <c r="A344" i="3" s="1"/>
  <c r="F339" i="3"/>
  <c r="F338" i="3"/>
  <c r="F337" i="3"/>
  <c r="F336" i="3"/>
  <c r="F335" i="3"/>
  <c r="F334" i="3"/>
  <c r="F333" i="3"/>
  <c r="F332" i="3"/>
  <c r="F331" i="3"/>
  <c r="F330" i="3"/>
  <c r="F329" i="3"/>
  <c r="F328" i="3"/>
  <c r="A328" i="3"/>
  <c r="A329" i="3" s="1"/>
  <c r="A330" i="3" s="1"/>
  <c r="A331" i="3" s="1"/>
  <c r="A332" i="3" s="1"/>
  <c r="A333" i="3" s="1"/>
  <c r="A334" i="3" s="1"/>
  <c r="A335" i="3" s="1"/>
  <c r="F327" i="3"/>
  <c r="F326" i="3"/>
  <c r="F325" i="3"/>
  <c r="F324" i="3"/>
  <c r="F323" i="3"/>
  <c r="F322" i="3"/>
  <c r="F321" i="3"/>
  <c r="F320" i="3"/>
  <c r="F319" i="3"/>
  <c r="F318" i="3"/>
  <c r="F317" i="3"/>
  <c r="F312" i="3"/>
  <c r="F311" i="3"/>
  <c r="F310" i="3"/>
  <c r="F309" i="3"/>
  <c r="F308" i="3"/>
  <c r="F307" i="3"/>
  <c r="F306" i="3"/>
  <c r="F305" i="3"/>
  <c r="F304" i="3"/>
  <c r="C302" i="3"/>
  <c r="C300" i="3"/>
  <c r="C301" i="3" s="1"/>
  <c r="A299" i="3"/>
  <c r="A304" i="3" s="1"/>
  <c r="F297" i="3"/>
  <c r="F296" i="3"/>
  <c r="F295" i="3"/>
  <c r="F294" i="3"/>
  <c r="F293" i="3"/>
  <c r="F292" i="3"/>
  <c r="F291" i="3"/>
  <c r="F290" i="3"/>
  <c r="F289" i="3"/>
  <c r="F288" i="3"/>
  <c r="F287" i="3"/>
  <c r="F286" i="3"/>
  <c r="F285" i="3"/>
  <c r="F284" i="3"/>
  <c r="F283" i="3"/>
  <c r="A283" i="3"/>
  <c r="A284" i="3" s="1"/>
  <c r="A285" i="3" s="1"/>
  <c r="F282" i="3"/>
  <c r="F281" i="3"/>
  <c r="F280" i="3"/>
  <c r="F279" i="3"/>
  <c r="F278" i="3"/>
  <c r="F277" i="3"/>
  <c r="F276" i="3"/>
  <c r="F275" i="3"/>
  <c r="F274" i="3"/>
  <c r="A274" i="3"/>
  <c r="A275" i="3" s="1"/>
  <c r="A276" i="3" s="1"/>
  <c r="A277" i="3" s="1"/>
  <c r="A278" i="3" s="1"/>
  <c r="A279" i="3" s="1"/>
  <c r="A280" i="3" s="1"/>
  <c r="A281" i="3" s="1"/>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19" i="3"/>
  <c r="F218" i="3"/>
  <c r="F217" i="3"/>
  <c r="F216" i="3"/>
  <c r="F215" i="3"/>
  <c r="F214" i="3"/>
  <c r="F213" i="3"/>
  <c r="F212" i="3"/>
  <c r="F211" i="3"/>
  <c r="F210" i="3"/>
  <c r="F209" i="3"/>
  <c r="F208" i="3"/>
  <c r="F207" i="3"/>
  <c r="F206" i="3"/>
  <c r="F205" i="3"/>
  <c r="F204" i="3"/>
  <c r="F203" i="3"/>
  <c r="F202" i="3"/>
  <c r="F198" i="3"/>
  <c r="F197" i="3"/>
  <c r="F196" i="3"/>
  <c r="F195" i="3"/>
  <c r="F194" i="3"/>
  <c r="F193" i="3"/>
  <c r="F192" i="3"/>
  <c r="F191" i="3"/>
  <c r="F190" i="3"/>
  <c r="F189" i="3"/>
  <c r="F188" i="3"/>
  <c r="F187" i="3"/>
  <c r="F186" i="3"/>
  <c r="F185" i="3"/>
  <c r="F184" i="3"/>
  <c r="F183" i="3"/>
  <c r="F182" i="3"/>
  <c r="F181" i="3"/>
  <c r="F177" i="3"/>
  <c r="F176" i="3"/>
  <c r="F175" i="3"/>
  <c r="F174" i="3"/>
  <c r="F173" i="3"/>
  <c r="F172" i="3"/>
  <c r="F171" i="3"/>
  <c r="F170" i="3"/>
  <c r="F169" i="3"/>
  <c r="F168" i="3"/>
  <c r="F167" i="3"/>
  <c r="F166" i="3"/>
  <c r="F165" i="3"/>
  <c r="F164" i="3"/>
  <c r="F163" i="3"/>
  <c r="F162" i="3"/>
  <c r="F161" i="3"/>
  <c r="F160" i="3"/>
  <c r="F159" i="3"/>
  <c r="F158" i="3"/>
  <c r="F156" i="3"/>
  <c r="F155" i="3"/>
  <c r="F154" i="3"/>
  <c r="F153" i="3"/>
  <c r="F152" i="3"/>
  <c r="F151" i="3"/>
  <c r="F150" i="3"/>
  <c r="F149" i="3"/>
  <c r="F148" i="3"/>
  <c r="F147" i="3"/>
  <c r="F146" i="3"/>
  <c r="F145" i="3"/>
  <c r="F144" i="3"/>
  <c r="F143" i="3"/>
  <c r="F142" i="3"/>
  <c r="F141" i="3"/>
  <c r="F140" i="3"/>
  <c r="F139" i="3"/>
  <c r="F138" i="3"/>
  <c r="F137" i="3"/>
  <c r="F136" i="3"/>
  <c r="F134" i="3"/>
  <c r="F133" i="3"/>
  <c r="F132" i="3"/>
  <c r="F131" i="3"/>
  <c r="F130" i="3"/>
  <c r="F129" i="3"/>
  <c r="F128" i="3"/>
  <c r="F127" i="3"/>
  <c r="F126" i="3"/>
  <c r="F125" i="3"/>
  <c r="F124" i="3"/>
  <c r="F123" i="3"/>
  <c r="F122" i="3"/>
  <c r="F121" i="3"/>
  <c r="F120" i="3"/>
  <c r="F119" i="3"/>
  <c r="F118" i="3"/>
  <c r="F117" i="3"/>
  <c r="F116" i="3"/>
  <c r="F112" i="3"/>
  <c r="F111" i="3"/>
  <c r="F110" i="3"/>
  <c r="F109" i="3"/>
  <c r="F108" i="3"/>
  <c r="F107" i="3"/>
  <c r="F106" i="3"/>
  <c r="F105" i="3"/>
  <c r="F104" i="3"/>
  <c r="F103" i="3"/>
  <c r="F102" i="3"/>
  <c r="F101" i="3"/>
  <c r="F100" i="3"/>
  <c r="F99" i="3"/>
  <c r="F98" i="3"/>
  <c r="F97" i="3"/>
  <c r="F96" i="3"/>
  <c r="F95" i="3"/>
  <c r="F94" i="3"/>
  <c r="F89" i="3"/>
  <c r="F88" i="3"/>
  <c r="F87" i="3"/>
  <c r="F86" i="3"/>
  <c r="F85" i="3"/>
  <c r="F84" i="3"/>
  <c r="F83" i="3"/>
  <c r="F82" i="3"/>
  <c r="F81" i="3"/>
  <c r="F80" i="3"/>
  <c r="F79" i="3"/>
  <c r="F78" i="3"/>
  <c r="F74" i="3"/>
  <c r="F73" i="3"/>
  <c r="F72" i="3"/>
  <c r="F71" i="3"/>
  <c r="F70" i="3"/>
  <c r="F69" i="3"/>
  <c r="F68" i="3"/>
  <c r="F67" i="3"/>
  <c r="F66" i="3"/>
  <c r="F65" i="3"/>
  <c r="F64" i="3"/>
  <c r="F63" i="3"/>
  <c r="F62" i="3"/>
  <c r="F61" i="3"/>
  <c r="F60" i="3"/>
  <c r="F59" i="3"/>
  <c r="F58" i="3"/>
  <c r="F52" i="3"/>
  <c r="F51" i="3"/>
  <c r="F50" i="3"/>
  <c r="F49" i="3"/>
  <c r="F48" i="3"/>
  <c r="F47" i="3"/>
  <c r="F46" i="3"/>
  <c r="F45" i="3"/>
  <c r="B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499" i="3" l="1"/>
  <c r="F593" i="3"/>
  <c r="F53" i="3"/>
  <c r="F379" i="3"/>
  <c r="F530" i="3"/>
  <c r="F459" i="3"/>
  <c r="F302" i="3"/>
  <c r="F583" i="3"/>
  <c r="F722" i="3"/>
  <c r="F724" i="3" s="1"/>
  <c r="F178" i="3"/>
  <c r="F199" i="3"/>
  <c r="F220" i="3"/>
  <c r="F75" i="3"/>
  <c r="F135" i="3"/>
  <c r="F157" i="3"/>
  <c r="F735" i="3"/>
  <c r="F90" i="3"/>
  <c r="F113" i="3"/>
  <c r="F648" i="3"/>
  <c r="A305" i="3"/>
  <c r="A306" i="3" s="1"/>
  <c r="A308" i="3"/>
  <c r="A309" i="3" s="1"/>
  <c r="A310" i="3" s="1"/>
  <c r="A311" i="3" s="1"/>
  <c r="A312" i="3" s="1"/>
  <c r="F300" i="3"/>
  <c r="F313" i="3" s="1"/>
  <c r="A300" i="3"/>
  <c r="A301" i="3" s="1"/>
  <c r="A302" i="3" s="1"/>
  <c r="F222" i="3" l="1"/>
  <c r="K220" i="3" s="1"/>
  <c r="F737" i="3"/>
  <c r="F738" i="3" s="1"/>
  <c r="F744" i="3" l="1"/>
  <c r="F743" i="3"/>
  <c r="F746" i="3"/>
  <c r="F742" i="3"/>
  <c r="F751" i="3" s="1"/>
  <c r="F753" i="3"/>
  <c r="F741" i="3"/>
  <c r="F752" i="3"/>
  <c r="F748" i="3"/>
  <c r="F750" i="3"/>
  <c r="F749" i="3"/>
  <c r="F747" i="3"/>
  <c r="F745" i="3"/>
  <c r="F756" i="3" l="1"/>
  <c r="F758" i="3"/>
</calcChain>
</file>

<file path=xl/sharedStrings.xml><?xml version="1.0" encoding="utf-8"?>
<sst xmlns="http://schemas.openxmlformats.org/spreadsheetml/2006/main" count="1200" uniqueCount="588">
  <si>
    <t xml:space="preserve">Obra: AMPLIACIÓN ACUEDUCTO COTUÍ </t>
  </si>
  <si>
    <t>PROVINCIA: SÁNCHEZ RAMÍREZ</t>
  </si>
  <si>
    <t>ZONA:  III</t>
  </si>
  <si>
    <t>Nº</t>
  </si>
  <si>
    <t>DESCRIPCIÓN</t>
  </si>
  <si>
    <t>CANTIDAD</t>
  </si>
  <si>
    <t>UD</t>
  </si>
  <si>
    <t>P.U. (RD$)</t>
  </si>
  <si>
    <t>VALOR ( RD$)</t>
  </si>
  <si>
    <t>A</t>
  </si>
  <si>
    <t>CONSTRUCCIÓN PLATAFORMA METÁLICA ELEVADA, (6 UD)</t>
  </si>
  <si>
    <t>PRELIMINARES</t>
  </si>
  <si>
    <t>Acondicionamiento del área ( incluye poda de árboles y limpieza de terreno )</t>
  </si>
  <si>
    <t>Ud</t>
  </si>
  <si>
    <t>Replanteo</t>
  </si>
  <si>
    <t>MOVIMIENTO DE TIERRA</t>
  </si>
  <si>
    <t xml:space="preserve">Excavación a mano para pedestales soporte plataforma y base tubería bomba  </t>
  </si>
  <si>
    <t>M³</t>
  </si>
  <si>
    <t>Bote material sobrante a mano (in-situ )</t>
  </si>
  <si>
    <t>BASE HORMIGÓN PARA FIJAR TUBERÍA Ø4" H.G.:</t>
  </si>
  <si>
    <t>H.A. 0,6m X 0,6m X 0,3m - 1,11 qq/m³,  F´c= 210 kg/cm²</t>
  </si>
  <si>
    <t>BASE HORMIGÓN PARA FIJAR TUBERÍA Ø12" ACERO:</t>
  </si>
  <si>
    <t xml:space="preserve">H.A. circular  ø=2.30m - 1.23 qq/m³,  F´c= 210 kg/cm² </t>
  </si>
  <si>
    <t>ANCLAJES DE HORMIGÓN PARA PERFILES ESCALERA:</t>
  </si>
  <si>
    <t>En H.A. para perfiles 0.8m x 1,2m x 0.2m - 0,73 qq/m³, F'c= 210kg/cm²</t>
  </si>
  <si>
    <t>PLATAFORMA  METÁLICA PARA SOPORTE DE BOMBA:</t>
  </si>
  <si>
    <t>Columna soporte tubo Ø4" H.G., h=10',0'</t>
  </si>
  <si>
    <t xml:space="preserve">Tubo de ø12" acero, h=10,0', soldado a camisa existente </t>
  </si>
  <si>
    <t>Estructura en perfil tipo "H" 4" x 4" x 30' W4x13</t>
  </si>
  <si>
    <t>Baranda protección en tubo ø1 1/2" x 20'  H.G.</t>
  </si>
  <si>
    <t>Protección controles eléctricos en tubo ø2" x 20'  H.G.</t>
  </si>
  <si>
    <t>Angulares 2" x 2" x ¼" L= 20"</t>
  </si>
  <si>
    <t>Tola corrugada 4' x 8' x 1/8" (piso)</t>
  </si>
  <si>
    <t xml:space="preserve">Tola lisa  4' x 4' x ½" (base de bomba) </t>
  </si>
  <si>
    <t xml:space="preserve">Tola lisa  4' x 4' x 1/8" (controles eléctricos) </t>
  </si>
  <si>
    <t>Tola lisa 5/16" x 4" x 6" soldada a tubería ø12" en la base</t>
  </si>
  <si>
    <t xml:space="preserve">cartabones 1/2" x 12" x 12" </t>
  </si>
  <si>
    <t>Soldadura 1/8</t>
  </si>
  <si>
    <t>Lb</t>
  </si>
  <si>
    <t>ESCALERA METÁLICA ACCESO A PLATAFORMA:</t>
  </si>
  <si>
    <t>Vertical, ø¾", H.G., en baranda</t>
  </si>
  <si>
    <t>Inclinada, ø1", H.G., en baranda</t>
  </si>
  <si>
    <t>Angulares 1½" x 1½" x 1/16"</t>
  </si>
  <si>
    <t>Tola corrugada 4' x 8' x 1/8"</t>
  </si>
  <si>
    <t>Soldadura universal 1/8</t>
  </si>
  <si>
    <t>Mano de obra de herrería en general</t>
  </si>
  <si>
    <t>PINTURA EN GENERAL</t>
  </si>
  <si>
    <t>Pintura anticorrosiva y de epóxica industrial (dos manos de cada una)</t>
  </si>
  <si>
    <t>SUB.TOTAL FASE A</t>
  </si>
  <si>
    <t>B</t>
  </si>
  <si>
    <t xml:space="preserve"> ELECTRIFICACIÓN Y EQUIPAMIENTO A CÁRCAMO DE BOMBEO</t>
  </si>
  <si>
    <t xml:space="preserve"> ELECTRIFICACIÓN PRIMARIA (POZOS No. 1, 2, 3, 4, 5 y 6)</t>
  </si>
  <si>
    <t>Estructura MT-301</t>
  </si>
  <si>
    <t>Estructura MT-302</t>
  </si>
  <si>
    <t>Estructura MT-307</t>
  </si>
  <si>
    <t>Estructura MT-316</t>
  </si>
  <si>
    <t>Estructura PR-101</t>
  </si>
  <si>
    <t>Estructura  PR-202</t>
  </si>
  <si>
    <t>Estructura HA-100B</t>
  </si>
  <si>
    <t>Banqueta para transformadores de 50 KVA, en alineamiento</t>
  </si>
  <si>
    <t>Banqueta para transformadores de 37,5 KVA, en alineamiento</t>
  </si>
  <si>
    <t>Alambre AAAC No. 2/0</t>
  </si>
  <si>
    <t>P</t>
  </si>
  <si>
    <t xml:space="preserve">Mano de obra eléctrica primaria </t>
  </si>
  <si>
    <t>Instalación de postes</t>
  </si>
  <si>
    <t>Hoyo para postes</t>
  </si>
  <si>
    <t>Hoyo para vientos</t>
  </si>
  <si>
    <t>SUB-TOTAL 1</t>
  </si>
  <si>
    <t>ELECTRIFICACIÓN SECUNDARIA (POZOS No.1, 2 Y 5)</t>
  </si>
  <si>
    <t xml:space="preserve">Alimentador eléctrico desde transformadores sobre banqueta hasta main breaker en plataforma, compuesto por 3 conductores THW No. 2/0 en tuberías IMC Y PVC DE 3", incluye accesorios.  </t>
  </si>
  <si>
    <t>M</t>
  </si>
  <si>
    <t xml:space="preserve">Alimentador eléctrico desde main breaker en plataforma hasta arrancador suave en plataforma, compuesto por 3 conductores THW No. 2/0 en tubería IMC DE 3" incluye accesorios. </t>
  </si>
  <si>
    <t xml:space="preserve">Alimentador eléctrico desde arrancador suave en plataforma hasta motor eléctrico de electrobomba compuesto por 3 conductores THW No. 2/0 en tubería L.T. de 3"  </t>
  </si>
  <si>
    <t>2,4</t>
  </si>
  <si>
    <t>Main breaker 175 AMP, 460 V, 3Ø, enclosure NEMA 3R</t>
  </si>
  <si>
    <t>2,5</t>
  </si>
  <si>
    <t xml:space="preserve">mano de obra eléctrica  secundaria </t>
  </si>
  <si>
    <t>ELECTRIFICACIÓN SECUNDARIA (POZOS No.3, 4 Y 6)</t>
  </si>
  <si>
    <t>2,6,1</t>
  </si>
  <si>
    <t>2,6,2</t>
  </si>
  <si>
    <t xml:space="preserve">Alimentador eléctrico desde main breaker en plataforma hasta arrancador suave en plataforma, compuesto por 3 conductores THW No. 4/0 en tubería IMC de 3" incluye accesorios. </t>
  </si>
  <si>
    <t>2,6,3</t>
  </si>
  <si>
    <t xml:space="preserve">Alimentador eléctrico desde arrancador suave en plataforma hasta motor eléctrico de electrobomba compuesto por 3 conductores THW No. 4/0 en tubería L.T. de 3"  </t>
  </si>
  <si>
    <t>2,6,4</t>
  </si>
  <si>
    <t>Main breaker 150 AMP, 460 VOLTS, 3Ø, enclosure NEMA 3R</t>
  </si>
  <si>
    <t>2,6,5</t>
  </si>
  <si>
    <t>Mano de obra eléctrica  secundaria (30%)</t>
  </si>
  <si>
    <t>SUB-TOTAL 2</t>
  </si>
  <si>
    <t>EQUIPO DE BOMBEO (POZO No.1)</t>
  </si>
  <si>
    <t>Suministro de electrobomba tipo turbina de eje vertical de 400 GPM VS 687' TDH, 55 pies profundidad de columna con motor eléctrico de 100 HP, 460 V, 3Ø'', 3,500 RPM para instalación en intemperie.</t>
  </si>
  <si>
    <t>Instalación de electrobomba (incluye grúa)</t>
  </si>
  <si>
    <t>Arrancador tipo soft-start para 100 HP NEMA 3R</t>
  </si>
  <si>
    <t>Niples plantillados en un extremo ø6'' x 12''</t>
  </si>
  <si>
    <t>Niples plantillados en un extremo ø4'' x 12''</t>
  </si>
  <si>
    <t>Junta Dresser ø6"</t>
  </si>
  <si>
    <t>Válvula check de ø6'' con limitador de caudal integrado, platillado 450 PSI</t>
  </si>
  <si>
    <t>Tee platillada ø6'' x 4'', acero</t>
  </si>
  <si>
    <t>Válvula de compuerta vástago ascendente ø4'' platillada 450 PSI.</t>
  </si>
  <si>
    <t xml:space="preserve">Válvula contra golpe de ariete de ø4'' platillada, Bermad modelo 735. </t>
  </si>
  <si>
    <t>Válvula de aire 1'', 450 psi, instalación completa</t>
  </si>
  <si>
    <t>Instalación manométrica completa</t>
  </si>
  <si>
    <t xml:space="preserve">Codo de ø6" x 45 en acero </t>
  </si>
  <si>
    <t xml:space="preserve">Tubería en acero de ø6" x 20 pies, SCH-40  </t>
  </si>
  <si>
    <t xml:space="preserve">Anclajes para codo y tubo </t>
  </si>
  <si>
    <t xml:space="preserve">Soporte para bomba   </t>
  </si>
  <si>
    <t>Construcción de descarga de 6"</t>
  </si>
  <si>
    <t xml:space="preserve">Pintura antioxidante Rust Arrest o similar para descarga </t>
  </si>
  <si>
    <t>SUB-TOTAL 3</t>
  </si>
  <si>
    <t>EQUIPO DE BOMBEO (POZO No.2)</t>
  </si>
  <si>
    <t>Suministro de electrobomba tipo turbina de eje vertical de 400 GPM VS 687' TDH, 55 pies profundidad de columna con motor eléctrico de 100 HP, 460 V, 3Ø'', 3,500 RPM para instalación en intemperie</t>
  </si>
  <si>
    <t>Arrancador tipo soft-start para 100 hp nema 3r</t>
  </si>
  <si>
    <t>Válvula de compuerta vástago ascendente ø6'' platillada 450 psi.</t>
  </si>
  <si>
    <t xml:space="preserve">Pintura anticorrosiva calidad superior para descarga </t>
  </si>
  <si>
    <t>SUB-TOTAL 4</t>
  </si>
  <si>
    <t>EQUIPO DE BOMBEO (POZO No.5)</t>
  </si>
  <si>
    <t>Suministro de electrobomba tipo turbina de eje vertical de 400 GPM vs 687' TDH, 55 pies profundidad de columna con motor eléctrico de 100 HP, 460 V, 3Ø'', 3,500 RPM para instalación en intemperie</t>
  </si>
  <si>
    <t>Niples plantillados en un extremo Ø6'' X 12''</t>
  </si>
  <si>
    <t>Niples plantillados en un extremo Ø4'' X 12''</t>
  </si>
  <si>
    <t xml:space="preserve">Válvula contra golpe de ariete de ø4'' platillada, BERMAD modelo 735. </t>
  </si>
  <si>
    <t>SUB-TOTAL 5</t>
  </si>
  <si>
    <t>EQUIPO DE BOMBEO (POZO No.3)</t>
  </si>
  <si>
    <t>Suministro de electrobomba tipo turbina de eje vertical de 650 GPM vs 698' TDH, 55 pies profundidad de columna con motor eléctrico de 150 HP, 460 VOLTS, 3PH, 3,500 RPM para instalación en intemperie</t>
  </si>
  <si>
    <t>Arrancador tipo soft-start para 150 HP NEMA 3R</t>
  </si>
  <si>
    <t>Válvula de compuerta vástago ascendente ø6'' platillada 450 PSI</t>
  </si>
  <si>
    <t>Válvula de compuerta vástago ascendente ø4'' platillada 450 PSI</t>
  </si>
  <si>
    <t>Válvula de aire 1'', 450 PSI, instalación completa</t>
  </si>
  <si>
    <t xml:space="preserve">Tubería en acero de ø6" x 20 PIES, SCH-40  </t>
  </si>
  <si>
    <t>SUB-TOTAL 6</t>
  </si>
  <si>
    <t>EQUIPO DE BOMBEO (POZO No.4)</t>
  </si>
  <si>
    <t>Suministro de electrobomba tipo turbina de eje vertical de 650 GPM VS 698' TDH, 55 PIES profundidad de columna con motor eléctrico de 150 HP, 460 V, 3Ø'', 3,500 RPM para instalación en intemperie.</t>
  </si>
  <si>
    <t>SUB-TOTAL 7</t>
  </si>
  <si>
    <t>EQUIPO DE BOMBEO (POZO No.6)</t>
  </si>
  <si>
    <t>SUB-TOTAL 8</t>
  </si>
  <si>
    <t>SUB.TOTAL FASE B</t>
  </si>
  <si>
    <t>C</t>
  </si>
  <si>
    <t>LÍNEA DE IMPULSIÓN</t>
  </si>
  <si>
    <t>REPLANTEO Y CONTROL TOPOGRÁFICO</t>
  </si>
  <si>
    <t>CORTE Y EXTRACCIÓN DE CARPETA ASFALTICA L=2,650.00 M</t>
  </si>
  <si>
    <t>Corte de asfalto e=2" (ambos lados)</t>
  </si>
  <si>
    <t>Extracción de asfalto c/equipo e=2"</t>
  </si>
  <si>
    <r>
      <t>M</t>
    </r>
    <r>
      <rPr>
        <vertAlign val="superscript"/>
        <sz val="12"/>
        <rFont val="Arial"/>
        <family val="2"/>
      </rPr>
      <t>2</t>
    </r>
  </si>
  <si>
    <t>Bote de material  c/camión (Dist.= de 5 km), incluye esparcimiento en botadero</t>
  </si>
  <si>
    <r>
      <t>M</t>
    </r>
    <r>
      <rPr>
        <vertAlign val="superscript"/>
        <sz val="12"/>
        <rFont val="Arial"/>
        <family val="2"/>
      </rPr>
      <t>3</t>
    </r>
  </si>
  <si>
    <t>Excavación material compacto</t>
  </si>
  <si>
    <r>
      <t>M</t>
    </r>
    <r>
      <rPr>
        <vertAlign val="superscript"/>
        <sz val="12"/>
        <rFont val="Arial"/>
        <family val="2"/>
      </rPr>
      <t>3</t>
    </r>
    <r>
      <rPr>
        <sz val="10"/>
        <rFont val="Arial"/>
        <family val="2"/>
      </rPr>
      <t/>
    </r>
  </si>
  <si>
    <t>compactado de Relleno  con compactador mecánico en capas de 0.20 m</t>
  </si>
  <si>
    <t>Bote de material con camón (Dist.= 5 km) incluye esparcimiento en botadero</t>
  </si>
  <si>
    <t>Suministro y colocación asiento de arena e=0.10m</t>
  </si>
  <si>
    <t>SUMNISTRO DE TUBERÍA</t>
  </si>
  <si>
    <t>De Ø16" Acero SCH-30</t>
  </si>
  <si>
    <t>De Ø12" Acero SCH-30</t>
  </si>
  <si>
    <t xml:space="preserve">De Ø8" Acero SCH-40 </t>
  </si>
  <si>
    <t xml:space="preserve">De Ø6" Acero SCH-40 </t>
  </si>
  <si>
    <t>SUMINISTRO Y COLOCACIÓN DE PIEZAS ESPECIALES CON PROTECCIÓN ANTICORROSIVA:</t>
  </si>
  <si>
    <t>Codo 16"x55º soldada</t>
  </si>
  <si>
    <t xml:space="preserve">Codo 16"x50º soldada </t>
  </si>
  <si>
    <t xml:space="preserve">Codo 16"x45º  soldada </t>
  </si>
  <si>
    <t xml:space="preserve">Codo 16"x40º soldada  </t>
  </si>
  <si>
    <t xml:space="preserve">Codo 16"x35º soldada  </t>
  </si>
  <si>
    <t xml:space="preserve">Codo 16"x30º soldada </t>
  </si>
  <si>
    <t xml:space="preserve">Codo 16"x25" soldada </t>
  </si>
  <si>
    <t xml:space="preserve">Codo 16"x20º soldada  </t>
  </si>
  <si>
    <t xml:space="preserve">Codo 16"x15º soldada  </t>
  </si>
  <si>
    <t xml:space="preserve">Codo 16"x10 soldada  </t>
  </si>
  <si>
    <t xml:space="preserve">Codo 12"x25º soldada  </t>
  </si>
  <si>
    <t xml:space="preserve">Codo 12"x19º soldada  </t>
  </si>
  <si>
    <t xml:space="preserve">Reducción de 16”x12” soldada  </t>
  </si>
  <si>
    <t xml:space="preserve">Reducción de 12”x8” soldada  </t>
  </si>
  <si>
    <t xml:space="preserve">Yee 16”x6” acero soldada </t>
  </si>
  <si>
    <t xml:space="preserve">Yee 12”x8” acero soldada  </t>
  </si>
  <si>
    <t xml:space="preserve">Yee 12”x6” acero soldada  </t>
  </si>
  <si>
    <t xml:space="preserve">Yee 8”x8” acero soldada </t>
  </si>
  <si>
    <t xml:space="preserve">Yee 8”x6” acero soldada </t>
  </si>
  <si>
    <t>SUMINISTRO Y COLOCACIÓN DE VÁLVULAS EN LA LINEA</t>
  </si>
  <si>
    <t>Válvula de aire combinadas ø3" H.F. platillada (completa) 300 y 250 PSI, en tubería Ø16"</t>
  </si>
  <si>
    <t>Válvula de aire combinada ø3"  H.F. platillada (completa) 250 PSI, en tubería Ø16"</t>
  </si>
  <si>
    <t>Válvula de aire combinada ø3" H.F. platillada (completa) 200 y150 PSI, en tubería Ø16"</t>
  </si>
  <si>
    <t>Válvula de aire ø 2" H.F. platillada (completa) 300 PSI, en tubería Ø16"</t>
  </si>
  <si>
    <t>Válvula de aire ø 2" H.F. platillada (completa) 250 PSI, en tubería Ø16"</t>
  </si>
  <si>
    <t>Válvula de aire ø 2" H.F. platillada (completa) 150 PSI, en tubería Ø16"</t>
  </si>
  <si>
    <t>Válvula de desagüe ø4" H.F. 300 PSI platillada (incluye cuerpo de la válvula, junta de goma, tornillos, niples, junta mecánica tipo Dresser, Tee de acero, movimiento de tierra y mano de obra en tubería ø8"</t>
  </si>
  <si>
    <t>Válvula de desagüe ø6" H.F. 300 psi platillada (incluye cuerpo de la válvula, junta de goma, tornillos, niples, junta mecánica tipo Dresser, Tee de acero, movimiento de tierra y mano de obra. en tubería ø16"</t>
  </si>
  <si>
    <t>Válvula de desagüe ø6" H.F. 250 psi platillada (incluye cuerpo de la válvula, junta de goma, tornillos, niples, junta mecánica tipo Dresser, Tee de acero, movimiento de tierra y mano de obra en tubería ø16"</t>
  </si>
  <si>
    <r>
      <t xml:space="preserve">Válvula de desagüe ø6" </t>
    </r>
    <r>
      <rPr>
        <sz val="12"/>
        <rFont val="Arial"/>
        <family val="2"/>
      </rPr>
      <t xml:space="preserve">H.F. </t>
    </r>
    <r>
      <rPr>
        <sz val="12"/>
        <color rgb="FF000000"/>
        <rFont val="Arial"/>
        <family val="2"/>
      </rPr>
      <t xml:space="preserve">200 psi platillada (incluye cuerpo de la válvula, junta de goma, tornillos, niples, junta mecánica tipo Dresser, Tee de acero, </t>
    </r>
    <r>
      <rPr>
        <sz val="12"/>
        <rFont val="Arial"/>
        <family val="2"/>
      </rPr>
      <t xml:space="preserve">movimiento de tierra </t>
    </r>
    <r>
      <rPr>
        <sz val="12"/>
        <color rgb="FF000000"/>
        <rFont val="Arial"/>
        <family val="2"/>
      </rPr>
      <t>y mano de obra. En tubería ø16"</t>
    </r>
  </si>
  <si>
    <r>
      <t xml:space="preserve">Válvula de desagüe ø6" </t>
    </r>
    <r>
      <rPr>
        <sz val="12"/>
        <rFont val="Arial"/>
        <family val="2"/>
      </rPr>
      <t xml:space="preserve">H.F. </t>
    </r>
    <r>
      <rPr>
        <sz val="12"/>
        <color rgb="FF000000"/>
        <rFont val="Arial"/>
        <family val="2"/>
      </rPr>
      <t xml:space="preserve">150 psi platillada (incluye cuerpo de la válvula, junta de goma, tornillos, niples, junta mecánica tipo Dresser, Tee de acero, </t>
    </r>
    <r>
      <rPr>
        <sz val="12"/>
        <rFont val="Arial"/>
        <family val="2"/>
      </rPr>
      <t xml:space="preserve">movimiento de tierra </t>
    </r>
    <r>
      <rPr>
        <sz val="12"/>
        <color rgb="FF000000"/>
        <rFont val="Arial"/>
        <family val="2"/>
      </rPr>
      <t>y mano de obra en tubería ø16"</t>
    </r>
  </si>
  <si>
    <t xml:space="preserve">Caja telescópica para válvula de desagüe </t>
  </si>
  <si>
    <t xml:space="preserve">Registro para válvulas de aire </t>
  </si>
  <si>
    <t>CRUCES</t>
  </si>
  <si>
    <t xml:space="preserve">DE PUENTE EN TUBERÍA DE Ø16" ACERO L=164.80 M   (INCLUYE 2.00 M DE LADOS) </t>
  </si>
  <si>
    <t>8.1.1</t>
  </si>
  <si>
    <t>8.1.2</t>
  </si>
  <si>
    <t>Suministro tubería de ø16" acero SCH-40  sin costura con protección anticorrosiva</t>
  </si>
  <si>
    <t>8.1.3</t>
  </si>
  <si>
    <t>Codo 16"x 45" acero SCH-40 con protección anticorrosiva</t>
  </si>
  <si>
    <t>8.1.4</t>
  </si>
  <si>
    <t>Juntas mecánicas tipo Dresser ø16"</t>
  </si>
  <si>
    <t>8.1.5</t>
  </si>
  <si>
    <t>Anclaje hormigón simple</t>
  </si>
  <si>
    <t>8.1.6</t>
  </si>
  <si>
    <t>Pintura anti-oxido  premium 2 manos</t>
  </si>
  <si>
    <t>8.1.7</t>
  </si>
  <si>
    <t>Pintura azul</t>
  </si>
  <si>
    <t>8.1.8</t>
  </si>
  <si>
    <t>Abrazadera</t>
  </si>
  <si>
    <t>8.1.9</t>
  </si>
  <si>
    <t>Mano de obra plomero</t>
  </si>
  <si>
    <t>SEÑALIZACIÓN Y MANEJO DE TRÁNSITO</t>
  </si>
  <si>
    <t xml:space="preserve">Señalización, control y seguridad en la obra (incluye pasarelas, letreros metálicos con base en angulares, postes para cintas refractaria, mechones, barreras de peligro naranja). </t>
  </si>
  <si>
    <t>Limpieza continua durante ejecución de obra y  final (obreros, camión  y herramientas menores)</t>
  </si>
  <si>
    <t>PRUEBAS HIDROSTÁTICAS</t>
  </si>
  <si>
    <t>De Ø16" Acero SCH-40</t>
  </si>
  <si>
    <t>De Ø12" Acero SCH-40</t>
  </si>
  <si>
    <t>SUB.TOTAL FASE C</t>
  </si>
  <si>
    <t>D</t>
  </si>
  <si>
    <r>
      <t>DEPÓSITO CIRCULAR 1,500,000 GL (5,678 M</t>
    </r>
    <r>
      <rPr>
        <b/>
        <vertAlign val="superscript"/>
        <sz val="12"/>
        <rFont val="Arial"/>
        <family val="2"/>
      </rPr>
      <t>3</t>
    </r>
    <r>
      <rPr>
        <b/>
        <sz val="12"/>
        <rFont val="Arial"/>
        <family val="2"/>
      </rPr>
      <t>)</t>
    </r>
  </si>
  <si>
    <t>Visita</t>
  </si>
  <si>
    <t>Excavación material no clasificado con equipo</t>
  </si>
  <si>
    <t>Relleno compactado c/compactador mecánico en capas de 0.20 m</t>
  </si>
  <si>
    <r>
      <t>Zapatas de columna 2.00x2.00x0.60 m - 1.72 qq/m</t>
    </r>
    <r>
      <rPr>
        <vertAlign val="superscript"/>
        <sz val="12"/>
        <rFont val="Arial"/>
        <family val="2"/>
      </rPr>
      <t>3</t>
    </r>
  </si>
  <si>
    <r>
      <t>Zapatas de muro-0.70x2.15 m -3.15 qq/m</t>
    </r>
    <r>
      <rPr>
        <vertAlign val="superscript"/>
        <sz val="12"/>
        <rFont val="Arial"/>
        <family val="2"/>
      </rPr>
      <t>3</t>
    </r>
  </si>
  <si>
    <r>
      <t>Columna HA 0.60x0.60 m - 4.84 qq/m</t>
    </r>
    <r>
      <rPr>
        <vertAlign val="superscript"/>
        <sz val="12"/>
        <rFont val="Arial"/>
        <family val="2"/>
      </rPr>
      <t>3</t>
    </r>
  </si>
  <si>
    <r>
      <t>Viga 1, HA 0.35x0.50 m - 4.26  qq/m</t>
    </r>
    <r>
      <rPr>
        <vertAlign val="superscript"/>
        <sz val="12"/>
        <rFont val="Arial"/>
        <family val="2"/>
      </rPr>
      <t>3</t>
    </r>
  </si>
  <si>
    <r>
      <t>Losa de techo e=0.20 m - 1.30 qq/m</t>
    </r>
    <r>
      <rPr>
        <vertAlign val="superscript"/>
        <sz val="12"/>
        <rFont val="Arial"/>
        <family val="2"/>
      </rPr>
      <t>3</t>
    </r>
  </si>
  <si>
    <r>
      <t>Topping de losa e=0.05 m - 0.75 qq/m</t>
    </r>
    <r>
      <rPr>
        <vertAlign val="superscript"/>
        <sz val="12"/>
        <rFont val="Arial"/>
        <family val="2"/>
      </rPr>
      <t>3</t>
    </r>
  </si>
  <si>
    <r>
      <t>Muro HA e=0.35 m - 3.50 qq/m</t>
    </r>
    <r>
      <rPr>
        <vertAlign val="superscript"/>
        <sz val="12"/>
        <rFont val="Arial"/>
        <family val="2"/>
      </rPr>
      <t>3</t>
    </r>
  </si>
  <si>
    <t>Hormigón de limpieza  e=0.05 m , F'c= 140 kg/cm²</t>
  </si>
  <si>
    <t>TERMINACIÓN DE SUPERFICIE</t>
  </si>
  <si>
    <t xml:space="preserve">Fino pulido, losa de fondo </t>
  </si>
  <si>
    <r>
      <t>M</t>
    </r>
    <r>
      <rPr>
        <vertAlign val="superscript"/>
        <sz val="12"/>
        <rFont val="Arial"/>
        <family val="2"/>
      </rPr>
      <t>2</t>
    </r>
    <r>
      <rPr>
        <sz val="11"/>
        <color theme="1"/>
        <rFont val="Calibri"/>
        <family val="2"/>
        <scheme val="minor"/>
      </rPr>
      <t/>
    </r>
  </si>
  <si>
    <t>Resane superficie exterior</t>
  </si>
  <si>
    <t>Pañete interior pulido</t>
  </si>
  <si>
    <t>Fino de techo</t>
  </si>
  <si>
    <t>Cantos</t>
  </si>
  <si>
    <t>Acera exterior 1.00 m</t>
  </si>
  <si>
    <t>Zabaleta de techo</t>
  </si>
  <si>
    <t>Junta hidrofilia</t>
  </si>
  <si>
    <t>Escalera exterior acero inoxidable con,  planchuelas de 4x3/8, angulares 4"x4"x3/8", tornillos 1/2"x1/2" con camisa expansiva</t>
  </si>
  <si>
    <t>Escalera interior acero inoxidable con,  planchuelas de 4”x3/8”, angulares 4"x4"x3/8", tornillos 1/2"x1/2" con camisa expansiva</t>
  </si>
  <si>
    <t>Tapa, acero inoxidable de 0.50x0.50</t>
  </si>
  <si>
    <t xml:space="preserve">Tubería Ø16'' acero SCH-40 , en desagüe, rebose Nº 1 y 2 </t>
  </si>
  <si>
    <t>Tubería Ø16" PVC SDRr-26 (Entrada)</t>
  </si>
  <si>
    <t>Tubería 16'' Acero SCH -40 (By pass)</t>
  </si>
  <si>
    <t xml:space="preserve">Codo 16"x90º Acero SCH -40  </t>
  </si>
  <si>
    <t xml:space="preserve">Codo 16"x65º Acero SCH -40 </t>
  </si>
  <si>
    <t xml:space="preserve">Codo 16"x55º Acero SCH -40 </t>
  </si>
  <si>
    <t xml:space="preserve">Codo 16"x40º Acero SCH -40 </t>
  </si>
  <si>
    <t xml:space="preserve">Codo 16"x15º Acero SCH -40 </t>
  </si>
  <si>
    <t xml:space="preserve">Tee 16"x16º Acero SCH -40 </t>
  </si>
  <si>
    <t xml:space="preserve">SUMINISTRO Y COLOCACIÓN DE VÁLVULAS </t>
  </si>
  <si>
    <t>Válvulas de compuerta Ø24"</t>
  </si>
  <si>
    <t>Válvulas de compuerta Ø16"</t>
  </si>
  <si>
    <t>Registro para válvula de rebose, desagüe, entrada, salida, y by pass (según detalle)</t>
  </si>
  <si>
    <t>MOVIMIENTO DE TIERRA PARA TUBERÍA</t>
  </si>
  <si>
    <t>Excavación material compacto con equipo</t>
  </si>
  <si>
    <t>Relleno compactado con compactador mecánico en capas de 0.30m</t>
  </si>
  <si>
    <t xml:space="preserve">Bote de material sobrante (incluye carguío y esparcimiento en botadero) (d= 5 km) </t>
  </si>
  <si>
    <t>ANDAMIAJE</t>
  </si>
  <si>
    <t>Torres</t>
  </si>
  <si>
    <t>SUB.TOTAL FASE D</t>
  </si>
  <si>
    <t>E</t>
  </si>
  <si>
    <t>CASETA DE CLORO DE 2,000 LB</t>
  </si>
  <si>
    <t xml:space="preserve">REPLANTEO </t>
  </si>
  <si>
    <t>MOVIMIENTO DE TIERRRA</t>
  </si>
  <si>
    <t>Excavación material compacto a mano</t>
  </si>
  <si>
    <t>Bote de material con camión (Dist.=5.0km) incluye esparcimiento</t>
  </si>
  <si>
    <t>HORMIGÓN ARMADO ( F´c=210 KG/CM² ) EN :</t>
  </si>
  <si>
    <t>Zapata de muro ( 0.60 x 0.25 ) m - 0.74 qq/m³</t>
  </si>
  <si>
    <t>Zapata de columnas (1.20x1.20) m, e= 0.35 m - 0.86 qq/m³</t>
  </si>
  <si>
    <t>Columnas C1 ( 0.30 x 0.30 ) m (2 ud)  - 6.69 qq/m³</t>
  </si>
  <si>
    <t>Columnas C2 ( 0.30 x 0.30 ) m (4 ud) -  5..24 qq/m³</t>
  </si>
  <si>
    <t>Viga  de amarre inferior (0.20 x 0.20) m - 3.94 qq/m³</t>
  </si>
  <si>
    <t>Viga de amarre intermedia (0.20 x 0.20 ) m - 2.87 qq/m³</t>
  </si>
  <si>
    <t>Viga V2  de amarre superior (0.25 x 0.30) m - 3.25 qq/m³</t>
  </si>
  <si>
    <t>Viga V1 (0.25 x 0.30 ) m - 4.46 qq/m³</t>
  </si>
  <si>
    <t>`</t>
  </si>
  <si>
    <t>Losa de fondo 0.15 m - 1.01 qq/m³  (incluye frotado)</t>
  </si>
  <si>
    <t>Losa de techo 0.12 m - 1.22 qq/m³</t>
  </si>
  <si>
    <t>Hormigón de nivelación e=0.05 m,(f'c=180 kg/cm² )</t>
  </si>
  <si>
    <t>MUROS DE BLOCK:</t>
  </si>
  <si>
    <t>Muro de bloques 8" S.N.P (a cámara llena )</t>
  </si>
  <si>
    <t>Muro de bloques calado (tipo ventana )</t>
  </si>
  <si>
    <t>Antepecho</t>
  </si>
  <si>
    <t>TERMINACIÓN DE SUPERFICIE:</t>
  </si>
  <si>
    <t>Fraguache</t>
  </si>
  <si>
    <t>Pañete interior</t>
  </si>
  <si>
    <t>Pañete exterior</t>
  </si>
  <si>
    <t>Zabaleta en techo</t>
  </si>
  <si>
    <t>Pintura acrílica ( inc. Base blanca )</t>
  </si>
  <si>
    <t>Acera perimetral 0.80 m</t>
  </si>
  <si>
    <t xml:space="preserve">Desagüe de techo </t>
  </si>
  <si>
    <t>INSTALACIÓN DE VIGA RIEL EN TECHO:</t>
  </si>
  <si>
    <t>Viga W 8x21 H.N., L=30 pies</t>
  </si>
  <si>
    <t>Angular 3/8'x5"x5" H.N.</t>
  </si>
  <si>
    <t>Pernos expansivo 3/4"x4" (incluye tuerca)</t>
  </si>
  <si>
    <t>Tornillo (A325 ) 3/4"x 1½"  (incluye tuerca)</t>
  </si>
  <si>
    <t>Troley mecánico  p/diferencial de 3 Ton</t>
  </si>
  <si>
    <t>Mano de obra</t>
  </si>
  <si>
    <t>PA</t>
  </si>
  <si>
    <t>INSTALACIÓN ELÉCTRICA:</t>
  </si>
  <si>
    <t>Salida cenitales</t>
  </si>
  <si>
    <t>Salida interruptores sencillos</t>
  </si>
  <si>
    <t>Salida tomacorriente 120v doble</t>
  </si>
  <si>
    <t>Entrada eléctrica ( panel de distribución de 2/4" circuitos )</t>
  </si>
  <si>
    <t xml:space="preserve">SISTEMA DE CLORACIÓN  </t>
  </si>
  <si>
    <t>Dosificador de cloro aplicación por solución con rango  de 0-150 lb/día (incluye inyector de cloro y regulador de flujo, cabezal)</t>
  </si>
  <si>
    <t>Cilindro de cloro 2,000 lb (lleno)</t>
  </si>
  <si>
    <t>Filtro de cloro</t>
  </si>
  <si>
    <t>Manómetro en glicerina</t>
  </si>
  <si>
    <t>Válvula de globo pvc ø1"</t>
  </si>
  <si>
    <t>Soporte main fould, en GRP</t>
  </si>
  <si>
    <t>Main fold conducción cloro gas, ( tubería ø1" PVC SCH-80)</t>
  </si>
  <si>
    <t>Bomba dosificadora ½ H.P tipo booster</t>
  </si>
  <si>
    <t>Diferencial manual de 3.00 ton (10 pies alzada )</t>
  </si>
  <si>
    <t>Riel en piso para rodaje de cilindros (angular 1/4"x3"x3") H.N, L=40 pies</t>
  </si>
  <si>
    <t>Balanza electrónica para pesaje de cilindros</t>
  </si>
  <si>
    <t>Rodillos de gomas ( para apoyo de cilindro )</t>
  </si>
  <si>
    <t>TUBERÍAS Y PIEZAS</t>
  </si>
  <si>
    <t xml:space="preserve">Replanteo </t>
  </si>
  <si>
    <t>Asiento de arena</t>
  </si>
  <si>
    <t>Relleno compactado  a mano</t>
  </si>
  <si>
    <t xml:space="preserve">Bote de material con camión d= 5 km (incluye esparcimiento en botadero) </t>
  </si>
  <si>
    <t xml:space="preserve">Tubería ø3/4"  PVC (SCH-40)  </t>
  </si>
  <si>
    <t xml:space="preserve">Codo 3/4" x 90º  PVC </t>
  </si>
  <si>
    <t>Colocación</t>
  </si>
  <si>
    <t>SUB.TOTAL FASE E</t>
  </si>
  <si>
    <t>F</t>
  </si>
  <si>
    <t>VERJA EN BLOQUES DE 6" VIOLINADOS,  L=158.88 M</t>
  </si>
  <si>
    <t>MOVIMIENTO DE TIERRA:</t>
  </si>
  <si>
    <t>Excavación zapatas  a mano</t>
  </si>
  <si>
    <r>
      <t>M</t>
    </r>
    <r>
      <rPr>
        <vertAlign val="superscript"/>
        <sz val="12"/>
        <color theme="1"/>
        <rFont val="Arial"/>
        <family val="2"/>
      </rPr>
      <t>3</t>
    </r>
    <r>
      <rPr>
        <sz val="11"/>
        <color theme="1"/>
        <rFont val="Calibri"/>
        <family val="2"/>
        <scheme val="minor"/>
      </rPr>
      <t/>
    </r>
  </si>
  <si>
    <t xml:space="preserve">Reposición material compactado </t>
  </si>
  <si>
    <t>Bote de material con camión in situ</t>
  </si>
  <si>
    <t>HORMIGÓN ARMADO EN:</t>
  </si>
  <si>
    <r>
      <t>Zapata de muros (0.45 X 0.25) m  - 0.87 qq/m</t>
    </r>
    <r>
      <rPr>
        <vertAlign val="superscript"/>
        <sz val="12"/>
        <rFont val="Arial"/>
        <family val="2"/>
      </rPr>
      <t>3</t>
    </r>
    <r>
      <rPr>
        <sz val="12"/>
        <rFont val="Arial"/>
        <family val="2"/>
      </rPr>
      <t>, F᾽c=180 kg/cm²</t>
    </r>
  </si>
  <si>
    <r>
      <t>Zapata  de  columnas  (0.60 x 0.60 x 0.25) m - 2.08 qq/m</t>
    </r>
    <r>
      <rPr>
        <vertAlign val="superscript"/>
        <sz val="12"/>
        <rFont val="Arial"/>
        <family val="2"/>
      </rPr>
      <t>3</t>
    </r>
    <r>
      <rPr>
        <sz val="12"/>
        <rFont val="Arial"/>
        <family val="2"/>
      </rPr>
      <t xml:space="preserve"> , F᾽c=180 kg/cm²</t>
    </r>
  </si>
  <si>
    <r>
      <t>Columnas de amarre (0.20 x 0.20) m - 4.36 qq/m</t>
    </r>
    <r>
      <rPr>
        <vertAlign val="superscript"/>
        <sz val="12"/>
        <rFont val="Arial"/>
        <family val="2"/>
      </rPr>
      <t>3</t>
    </r>
    <r>
      <rPr>
        <sz val="12"/>
        <rFont val="Arial"/>
        <family val="2"/>
      </rPr>
      <t>, F᾽c=210 kg/cm²</t>
    </r>
  </si>
  <si>
    <r>
      <t>Viga de amarre  BNP (0.15 X 0.20) m - 3.22 qq/m</t>
    </r>
    <r>
      <rPr>
        <vertAlign val="superscript"/>
        <sz val="12"/>
        <rFont val="Arial"/>
        <family val="2"/>
      </rPr>
      <t>3</t>
    </r>
    <r>
      <rPr>
        <sz val="12"/>
        <rFont val="Arial"/>
        <family val="2"/>
      </rPr>
      <t>,  F᾽c=210 kg/cm²</t>
    </r>
  </si>
  <si>
    <r>
      <t>Viga de amarre SNP (0.20 X 0.20)MTS - 2.45 qq/m</t>
    </r>
    <r>
      <rPr>
        <vertAlign val="superscript"/>
        <sz val="12"/>
        <rFont val="Arial"/>
        <family val="2"/>
      </rPr>
      <t>3</t>
    </r>
    <r>
      <rPr>
        <sz val="12"/>
        <rFont val="Arial"/>
        <family val="2"/>
      </rPr>
      <t>,  F᾽c=210 kg/cm²</t>
    </r>
  </si>
  <si>
    <r>
      <t>viga apoyo del riel puerta corrediza L=8.40 m- 2.32 qq/m</t>
    </r>
    <r>
      <rPr>
        <vertAlign val="superscript"/>
        <sz val="12"/>
        <rFont val="Arial"/>
        <family val="2"/>
      </rPr>
      <t>3</t>
    </r>
    <r>
      <rPr>
        <sz val="12"/>
        <rFont val="Arial"/>
        <family val="2"/>
      </rPr>
      <t xml:space="preserve">, F᾽c=240 kg/cm² </t>
    </r>
  </si>
  <si>
    <t>MUROS</t>
  </si>
  <si>
    <t xml:space="preserve">Block 6"  Ø3/8"@0.60 m SNP violinado </t>
  </si>
  <si>
    <r>
      <t>M</t>
    </r>
    <r>
      <rPr>
        <vertAlign val="superscript"/>
        <sz val="12"/>
        <color theme="1"/>
        <rFont val="Arial"/>
        <family val="2"/>
      </rPr>
      <t>2</t>
    </r>
    <r>
      <rPr>
        <sz val="11"/>
        <color theme="1"/>
        <rFont val="Calibri"/>
        <family val="2"/>
        <scheme val="minor"/>
      </rPr>
      <t/>
    </r>
  </si>
  <si>
    <t>Block 6"  Ø3/8"@0.60 m  BNP</t>
  </si>
  <si>
    <t>Pañete en vigas y columnas</t>
  </si>
  <si>
    <t>PINTURA</t>
  </si>
  <si>
    <t>Primer fresh cement</t>
  </si>
  <si>
    <t xml:space="preserve">Acrílica superior en vigas y columnas </t>
  </si>
  <si>
    <t>SUB-TOTAL FASE F</t>
  </si>
  <si>
    <t>G</t>
  </si>
  <si>
    <t xml:space="preserve">CAMINO DE ACCESO A DEPÓSITO REGULADOR, L=294.75 M </t>
  </si>
  <si>
    <t xml:space="preserve">Ingeniería </t>
  </si>
  <si>
    <t>Desmonte  con equipo</t>
  </si>
  <si>
    <t>Hr</t>
  </si>
  <si>
    <t xml:space="preserve">Corte de material no clasificado c/equipo </t>
  </si>
  <si>
    <t>Relleno con material de corte ( regado y nivelado)</t>
  </si>
  <si>
    <t>Bote de material  c/camión (d= 5 km) incl. Esparcimiento en botadero</t>
  </si>
  <si>
    <t>Suministro de material de mina para relleno</t>
  </si>
  <si>
    <t xml:space="preserve">Regado, nivelado y perfilado </t>
  </si>
  <si>
    <t xml:space="preserve">Compactado y mojado </t>
  </si>
  <si>
    <t>Conformación de cuneta</t>
  </si>
  <si>
    <t>CUNETAS  DE PIEDRAS ENCACHADAS</t>
  </si>
  <si>
    <t>Replanteo y control topográfico</t>
  </si>
  <si>
    <t xml:space="preserve">MOVIMIENTO DE TIERRA </t>
  </si>
  <si>
    <t>5.2.1</t>
  </si>
  <si>
    <t>5.2.2</t>
  </si>
  <si>
    <t>Bote de material  c/camión (d= 5 km) incluye esparcimiento en botadero</t>
  </si>
  <si>
    <t>5.2.3</t>
  </si>
  <si>
    <t>Suministro material de base</t>
  </si>
  <si>
    <t>5.2.4</t>
  </si>
  <si>
    <t>Relleno compactado c/compactador mecánico en capas de 0.20m</t>
  </si>
  <si>
    <t>5.2.5</t>
  </si>
  <si>
    <t>Encache  0.20m</t>
  </si>
  <si>
    <t>M²</t>
  </si>
  <si>
    <t xml:space="preserve">ASFALTO </t>
  </si>
  <si>
    <t>Imprimación  sencilla con gravilla 0.3 gl/m2</t>
  </si>
  <si>
    <t>Suministro y colocación  de asfalto 2"</t>
  </si>
  <si>
    <t>Transporte de asfalto distancia aproximada d= 65 km</t>
  </si>
  <si>
    <t>M³xKM</t>
  </si>
  <si>
    <t>SUB-TOTAL FASE G</t>
  </si>
  <si>
    <t>H</t>
  </si>
  <si>
    <t>CORTE Y EXTRACCIÓN DE CARPETA  ASFALTICA L=2,324.79 M</t>
  </si>
  <si>
    <t>Suministro y colocación asiento de arena esp.=0.10 m</t>
  </si>
  <si>
    <t>Relleno compactado con compactador mecánico en capas de 0.20m</t>
  </si>
  <si>
    <t>Bote de material con camón (d= 5 km) incluye esparcimiento en botadero</t>
  </si>
  <si>
    <t>De Ø24" Acero SCH-20</t>
  </si>
  <si>
    <t>De Ø24" PVC SDR-26 C/J.G + 7% de pérdida por campana</t>
  </si>
  <si>
    <t>COLOCACIÓN DE TUBERÍA</t>
  </si>
  <si>
    <t xml:space="preserve">De Ø24" PVC SDR-26 C/J.G </t>
  </si>
  <si>
    <t xml:space="preserve">Codo 24"X65º Acero SCH-20 </t>
  </si>
  <si>
    <t xml:space="preserve">Codo 24"X55º Acero SCH-20 </t>
  </si>
  <si>
    <t xml:space="preserve">Codo 24"X50º Acero SCH-20 </t>
  </si>
  <si>
    <t>Codo 24"X45º soldado</t>
  </si>
  <si>
    <t xml:space="preserve">Codo 24"X40º Acero SCH-20 </t>
  </si>
  <si>
    <t xml:space="preserve">Codo 24"X35º Acero SCH-20 </t>
  </si>
  <si>
    <t xml:space="preserve">Codo 24"X30º Acero  SCH-20  </t>
  </si>
  <si>
    <t xml:space="preserve">Codo 24"X25º Acero SCH-20  </t>
  </si>
  <si>
    <t xml:space="preserve">Codo 24"X15º Acero SCH-20  </t>
  </si>
  <si>
    <t xml:space="preserve">Codo 24"X10º Acero SCH-20  </t>
  </si>
  <si>
    <t xml:space="preserve">Tapón  24º Acero SCH-20  </t>
  </si>
  <si>
    <t>JUNTAS MECÁNICAS TIPO DRESSER</t>
  </si>
  <si>
    <r>
      <t xml:space="preserve">Juntas mecánicas tipo Dresser </t>
    </r>
    <r>
      <rPr>
        <sz val="12"/>
        <rFont val="Calibri"/>
        <family val="2"/>
      </rPr>
      <t>Ø</t>
    </r>
    <r>
      <rPr>
        <sz val="12"/>
        <rFont val="Arial"/>
        <family val="2"/>
      </rPr>
      <t>24" (150 PSI)</t>
    </r>
  </si>
  <si>
    <t>SUMINISTRO Y COLOCACIÓN DE VÁLVULAS EN LA LÍNEA</t>
  </si>
  <si>
    <t>Válvula de aire combinadas ø4" H.F. platillada (completa) 200 PSI, en tubería Ø 24" PVC</t>
  </si>
  <si>
    <t>Válvula de desagüe ø8"  H.F. platillada (completa) 200 PSI, en tubería Ø 24" PVC</t>
  </si>
  <si>
    <t>Válvula de aire ø3" H.F. platillada (completa) 150 psi, en tubería Ø 24" PVC</t>
  </si>
  <si>
    <t>Válvula de aire combinadas ø4" H.F. platillada (completa) 250 PSI, en tubería Ø 24" PVC</t>
  </si>
  <si>
    <t>Válvula de desagüe ø8"  H.F. platillada (completa) 250 PSI, en tubería Ø 24" PVC</t>
  </si>
  <si>
    <t>Caja telescópica para válvula de desagüe (ver detalle)</t>
  </si>
  <si>
    <t>DE Ø24" PVC SDR-26 C/J.G</t>
  </si>
  <si>
    <t>SUB.TOTAL FASE H</t>
  </si>
  <si>
    <t>I</t>
  </si>
  <si>
    <t>EXTENSIÓN A BARRIO LIBERTAD</t>
  </si>
  <si>
    <t>I - 1</t>
  </si>
  <si>
    <t>LÍNEA DE CONDUCCIÓN Y LÍNEA MATRIZ DE Ø 12" PVC SDR-26 C/J.G.</t>
  </si>
  <si>
    <t xml:space="preserve">REPLANTEO PARA TUBERÍA </t>
  </si>
  <si>
    <t>CORTE Y EXTRACCIÓN DE ASFALTO L= 739.24 M</t>
  </si>
  <si>
    <t>Extracción de asfalto c/equipo</t>
  </si>
  <si>
    <t>Bote carpeta asfáltica D</t>
  </si>
  <si>
    <t>M³E</t>
  </si>
  <si>
    <t xml:space="preserve">Excavación material compacto c/equipo </t>
  </si>
  <si>
    <t>M³N</t>
  </si>
  <si>
    <t>Colocación y compactado de material c/compactador mecánico en capas de 0.20m</t>
  </si>
  <si>
    <t>M³C</t>
  </si>
  <si>
    <t>Bote material sobrante d=5 km  (incluye esparcimiento en botadero)</t>
  </si>
  <si>
    <t>SUMINISTRO DE TUBERÍA</t>
  </si>
  <si>
    <t>COLOCACIÓN TUBERÍA</t>
  </si>
  <si>
    <t>De Ø12" PVC SRD-26 C/Junta Goma</t>
  </si>
  <si>
    <t>PRUEBA PARA TUBERÍAS</t>
  </si>
  <si>
    <t>7</t>
  </si>
  <si>
    <t xml:space="preserve">SUMINISTRO Y COLOCACIÓN PIEZAS ESPECIALES,  ACERO CON PROTECCIÓN ANTICORROSIVA </t>
  </si>
  <si>
    <t>7.1</t>
  </si>
  <si>
    <t xml:space="preserve">Tee Ø 12" X 12" Acero SCH-30  </t>
  </si>
  <si>
    <t>7.2</t>
  </si>
  <si>
    <t>Tee Ø 12" X 4" Acero SCH-30</t>
  </si>
  <si>
    <t>7.3</t>
  </si>
  <si>
    <t>Cruz Ø 12" X 8" Acero SCH-30</t>
  </si>
  <si>
    <t>7.4</t>
  </si>
  <si>
    <t>7.5</t>
  </si>
  <si>
    <t>Codo Ø 12" X 45° Acero SCH-30</t>
  </si>
  <si>
    <t>7.6</t>
  </si>
  <si>
    <t>Junta mecánica tipo Dresser de ø 12"</t>
  </si>
  <si>
    <t>7.7</t>
  </si>
  <si>
    <t>Junta mecánica tipo Dresser de ø 8"</t>
  </si>
  <si>
    <t>7.8</t>
  </si>
  <si>
    <t>Junta mecánica tipo Dresser de ø 4"</t>
  </si>
  <si>
    <t>7.9</t>
  </si>
  <si>
    <t>Anclaje de H.S. para piezas, según detalle</t>
  </si>
  <si>
    <t>8</t>
  </si>
  <si>
    <t>SUMINISTRO Y COLOCACIÓN DE VÁLVULAS</t>
  </si>
  <si>
    <t>8.1</t>
  </si>
  <si>
    <t>Válvula de compuerta H.F. de ø12"  150 psi platillada completa</t>
  </si>
  <si>
    <t>8.2</t>
  </si>
  <si>
    <t xml:space="preserve">Válvula de desagüe H.F. de ø6"  150 psi, platillada completa, Inc. Tubo, Tee y junta Dresser, en tubería de ø 12" </t>
  </si>
  <si>
    <t>8.3</t>
  </si>
  <si>
    <t>Válvula de aire combinada  H.F. de ø 2" 150 PSI, a colocar en tubería de ø12"</t>
  </si>
  <si>
    <t>8.4</t>
  </si>
  <si>
    <t>Registro para válvula de aire, según detalle</t>
  </si>
  <si>
    <t>8.5</t>
  </si>
  <si>
    <t>Suministro y colocación caja telescópica H.F. según detalle</t>
  </si>
  <si>
    <t>8.6</t>
  </si>
  <si>
    <t>Registro para válvula de compuerta, según detalle</t>
  </si>
  <si>
    <t>REPOSICIÓN CARPETA ASFÁLTICA L= 739.24 M</t>
  </si>
  <si>
    <t xml:space="preserve">Imprimación sencilla </t>
  </si>
  <si>
    <t>Suministro y colocación de asfalto e=2"</t>
  </si>
  <si>
    <t>Transporte de asfalto, distancia aproximada  50 km</t>
  </si>
  <si>
    <t>M³x KM</t>
  </si>
  <si>
    <t>SUB.TOTAL FASE I-1</t>
  </si>
  <si>
    <t>I-2</t>
  </si>
  <si>
    <t xml:space="preserve">REDES DE DISTRIBUCIÓN </t>
  </si>
  <si>
    <t>CORTE Y EXTRACCIÓN DE ASFALTO L= 1,873.07 M</t>
  </si>
  <si>
    <t>Bote carpeta asfáltica D=5 km  (incluye esparcimiento en botadero)</t>
  </si>
  <si>
    <t>Bote material sobrante D=5 km  (incluye esparcimiento en botadero)</t>
  </si>
  <si>
    <t xml:space="preserve">De Ø8" PVC SRD-26 C/Junta Goma </t>
  </si>
  <si>
    <t xml:space="preserve">De Ø6" PVC SRD-26 C/Junta Goma </t>
  </si>
  <si>
    <t>De Ø4" PVC SRD-26 C/Junta Goma</t>
  </si>
  <si>
    <t>De Ø8" PVC SRD-26 C/Junta Goma</t>
  </si>
  <si>
    <t>De Ø6" PVC SRD-26 C/Junta Goma</t>
  </si>
  <si>
    <t xml:space="preserve">De Ø4" PVC SRD-26 C/Junta Goma </t>
  </si>
  <si>
    <t>SUMINISTRO Y COLOCACIÓN PIEZAS ESPECIALES</t>
  </si>
  <si>
    <t>Tee Ø 8" X 6" Acero SCH-40</t>
  </si>
  <si>
    <t>Tee Ø 8" X 4" Acero SCH-40</t>
  </si>
  <si>
    <t>Tee Ø 8" X 3" Acero SCH-40</t>
  </si>
  <si>
    <t>Tee Ø 6" X 6" Acero SCH-40</t>
  </si>
  <si>
    <t>Tee Ø 6" X 4" Acero SCH-40</t>
  </si>
  <si>
    <t>Tee Ø 4" X 4" PVC SCH-40</t>
  </si>
  <si>
    <t>Tee Ø 3" X 3" PVC SCH-40</t>
  </si>
  <si>
    <t>Cruz Ø 6" X 4" Acero SCH-40</t>
  </si>
  <si>
    <t>Cruz Ø 6" X 3" Acero SCH-40</t>
  </si>
  <si>
    <t>Cruz Ø 3" X 3" PVC SCH-40</t>
  </si>
  <si>
    <t>Reducción ø 8" x 6"  Acero SCH-40</t>
  </si>
  <si>
    <t>Reducción ø 8" x 4"  Acero SCH -40</t>
  </si>
  <si>
    <t>Reducción ø 6" x 4"  Acero SCH -40</t>
  </si>
  <si>
    <t>Reducción ø 4" x 3"  PVC SCH-40</t>
  </si>
  <si>
    <t>Codo ø 8" x 45° Acero SCH-40</t>
  </si>
  <si>
    <t>Codo ø 8" x 20° Acero SCH-40</t>
  </si>
  <si>
    <t>Codo ø 6" x 45° Acero SCH-40</t>
  </si>
  <si>
    <t>Codo ø 4" x 45° PVC SCH-40</t>
  </si>
  <si>
    <t>Junta mecánica tipo Dresser de ø 6"</t>
  </si>
  <si>
    <t>Junta mecánica tipo Dresser de ø 3"</t>
  </si>
  <si>
    <t>Tapón de ø 3" PVC SCH-40</t>
  </si>
  <si>
    <t xml:space="preserve">Válvula de desagüe H.F. de ø 3"  150 PSI, platillada completa, inc. Tubo, Tee y junta Dresser, en tubería de ø6" </t>
  </si>
  <si>
    <t>Válvula de aire combinada  H.F. de ø 1" 150 PSI, a colocar en tubería de ø8", completa</t>
  </si>
  <si>
    <t>Suministro y colocación caja telescópica H.F, según detalle</t>
  </si>
  <si>
    <t>Anclaje de H.S. tipo 4,  F’c= 210 kg/cm² para válvula de desagüe, según detalle</t>
  </si>
  <si>
    <t>REPOSICIÓN CARPETA ASFÁLTICA L= 1,873.07 M</t>
  </si>
  <si>
    <t>M³/KM</t>
  </si>
  <si>
    <t>SUB.TOTAL FASE I</t>
  </si>
  <si>
    <t>J</t>
  </si>
  <si>
    <t xml:space="preserve">VARIOS </t>
  </si>
  <si>
    <t>Valla anunciando obra 20' x 10' impresión full color . Estructura en tubos galvanizados 1 1/2"x 1 1/2" y soportes en tubo cuadrado 4" x 4"</t>
  </si>
  <si>
    <t>Sistema de videovigilancia y monitoreo remoto de operatividad. (Incluye: 2 unidades de  Medidor de Caudal Industrial con comunicación remota 3G, Bateria de 10 años, Capacidad de Actulizacion remota, Antena bajo tierra de alta conectividad. Certificacion IP68, 2 unidades de Dispositivo Medidor de Flujo Electro-Magnetico por insercion, Bateria de 10 años, Velocidad de medicion 20 mil x segundo a 5 decimas x segundo, 10 camaras de video vigilancia para exterior con instalacion, sistema de paneles solar para alimentacion del sistema de video vigilancia y monitoreo y la programacion e instalación del resto de los componentes del sistema.)</t>
  </si>
  <si>
    <t>P.A.</t>
  </si>
  <si>
    <t>Meses</t>
  </si>
  <si>
    <t>SUB.TOTAL FASE J</t>
  </si>
  <si>
    <t>SUB TOTAL GENERAL</t>
  </si>
  <si>
    <t>GASTOS INDIRECTOS</t>
  </si>
  <si>
    <t>Gastos administrativos</t>
  </si>
  <si>
    <t>Honorarios profesionales</t>
  </si>
  <si>
    <t>Seguros, pólizas y fianzas</t>
  </si>
  <si>
    <t>Supervisión de la obra</t>
  </si>
  <si>
    <t>Diseño y confección de planos</t>
  </si>
  <si>
    <t>Gastos de transporte</t>
  </si>
  <si>
    <t>Ley 6-86</t>
  </si>
  <si>
    <t>Medida de compensación ambiental</t>
  </si>
  <si>
    <t>CODIA</t>
  </si>
  <si>
    <t>Mantenimiento y operación de sistema INAPA</t>
  </si>
  <si>
    <t>Imprevistos</t>
  </si>
  <si>
    <t>Tramitación de planos eléctricos</t>
  </si>
  <si>
    <t>Interconexión con EDESUR</t>
  </si>
  <si>
    <t>TOTAL GASTOS INDIRECTOS</t>
  </si>
  <si>
    <t>TOTAL A EJECUTAR Y A CONTRATAR RD$</t>
  </si>
  <si>
    <t>Relleno compactado con compactador mecánico en capas de 0.30 m</t>
  </si>
  <si>
    <r>
      <t>M</t>
    </r>
    <r>
      <rPr>
        <vertAlign val="superscript"/>
        <sz val="12"/>
        <rFont val="Arial"/>
        <family val="2"/>
      </rPr>
      <t>3</t>
    </r>
    <r>
      <rPr>
        <sz val="12"/>
        <rFont val="Arial"/>
        <family val="2"/>
      </rPr>
      <t>N</t>
    </r>
  </si>
  <si>
    <r>
      <t>M</t>
    </r>
    <r>
      <rPr>
        <vertAlign val="superscript"/>
        <sz val="12"/>
        <rFont val="Arial"/>
        <family val="2"/>
      </rPr>
      <t>3</t>
    </r>
    <r>
      <rPr>
        <sz val="12"/>
        <rFont val="Arial"/>
        <family val="2"/>
      </rPr>
      <t>S</t>
    </r>
  </si>
  <si>
    <r>
      <t>M</t>
    </r>
    <r>
      <rPr>
        <vertAlign val="superscript"/>
        <sz val="12"/>
        <rFont val="Arial"/>
        <family val="2"/>
      </rPr>
      <t>3</t>
    </r>
    <r>
      <rPr>
        <sz val="12"/>
        <rFont val="Arial"/>
        <family val="2"/>
      </rPr>
      <t>C</t>
    </r>
  </si>
  <si>
    <r>
      <t>M</t>
    </r>
    <r>
      <rPr>
        <vertAlign val="superscript"/>
        <sz val="12"/>
        <rFont val="Arial"/>
        <family val="2"/>
      </rPr>
      <t>3</t>
    </r>
    <r>
      <rPr>
        <sz val="12"/>
        <rFont val="Arial"/>
        <family val="2"/>
      </rPr>
      <t>E</t>
    </r>
  </si>
  <si>
    <r>
      <rPr>
        <b/>
        <sz val="12"/>
        <rFont val="Arial"/>
        <family val="2"/>
      </rPr>
      <t xml:space="preserve">REGISTRO </t>
    </r>
    <r>
      <rPr>
        <sz val="12"/>
        <rFont val="Arial"/>
        <family val="2"/>
      </rPr>
      <t>de inyección de solución clorada</t>
    </r>
  </si>
  <si>
    <r>
      <rPr>
        <b/>
        <sz val="12"/>
        <rFont val="Arial"/>
        <family val="2"/>
      </rPr>
      <t xml:space="preserve">SUMINISTRO Y COLOCACIÓN </t>
    </r>
    <r>
      <rPr>
        <sz val="12"/>
        <rFont val="Arial"/>
        <family val="2"/>
      </rPr>
      <t>de alambre galvanizado tipo trinchera</t>
    </r>
  </si>
  <si>
    <r>
      <rPr>
        <b/>
        <sz val="12"/>
        <rFont val="Arial"/>
        <family val="2"/>
      </rPr>
      <t xml:space="preserve">SUMINISTRO Y COLOCACIÓN </t>
    </r>
    <r>
      <rPr>
        <sz val="12"/>
        <rFont val="Arial"/>
        <family val="2"/>
      </rPr>
      <t>de angulares de 1 1/2"x 3/16"</t>
    </r>
  </si>
  <si>
    <r>
      <rPr>
        <b/>
        <sz val="12"/>
        <rFont val="Arial"/>
        <family val="2"/>
      </rPr>
      <t>PUERTA CORREDIZA</t>
    </r>
    <r>
      <rPr>
        <sz val="12"/>
        <rFont val="Arial"/>
        <family val="2"/>
      </rPr>
      <t xml:space="preserve"> L= 4.0 m</t>
    </r>
  </si>
  <si>
    <r>
      <t>Anclaje para piezas (ver detalle y especificaciones en el plano) F'c= 210 kg/cm</t>
    </r>
    <r>
      <rPr>
        <vertAlign val="superscript"/>
        <sz val="12"/>
        <rFont val="Arial"/>
        <family val="2"/>
      </rPr>
      <t xml:space="preserve">2 </t>
    </r>
  </si>
  <si>
    <r>
      <rPr>
        <b/>
        <sz val="12"/>
        <rFont val="Arial"/>
        <family val="2"/>
      </rPr>
      <t xml:space="preserve">SEÑALIZACIÓN, CONTROL </t>
    </r>
    <r>
      <rPr>
        <sz val="12"/>
        <rFont val="Arial"/>
        <family val="2"/>
      </rPr>
      <t>y manejo del tránsito (incluye: letreros con base, conos refractarios, cinta de peligro,  malla de seguridad naranja, tanques de 55 gl pintados amarillo tráfico con cinta lumínica, pasarelas de madera y hombres con banderolas, chalecos y cascos de seguridad)</t>
    </r>
  </si>
  <si>
    <r>
      <rPr>
        <b/>
        <sz val="12"/>
        <rFont val="Arial"/>
        <family val="2"/>
      </rPr>
      <t>LIMPIEZA CONTINUA</t>
    </r>
    <r>
      <rPr>
        <sz val="12"/>
        <rFont val="Arial"/>
        <family val="2"/>
      </rPr>
      <t xml:space="preserve"> durante ejecución de obra y  final (obreros, camión  y herramientas menores)</t>
    </r>
  </si>
  <si>
    <t>De Ø12" PVC SDR-26 C/Junta Goma + 4% de pérdida por campanas</t>
  </si>
  <si>
    <t>Reducción Ø 12" X 6"  Acero SCH-30</t>
  </si>
  <si>
    <t>De Ø8" PVC SRD-26 C/Junta Goma + 3% de pérdida por campana</t>
  </si>
  <si>
    <t>De Ø6" PVC SRD-26 C/Junta Goma + 3% de pérdida por campana</t>
  </si>
  <si>
    <t>De Ø4" PVC SRD-26 C/Junta Goma + 2% de pérdida por campana</t>
  </si>
  <si>
    <t>M³S</t>
  </si>
  <si>
    <r>
      <rPr>
        <b/>
        <sz val="12"/>
        <rFont val="Arial"/>
        <family val="2"/>
      </rPr>
      <t>CAMPAMENTO</t>
    </r>
    <r>
      <rPr>
        <sz val="12"/>
        <rFont val="Arial"/>
        <family val="2"/>
      </rPr>
      <t xml:space="preserve"> (incluye alquiler del solar con o sin casa, baños móviles y caseta de materiales) </t>
    </r>
  </si>
  <si>
    <r>
      <rPr>
        <b/>
        <sz val="12"/>
        <rFont val="Arial"/>
        <family val="2"/>
      </rPr>
      <t>MURAL Y LOGO</t>
    </r>
    <r>
      <rPr>
        <sz val="12"/>
        <rFont val="Arial"/>
        <family val="2"/>
      </rPr>
      <t>sobre superficie del exterior del tanque</t>
    </r>
  </si>
  <si>
    <t xml:space="preserve">Tubería en acero de ø6" x 20', SCH-40  </t>
  </si>
  <si>
    <t>Bote de material sobrante (d= 12 km) incluye sparcimiento en botadero, incluye carguio y esparcimiento en botadero</t>
  </si>
  <si>
    <r>
      <t>M</t>
    </r>
    <r>
      <rPr>
        <vertAlign val="superscript"/>
        <sz val="12"/>
        <color theme="1"/>
        <rFont val="Arial"/>
        <family val="2"/>
      </rPr>
      <t>3</t>
    </r>
    <r>
      <rPr>
        <sz val="12"/>
        <rFont val="Arial"/>
        <family val="2"/>
      </rPr>
      <t>N</t>
    </r>
  </si>
  <si>
    <r>
      <t>M</t>
    </r>
    <r>
      <rPr>
        <vertAlign val="superscript"/>
        <sz val="12"/>
        <color theme="1"/>
        <rFont val="Arial"/>
        <family val="2"/>
      </rPr>
      <t>3</t>
    </r>
    <r>
      <rPr>
        <sz val="12"/>
        <rFont val="Arial"/>
        <family val="2"/>
      </rPr>
      <t>C</t>
    </r>
  </si>
  <si>
    <r>
      <t>M</t>
    </r>
    <r>
      <rPr>
        <vertAlign val="superscript"/>
        <sz val="12"/>
        <color theme="1"/>
        <rFont val="Arial"/>
        <family val="2"/>
      </rPr>
      <t>3</t>
    </r>
    <r>
      <rPr>
        <sz val="12"/>
        <rFont val="Arial"/>
        <family val="2"/>
      </rPr>
      <t>E</t>
    </r>
  </si>
  <si>
    <t>Suministro y colocación de asfalto caliente +25% desperdicio, espesor=4" (incluye riego de adherencia)</t>
  </si>
  <si>
    <t>Transporte de asfalto (distancia aproximada 15 kms.)</t>
  </si>
  <si>
    <t>REPOSICIÓN CARPETA ASFÁLTICA L= 2,324.79 M</t>
  </si>
  <si>
    <r>
      <t>M</t>
    </r>
    <r>
      <rPr>
        <sz val="12"/>
        <rFont val="Calibri"/>
        <family val="2"/>
      </rPr>
      <t>³</t>
    </r>
    <r>
      <rPr>
        <sz val="12"/>
        <rFont val="Arial"/>
        <family val="2"/>
      </rPr>
      <t>/KM</t>
    </r>
  </si>
  <si>
    <t>REPOSICIÓN CARPETA ASFÁLTICA L= 2,650.00 M</t>
  </si>
  <si>
    <t>9.1</t>
  </si>
  <si>
    <t>LÍNEA MATRIZ DESDE DEPÓSITO HASTA ESTACIÓN E2+567</t>
  </si>
  <si>
    <t>De Ø24" Acero</t>
  </si>
  <si>
    <t>Postes en H.A,V 45´ 800 daM</t>
  </si>
  <si>
    <t>Postes en H.A,V 40´ 800 daM</t>
  </si>
  <si>
    <t>Postes en H.A,V 40´ 500 daM</t>
  </si>
  <si>
    <t xml:space="preserve">Alimentador eléctrico desde transformadores sobre banqueta hasta main breaker, compuesto por 3 conductores THW No. 4/0 en tuberías IMC  y PVC DE 3", Incluye accesorios.  </t>
  </si>
  <si>
    <t>Válvula contra golpe de ariete de ø4'' platillada, Bermad modelo 735</t>
  </si>
  <si>
    <t xml:space="preserve">SUMNISTRO DE TUBERÍA </t>
  </si>
  <si>
    <t>COLOCACIÒN DE TUBERÍA (CON PROTECCIÓN ANTICORROSIVA EXTERIOR)</t>
  </si>
  <si>
    <r>
      <t>Anclaje para piezas (ver detalles y especificaciones en el plano)  F'c= 210 kg/cm</t>
    </r>
    <r>
      <rPr>
        <vertAlign val="superscript"/>
        <sz val="12"/>
        <rFont val="Arial"/>
        <family val="2"/>
      </rPr>
      <t xml:space="preserve">2 </t>
    </r>
  </si>
  <si>
    <t>ENCOFRADO A TODO COSTO PARA HORMIGÓN VISTO PARA VIGAS, LOSAS Y MUROS. INCLUIR DETALLES Y DESCRIPCIÓN EN LA OFERTA</t>
  </si>
  <si>
    <r>
      <t>HORMIGÓN ARMADO F'c= 280 KG/CM</t>
    </r>
    <r>
      <rPr>
        <b/>
        <sz val="12"/>
        <rFont val="Calibri"/>
        <family val="2"/>
      </rPr>
      <t>²</t>
    </r>
    <r>
      <rPr>
        <b/>
        <sz val="12"/>
        <rFont val="Arial"/>
        <family val="2"/>
      </rPr>
      <t xml:space="preserve"> (INDUSTRIAL) NO INCLUYE ENCOFRADO</t>
    </r>
  </si>
  <si>
    <r>
      <t>Viga 2, HA 0.45x0.70 m - 2.44 qq/m</t>
    </r>
    <r>
      <rPr>
        <vertAlign val="superscript"/>
        <sz val="12"/>
        <rFont val="Arial"/>
        <family val="2"/>
      </rPr>
      <t>3</t>
    </r>
  </si>
  <si>
    <r>
      <t>Losa de fondo e=0.20 m -1.98 qq/m</t>
    </r>
    <r>
      <rPr>
        <vertAlign val="superscript"/>
        <sz val="12"/>
        <rFont val="Arial"/>
        <family val="2"/>
      </rPr>
      <t>3</t>
    </r>
  </si>
  <si>
    <t>SUMINISTRO DE PIEZAS ESPECIALES, TUBERIAS SIN COSTURA CON PROTECCIÓN ANTICORROSIVA, EN REBOSE, DESAGÜE, ENTRADA, SALIDA Y BY PASS</t>
  </si>
  <si>
    <t>Mano de obra (incluye personal, equipos y herramientas)</t>
  </si>
  <si>
    <t>Registro para válvula de rebose, desagüe, entrada, salida, y by-pass (según detalle)</t>
  </si>
  <si>
    <t xml:space="preserve">Alquiler de andamiaje, marcos, crucetas, plataformas, acoples, bases, (incluye ensamblar y desarmar) </t>
  </si>
  <si>
    <r>
      <rPr>
        <b/>
        <sz val="12"/>
        <rFont val="Arial"/>
        <family val="2"/>
      </rPr>
      <t xml:space="preserve">SUMINISTRO Y COLOCACIÓN </t>
    </r>
    <r>
      <rPr>
        <sz val="12"/>
        <rFont val="Arial"/>
        <family val="2"/>
      </rPr>
      <t xml:space="preserve"> de junta expansiva (colocada cada 30 m según detalle) tira de foam 1/2"</t>
    </r>
  </si>
  <si>
    <t xml:space="preserve">RELLENO PARA RASANTE Y CONFORMACIÓN DE LA BASE DEL CAMINO </t>
  </si>
  <si>
    <t>Bote de material  c/camión (d= de 11 km) incluye eparcimiento en botadero</t>
  </si>
  <si>
    <t>De Ø24" Acero SCH-20 (con protección anticorrosiva exterior)</t>
  </si>
  <si>
    <t>Válvula de compuerta H.F. de ø 3"  150 PSI platillada completa</t>
  </si>
  <si>
    <t>ITBIS de honorarios profesionales (Ley 07-2007)</t>
  </si>
  <si>
    <t>Estudios y Diseños</t>
  </si>
  <si>
    <t>SUB.TOTAL FASE I-2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</si>
</sst>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_(* \(#,##0.00\);_(* &quot;-&quot;??_);_(@_)"/>
    <numFmt numFmtId="164" formatCode="#,##0.00_ ;\-#,##0.00\ "/>
    <numFmt numFmtId="165" formatCode="General_)"/>
    <numFmt numFmtId="166" formatCode="#,##0;\-#,##0"/>
    <numFmt numFmtId="167" formatCode="#,##0.0;\-#,##0.0"/>
    <numFmt numFmtId="168" formatCode="0.0"/>
    <numFmt numFmtId="169" formatCode="_-* #,##0.00\ _€_-;\-* #,##0.00\ _€_-;_-* &quot;-&quot;??\ _€_-;_-@_-"/>
    <numFmt numFmtId="170" formatCode="#,##0.0\ _€;\-#,##0.0\ _€"/>
    <numFmt numFmtId="171" formatCode="_-* #,##0.00\ &quot;€&quot;_-;\-* #,##0.00\ &quot;€&quot;_-;_-* &quot;-&quot;??\ &quot;€&quot;_-;_-@_-"/>
    <numFmt numFmtId="172" formatCode="#,##0.00;[Red]#,##0.00"/>
    <numFmt numFmtId="173" formatCode="0.00;[Red]0.00"/>
    <numFmt numFmtId="174" formatCode="#,##0.0_ ;\-#,##0.0\ "/>
    <numFmt numFmtId="175" formatCode="0.0%"/>
    <numFmt numFmtId="176" formatCode="_-* #,##0.00_-;\-* #,##0.00_-;_-* &quot;-&quot;??_-;_-@_-"/>
    <numFmt numFmtId="177" formatCode="#,##0.0"/>
    <numFmt numFmtId="178" formatCode="_-* #,##0.0_-;\-* #,##0.0_-;_-* &quot;-&quot;??_-;_-@_-"/>
    <numFmt numFmtId="179" formatCode="_-* #,##0.0000_-;\-* #,##0.0000_-;_-* &quot;-&quot;??_-;_-@_-"/>
    <numFmt numFmtId="180" formatCode="#,##0.00000000000;[Red]#,##0.00000000000"/>
    <numFmt numFmtId="181" formatCode="_(* #,##0.0_);_(* \(#,##0.0\);_(* &quot;-&quot;??_);_(@_)"/>
    <numFmt numFmtId="182" formatCode="#.00"/>
    <numFmt numFmtId="183" formatCode="#,##0.0_);\(#,##0.0\)"/>
    <numFmt numFmtId="184" formatCode="_-* #,##0\ &quot;€&quot;_-;\-* #,##0\ &quot;€&quot;_-;_-* &quot;-&quot;\ &quot;€&quot;_-;_-@_-"/>
  </numFmts>
  <fonts count="29" x14ac:knownFonts="1">
    <font>
      <sz val="11"/>
      <color theme="1"/>
      <name val="Calibri"/>
      <family val="2"/>
      <scheme val="minor"/>
    </font>
    <font>
      <sz val="11"/>
      <color theme="1"/>
      <name val="Calibri"/>
      <family val="2"/>
      <scheme val="minor"/>
    </font>
    <font>
      <sz val="10"/>
      <name val="Arial"/>
      <family val="2"/>
    </font>
    <font>
      <b/>
      <sz val="12"/>
      <color indexed="63"/>
      <name val="Arial"/>
      <family val="2"/>
    </font>
    <font>
      <sz val="12"/>
      <name val="Arial"/>
      <family val="2"/>
    </font>
    <font>
      <b/>
      <sz val="12"/>
      <name val="Arial"/>
      <family val="2"/>
    </font>
    <font>
      <b/>
      <sz val="12"/>
      <color rgb="FFFF0000"/>
      <name val="Arial"/>
      <family val="2"/>
    </font>
    <font>
      <sz val="12"/>
      <color rgb="FFFF0000"/>
      <name val="Arial"/>
      <family val="2"/>
    </font>
    <font>
      <sz val="12"/>
      <color indexed="23"/>
      <name val="Arial"/>
      <family val="2"/>
    </font>
    <font>
      <b/>
      <sz val="12"/>
      <color indexed="23"/>
      <name val="Arial"/>
      <family val="2"/>
    </font>
    <font>
      <sz val="12"/>
      <color indexed="8"/>
      <name val="Arial"/>
      <family val="2"/>
    </font>
    <font>
      <sz val="12"/>
      <name val="Courier"/>
      <family val="3"/>
    </font>
    <font>
      <b/>
      <sz val="12"/>
      <color indexed="8"/>
      <name val="Arial"/>
      <family val="2"/>
    </font>
    <font>
      <sz val="12"/>
      <color theme="1"/>
      <name val="Arial"/>
      <family val="2"/>
    </font>
    <font>
      <b/>
      <sz val="11"/>
      <name val="Arial"/>
      <family val="2"/>
    </font>
    <font>
      <b/>
      <sz val="12"/>
      <color rgb="FF000000"/>
      <name val="Arial"/>
      <family val="2"/>
    </font>
    <font>
      <vertAlign val="superscript"/>
      <sz val="12"/>
      <name val="Arial"/>
      <family val="2"/>
    </font>
    <font>
      <sz val="12"/>
      <color rgb="FF000000"/>
      <name val="Arial"/>
      <family val="2"/>
    </font>
    <font>
      <b/>
      <vertAlign val="superscript"/>
      <sz val="12"/>
      <name val="Arial"/>
      <family val="2"/>
    </font>
    <font>
      <b/>
      <sz val="12"/>
      <name val="Calibri"/>
      <family val="2"/>
    </font>
    <font>
      <sz val="12"/>
      <color indexed="10"/>
      <name val="Arial"/>
      <family val="2"/>
    </font>
    <font>
      <vertAlign val="superscript"/>
      <sz val="12"/>
      <color theme="1"/>
      <name val="Arial"/>
      <family val="2"/>
    </font>
    <font>
      <b/>
      <sz val="12"/>
      <color theme="0"/>
      <name val="Arial"/>
      <family val="2"/>
    </font>
    <font>
      <sz val="12"/>
      <color theme="0"/>
      <name val="Arial"/>
      <family val="2"/>
    </font>
    <font>
      <sz val="11"/>
      <name val="Arial"/>
      <family val="2"/>
    </font>
    <font>
      <sz val="12"/>
      <name val="Calibri"/>
      <family val="2"/>
    </font>
    <font>
      <b/>
      <sz val="12"/>
      <color theme="1"/>
      <name val="Arial"/>
      <family val="2"/>
    </font>
    <font>
      <sz val="10"/>
      <name val="Times New Roman"/>
      <family val="1"/>
    </font>
    <font>
      <i/>
      <sz val="12"/>
      <color theme="1"/>
      <name val="Arial"/>
      <family val="2"/>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rgb="FFD9D9D9"/>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0"/>
        <bgColor rgb="FF000000"/>
      </patternFill>
    </fill>
    <fill>
      <patternFill patternType="solid">
        <fgColor theme="8" tint="0.59999389629810485"/>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theme="1"/>
      </bottom>
      <diagonal/>
    </border>
    <border>
      <left/>
      <right style="thin">
        <color indexed="64"/>
      </right>
      <top/>
      <bottom/>
      <diagonal/>
    </border>
  </borders>
  <cellStyleXfs count="4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39" fontId="11" fillId="0" borderId="0"/>
    <xf numFmtId="43" fontId="2" fillId="0" borderId="0" applyFont="0" applyFill="0" applyBorder="0" applyAlignment="0" applyProtection="0"/>
    <xf numFmtId="0" fontId="2" fillId="0" borderId="0"/>
    <xf numFmtId="0" fontId="2" fillId="0" borderId="0"/>
    <xf numFmtId="169"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0" fontId="2" fillId="0" borderId="0"/>
    <xf numFmtId="43" fontId="2" fillId="0" borderId="0" applyFont="0" applyFill="0" applyBorder="0" applyAlignment="0" applyProtection="0"/>
    <xf numFmtId="171" fontId="2" fillId="0" borderId="0" applyFont="0" applyFill="0" applyBorder="0" applyAlignment="0" applyProtection="0"/>
    <xf numFmtId="0" fontId="2" fillId="0" borderId="0"/>
    <xf numFmtId="39" fontId="11" fillId="0" borderId="0"/>
    <xf numFmtId="0" fontId="2" fillId="0" borderId="0"/>
    <xf numFmtId="175" fontId="4" fillId="0" borderId="0"/>
    <xf numFmtId="0" fontId="2" fillId="0" borderId="0"/>
    <xf numFmtId="39" fontId="11" fillId="0" borderId="0"/>
    <xf numFmtId="169" fontId="2" fillId="0" borderId="0" applyFont="0" applyFill="0" applyBorder="0" applyAlignment="0" applyProtection="0"/>
    <xf numFmtId="17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176" fontId="2" fillId="0" borderId="0" applyFont="0" applyFill="0" applyBorder="0" applyAlignment="0" applyProtection="0"/>
    <xf numFmtId="0" fontId="2" fillId="0" borderId="0"/>
    <xf numFmtId="43" fontId="2" fillId="0" borderId="0" applyFont="0" applyFill="0" applyBorder="0" applyAlignment="0" applyProtection="0"/>
    <xf numFmtId="179" fontId="2" fillId="0" borderId="0" applyFont="0" applyFill="0" applyBorder="0" applyAlignment="0" applyProtection="0"/>
    <xf numFmtId="0" fontId="2" fillId="0" borderId="0"/>
    <xf numFmtId="39" fontId="11" fillId="0" borderId="0"/>
    <xf numFmtId="0" fontId="2" fillId="0" borderId="0"/>
    <xf numFmtId="0" fontId="2" fillId="0" borderId="0"/>
    <xf numFmtId="43" fontId="27"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182" fontId="2" fillId="0" borderId="0" applyFont="0" applyFill="0" applyBorder="0" applyAlignment="0" applyProtection="0"/>
    <xf numFmtId="0" fontId="2" fillId="0" borderId="0"/>
    <xf numFmtId="169" fontId="2" fillId="0" borderId="0" applyFont="0" applyFill="0" applyBorder="0" applyAlignment="0" applyProtection="0"/>
    <xf numFmtId="184" fontId="2" fillId="0" borderId="0" applyFont="0" applyFill="0" applyBorder="0" applyAlignment="0" applyProtection="0"/>
  </cellStyleXfs>
  <cellXfs count="736">
    <xf numFmtId="0" fontId="0" fillId="0" borderId="0" xfId="0"/>
    <xf numFmtId="0" fontId="4" fillId="0" borderId="0" xfId="0" applyFont="1" applyAlignment="1">
      <alignment vertical="top" wrapText="1"/>
    </xf>
    <xf numFmtId="0" fontId="5" fillId="0" borderId="0" xfId="0" applyFont="1" applyAlignment="1">
      <alignment vertical="top" wrapText="1"/>
    </xf>
    <xf numFmtId="0" fontId="5" fillId="2" borderId="0" xfId="0" applyFont="1" applyFill="1" applyAlignment="1">
      <alignment horizontal="center" vertical="top" wrapText="1"/>
    </xf>
    <xf numFmtId="43" fontId="6" fillId="2" borderId="0" xfId="1" applyFont="1" applyFill="1" applyBorder="1" applyAlignment="1">
      <alignment horizontal="center" vertical="top"/>
    </xf>
    <xf numFmtId="0" fontId="4" fillId="2" borderId="0" xfId="0" applyFont="1" applyFill="1" applyAlignment="1">
      <alignment vertical="top" wrapText="1"/>
    </xf>
    <xf numFmtId="4" fontId="4" fillId="2" borderId="0" xfId="0" applyNumberFormat="1" applyFont="1" applyFill="1" applyAlignment="1">
      <alignment vertical="top"/>
    </xf>
    <xf numFmtId="43" fontId="7" fillId="2" borderId="0" xfId="1" applyFont="1" applyFill="1" applyBorder="1" applyAlignment="1">
      <alignment horizontal="center" vertical="top"/>
    </xf>
    <xf numFmtId="43" fontId="7" fillId="2" borderId="0" xfId="1" applyFont="1" applyFill="1" applyAlignment="1">
      <alignment horizontal="center" vertical="top" wrapText="1"/>
    </xf>
    <xf numFmtId="0" fontId="5" fillId="3" borderId="1" xfId="0" applyFont="1" applyFill="1" applyBorder="1" applyAlignment="1">
      <alignment horizontal="center" vertical="top" wrapText="1"/>
    </xf>
    <xf numFmtId="4" fontId="5" fillId="3" borderId="1" xfId="0" applyNumberFormat="1" applyFont="1" applyFill="1" applyBorder="1" applyAlignment="1">
      <alignment horizontal="center" vertical="top"/>
    </xf>
    <xf numFmtId="43" fontId="5" fillId="3" borderId="1" xfId="1" applyFont="1" applyFill="1" applyBorder="1" applyAlignment="1">
      <alignment horizontal="center" vertical="top"/>
    </xf>
    <xf numFmtId="0" fontId="4" fillId="0" borderId="0" xfId="0" applyFont="1" applyAlignment="1">
      <alignment vertical="top"/>
    </xf>
    <xf numFmtId="0" fontId="5" fillId="2" borderId="1" xfId="0" applyFont="1" applyFill="1" applyBorder="1" applyAlignment="1">
      <alignment horizontal="center" vertical="top" wrapText="1"/>
    </xf>
    <xf numFmtId="4" fontId="8" fillId="2" borderId="1" xfId="0" applyNumberFormat="1" applyFont="1" applyFill="1" applyBorder="1" applyAlignment="1">
      <alignment vertical="top"/>
    </xf>
    <xf numFmtId="0" fontId="8" fillId="2" borderId="1" xfId="0" applyFont="1" applyFill="1" applyBorder="1" applyAlignment="1">
      <alignment horizontal="center" vertical="top"/>
    </xf>
    <xf numFmtId="43" fontId="7" fillId="2" borderId="1" xfId="1" applyFont="1" applyFill="1" applyBorder="1" applyAlignment="1">
      <alignment horizontal="center" vertical="top"/>
    </xf>
    <xf numFmtId="4" fontId="9" fillId="2" borderId="1" xfId="1" applyNumberFormat="1" applyFont="1" applyFill="1" applyBorder="1" applyAlignment="1">
      <alignment vertical="top"/>
    </xf>
    <xf numFmtId="4" fontId="9" fillId="0" borderId="0" xfId="1" applyNumberFormat="1" applyFont="1" applyFill="1" applyBorder="1" applyAlignment="1">
      <alignment vertical="top"/>
    </xf>
    <xf numFmtId="0" fontId="8" fillId="0" borderId="0" xfId="0" applyFont="1" applyAlignment="1">
      <alignment vertical="top" wrapText="1"/>
    </xf>
    <xf numFmtId="0" fontId="5" fillId="4" borderId="2" xfId="0" applyFont="1" applyFill="1" applyBorder="1" applyAlignment="1">
      <alignment vertical="top" wrapText="1"/>
    </xf>
    <xf numFmtId="4" fontId="4" fillId="2" borderId="2" xfId="0" applyNumberFormat="1" applyFont="1" applyFill="1" applyBorder="1" applyAlignment="1">
      <alignment vertical="top"/>
    </xf>
    <xf numFmtId="4" fontId="7" fillId="2" borderId="2" xfId="0" applyNumberFormat="1" applyFont="1" applyFill="1" applyBorder="1" applyAlignment="1">
      <alignment vertical="top"/>
    </xf>
    <xf numFmtId="164" fontId="10" fillId="2" borderId="2" xfId="0" applyNumberFormat="1" applyFont="1" applyFill="1" applyBorder="1" applyAlignment="1">
      <alignment vertical="top" wrapText="1"/>
    </xf>
    <xf numFmtId="164" fontId="10" fillId="0" borderId="0" xfId="0" applyNumberFormat="1" applyFont="1" applyAlignment="1">
      <alignment vertical="top" wrapText="1"/>
    </xf>
    <xf numFmtId="2" fontId="4" fillId="2" borderId="2" xfId="4" applyNumberFormat="1" applyFont="1" applyFill="1" applyBorder="1" applyAlignment="1">
      <alignment vertical="top"/>
    </xf>
    <xf numFmtId="4" fontId="4" fillId="2" borderId="2" xfId="4" applyNumberFormat="1" applyFont="1" applyFill="1" applyBorder="1" applyAlignment="1">
      <alignment horizontal="center" vertical="top"/>
    </xf>
    <xf numFmtId="43" fontId="4" fillId="2" borderId="2" xfId="5" applyFont="1" applyFill="1" applyBorder="1" applyAlignment="1" applyProtection="1">
      <alignment vertical="top"/>
    </xf>
    <xf numFmtId="43" fontId="4" fillId="2" borderId="2" xfId="5" applyFont="1" applyFill="1" applyBorder="1" applyAlignment="1" applyProtection="1">
      <alignment vertical="top"/>
      <protection locked="0"/>
    </xf>
    <xf numFmtId="43" fontId="4" fillId="0" borderId="0" xfId="5" applyFont="1" applyFill="1" applyBorder="1" applyAlignment="1" applyProtection="1">
      <alignment vertical="top"/>
      <protection locked="0"/>
    </xf>
    <xf numFmtId="0" fontId="4" fillId="0" borderId="2" xfId="0" applyFont="1" applyBorder="1" applyAlignment="1">
      <alignment vertical="top" wrapText="1"/>
    </xf>
    <xf numFmtId="4" fontId="4" fillId="0" borderId="2" xfId="4" applyNumberFormat="1" applyFont="1" applyBorder="1" applyAlignment="1">
      <alignment horizontal="right" vertical="top"/>
    </xf>
    <xf numFmtId="0" fontId="4" fillId="0" borderId="2" xfId="6" applyFont="1" applyBorder="1" applyAlignment="1">
      <alignment horizontal="center" vertical="top" wrapText="1"/>
    </xf>
    <xf numFmtId="43" fontId="4" fillId="0" borderId="0" xfId="5" applyFont="1" applyFill="1" applyBorder="1" applyAlignment="1">
      <alignment horizontal="right" vertical="top" wrapText="1"/>
    </xf>
    <xf numFmtId="0" fontId="4" fillId="4" borderId="2" xfId="0" applyFont="1" applyFill="1" applyBorder="1" applyAlignment="1">
      <alignment vertical="top" wrapText="1"/>
    </xf>
    <xf numFmtId="2" fontId="4" fillId="2" borderId="2" xfId="4" applyNumberFormat="1" applyFont="1" applyFill="1" applyBorder="1" applyAlignment="1">
      <alignment horizontal="right" vertical="top"/>
    </xf>
    <xf numFmtId="2" fontId="4" fillId="2" borderId="2" xfId="5" applyNumberFormat="1" applyFont="1" applyFill="1" applyBorder="1" applyAlignment="1">
      <alignment vertical="top" wrapText="1"/>
    </xf>
    <xf numFmtId="4" fontId="4" fillId="2" borderId="2" xfId="4" applyNumberFormat="1" applyFont="1" applyFill="1" applyBorder="1" applyAlignment="1">
      <alignment horizontal="center" vertical="top" wrapText="1"/>
    </xf>
    <xf numFmtId="4" fontId="4" fillId="2" borderId="2" xfId="4" applyNumberFormat="1" applyFont="1" applyFill="1" applyBorder="1" applyAlignment="1">
      <alignment horizontal="right" vertical="top"/>
    </xf>
    <xf numFmtId="165" fontId="4" fillId="2" borderId="2" xfId="0" applyNumberFormat="1" applyFont="1" applyFill="1" applyBorder="1" applyAlignment="1">
      <alignment horizontal="center" vertical="top"/>
    </xf>
    <xf numFmtId="0" fontId="6" fillId="4" borderId="2" xfId="0" applyFont="1" applyFill="1" applyBorder="1" applyAlignment="1">
      <alignment horizontal="justify" vertical="top" wrapText="1"/>
    </xf>
    <xf numFmtId="4" fontId="10" fillId="2" borderId="2" xfId="0" applyNumberFormat="1" applyFont="1" applyFill="1" applyBorder="1" applyAlignment="1">
      <alignment vertical="top"/>
    </xf>
    <xf numFmtId="165" fontId="10" fillId="2" borderId="2" xfId="0" applyNumberFormat="1" applyFont="1" applyFill="1" applyBorder="1" applyAlignment="1">
      <alignment horizontal="center" vertical="top"/>
    </xf>
    <xf numFmtId="4" fontId="10" fillId="2" borderId="2" xfId="0" quotePrefix="1" applyNumberFormat="1" applyFont="1" applyFill="1" applyBorder="1" applyAlignment="1">
      <alignment vertical="top"/>
    </xf>
    <xf numFmtId="0" fontId="8" fillId="0" borderId="3" xfId="0" applyFont="1" applyBorder="1" applyAlignment="1">
      <alignment vertical="top" wrapText="1"/>
    </xf>
    <xf numFmtId="0" fontId="4" fillId="2" borderId="2" xfId="6" applyFont="1" applyFill="1" applyBorder="1" applyAlignment="1">
      <alignment horizontal="center" vertical="top" wrapText="1"/>
    </xf>
    <xf numFmtId="43" fontId="7" fillId="0" borderId="0" xfId="5" applyFont="1" applyFill="1" applyBorder="1" applyAlignment="1">
      <alignment horizontal="right" vertical="top" wrapText="1"/>
    </xf>
    <xf numFmtId="4" fontId="4" fillId="2" borderId="2" xfId="0" applyNumberFormat="1" applyFont="1" applyFill="1" applyBorder="1" applyAlignment="1">
      <alignment vertical="top" wrapText="1"/>
    </xf>
    <xf numFmtId="0" fontId="4" fillId="2" borderId="2" xfId="0" applyFont="1" applyFill="1" applyBorder="1" applyAlignment="1">
      <alignment horizontal="center" vertical="top" wrapText="1"/>
    </xf>
    <xf numFmtId="2" fontId="4" fillId="2" borderId="2" xfId="5" applyNumberFormat="1" applyFont="1" applyFill="1" applyBorder="1" applyAlignment="1">
      <alignment vertical="top"/>
    </xf>
    <xf numFmtId="0" fontId="4" fillId="2" borderId="2" xfId="4" applyNumberFormat="1" applyFont="1" applyFill="1" applyBorder="1" applyAlignment="1">
      <alignment horizontal="center" vertical="top"/>
    </xf>
    <xf numFmtId="0" fontId="5" fillId="5" borderId="2" xfId="0" applyFont="1" applyFill="1" applyBorder="1" applyAlignment="1">
      <alignment horizontal="center" vertical="top" wrapText="1"/>
    </xf>
    <xf numFmtId="164" fontId="10" fillId="3" borderId="2" xfId="6" applyNumberFormat="1" applyFont="1" applyFill="1" applyBorder="1" applyAlignment="1">
      <alignment horizontal="right" vertical="top" wrapText="1"/>
    </xf>
    <xf numFmtId="0" fontId="4" fillId="3" borderId="2" xfId="6" applyFont="1" applyFill="1" applyBorder="1" applyAlignment="1">
      <alignment horizontal="center" vertical="top"/>
    </xf>
    <xf numFmtId="43" fontId="5" fillId="0" borderId="0" xfId="5" quotePrefix="1" applyFont="1" applyFill="1" applyBorder="1" applyAlignment="1" applyProtection="1">
      <alignment vertical="top" wrapText="1"/>
    </xf>
    <xf numFmtId="43" fontId="13" fillId="0" borderId="0" xfId="0" applyNumberFormat="1" applyFont="1" applyAlignment="1">
      <alignment vertical="top" wrapText="1"/>
    </xf>
    <xf numFmtId="0" fontId="5" fillId="0" borderId="2" xfId="0" applyFont="1" applyBorder="1" applyAlignment="1">
      <alignment horizontal="center" vertical="top" wrapText="1"/>
    </xf>
    <xf numFmtId="4" fontId="8" fillId="0" borderId="2" xfId="0" applyNumberFormat="1" applyFont="1" applyBorder="1" applyAlignment="1">
      <alignment vertical="top"/>
    </xf>
    <xf numFmtId="0" fontId="8" fillId="0" borderId="2" xfId="0" applyFont="1" applyBorder="1" applyAlignment="1">
      <alignment horizontal="center" vertical="top"/>
    </xf>
    <xf numFmtId="43" fontId="5" fillId="2" borderId="2" xfId="10" applyNumberFormat="1" applyFont="1" applyFill="1" applyBorder="1" applyAlignment="1">
      <alignment horizontal="center" vertical="top"/>
    </xf>
    <xf numFmtId="39" fontId="5" fillId="2" borderId="2" xfId="6" applyNumberFormat="1" applyFont="1" applyFill="1" applyBorder="1" applyAlignment="1">
      <alignment horizontal="center" vertical="top"/>
    </xf>
    <xf numFmtId="43" fontId="5" fillId="0" borderId="0" xfId="10" applyNumberFormat="1" applyFont="1" applyFill="1" applyBorder="1" applyAlignment="1">
      <alignment horizontal="center" vertical="top"/>
    </xf>
    <xf numFmtId="0" fontId="8" fillId="0" borderId="0" xfId="0" applyFont="1" applyAlignment="1">
      <alignment vertical="top"/>
    </xf>
    <xf numFmtId="4" fontId="4" fillId="2" borderId="2" xfId="12" applyNumberFormat="1" applyFont="1" applyFill="1" applyBorder="1" applyAlignment="1">
      <alignment horizontal="right" vertical="top" wrapText="1"/>
    </xf>
    <xf numFmtId="164" fontId="10" fillId="2" borderId="2" xfId="6" applyNumberFormat="1" applyFont="1" applyFill="1" applyBorder="1" applyAlignment="1">
      <alignment horizontal="right" vertical="top" wrapText="1"/>
    </xf>
    <xf numFmtId="164" fontId="4" fillId="0" borderId="2" xfId="6" applyNumberFormat="1" applyFont="1" applyBorder="1" applyAlignment="1">
      <alignment horizontal="right" vertical="top" wrapText="1"/>
    </xf>
    <xf numFmtId="4" fontId="4" fillId="2" borderId="2" xfId="12" applyNumberFormat="1" applyFont="1" applyFill="1" applyBorder="1" applyAlignment="1">
      <alignment vertical="top" wrapText="1"/>
    </xf>
    <xf numFmtId="172" fontId="4" fillId="2" borderId="2" xfId="11" applyNumberFormat="1" applyFont="1" applyFill="1" applyBorder="1" applyAlignment="1">
      <alignment horizontal="center" vertical="top" wrapText="1"/>
    </xf>
    <xf numFmtId="0" fontId="4" fillId="4" borderId="2" xfId="0" applyFont="1" applyFill="1" applyBorder="1" applyAlignment="1">
      <alignment horizontal="justify" vertical="top" wrapText="1"/>
    </xf>
    <xf numFmtId="173" fontId="4" fillId="2" borderId="2" xfId="6" applyNumberFormat="1" applyFont="1" applyFill="1" applyBorder="1" applyAlignment="1">
      <alignment horizontal="right" vertical="top"/>
    </xf>
    <xf numFmtId="43" fontId="4" fillId="2" borderId="2" xfId="10" applyNumberFormat="1" applyFont="1" applyFill="1" applyBorder="1" applyAlignment="1">
      <alignment horizontal="right" vertical="top" wrapText="1"/>
    </xf>
    <xf numFmtId="0" fontId="14" fillId="5" borderId="2" xfId="0" applyFont="1" applyFill="1" applyBorder="1" applyAlignment="1">
      <alignment horizontal="center" vertical="top" wrapText="1"/>
    </xf>
    <xf numFmtId="43" fontId="5" fillId="0" borderId="0" xfId="9" applyFont="1" applyFill="1" applyBorder="1" applyAlignment="1">
      <alignment horizontal="right" vertical="top" wrapText="1"/>
    </xf>
    <xf numFmtId="0" fontId="8" fillId="3" borderId="0" xfId="0" applyFont="1" applyFill="1" applyAlignment="1">
      <alignment vertical="top" wrapText="1"/>
    </xf>
    <xf numFmtId="0" fontId="5" fillId="4" borderId="2" xfId="0" applyFont="1" applyFill="1" applyBorder="1" applyAlignment="1">
      <alignment horizontal="center" vertical="top" wrapText="1"/>
    </xf>
    <xf numFmtId="0" fontId="4" fillId="2" borderId="2" xfId="6" applyFont="1" applyFill="1" applyBorder="1" applyAlignment="1">
      <alignment horizontal="center" vertical="top"/>
    </xf>
    <xf numFmtId="2" fontId="4" fillId="2" borderId="2" xfId="6" applyNumberFormat="1" applyFont="1" applyFill="1" applyBorder="1" applyAlignment="1">
      <alignment vertical="top"/>
    </xf>
    <xf numFmtId="0" fontId="8" fillId="2" borderId="0" xfId="0" applyFont="1" applyFill="1" applyAlignment="1">
      <alignment vertical="top" wrapText="1"/>
    </xf>
    <xf numFmtId="2" fontId="5" fillId="2" borderId="2" xfId="6" applyNumberFormat="1" applyFont="1" applyFill="1" applyBorder="1" applyAlignment="1">
      <alignment vertical="top"/>
    </xf>
    <xf numFmtId="0" fontId="5" fillId="2" borderId="2" xfId="6" applyFont="1" applyFill="1" applyBorder="1" applyAlignment="1">
      <alignment horizontal="center" vertical="top"/>
    </xf>
    <xf numFmtId="169" fontId="4" fillId="2" borderId="2" xfId="10" applyFont="1" applyFill="1" applyBorder="1" applyAlignment="1">
      <alignment horizontal="right" vertical="top" wrapText="1"/>
    </xf>
    <xf numFmtId="175" fontId="4" fillId="2" borderId="2" xfId="6" applyNumberFormat="1" applyFont="1" applyFill="1" applyBorder="1" applyAlignment="1">
      <alignment horizontal="center" vertical="top"/>
    </xf>
    <xf numFmtId="0" fontId="15" fillId="4" borderId="2" xfId="0" applyFont="1" applyFill="1" applyBorder="1" applyAlignment="1">
      <alignment horizontal="center" vertical="top" wrapText="1"/>
    </xf>
    <xf numFmtId="164" fontId="10" fillId="2" borderId="2" xfId="6" applyNumberFormat="1" applyFont="1" applyFill="1" applyBorder="1" applyAlignment="1">
      <alignment horizontal="right" vertical="top"/>
    </xf>
    <xf numFmtId="165" fontId="10" fillId="2" borderId="2" xfId="6" applyNumberFormat="1" applyFont="1" applyFill="1" applyBorder="1" applyAlignment="1">
      <alignment horizontal="center" vertical="top"/>
    </xf>
    <xf numFmtId="0" fontId="5" fillId="0" borderId="2" xfId="0" applyFont="1" applyBorder="1" applyAlignment="1">
      <alignment vertical="top" wrapText="1"/>
    </xf>
    <xf numFmtId="2" fontId="5" fillId="0" borderId="2" xfId="6" applyNumberFormat="1" applyFont="1" applyBorder="1" applyAlignment="1">
      <alignment vertical="top"/>
    </xf>
    <xf numFmtId="0" fontId="5" fillId="0" borderId="2" xfId="6" applyFont="1" applyBorder="1" applyAlignment="1">
      <alignment horizontal="center" vertical="top"/>
    </xf>
    <xf numFmtId="0" fontId="8" fillId="6" borderId="0" xfId="0" applyFont="1" applyFill="1" applyAlignment="1">
      <alignment vertical="top" wrapText="1"/>
    </xf>
    <xf numFmtId="2" fontId="4" fillId="0" borderId="2" xfId="6" applyNumberFormat="1" applyFont="1" applyBorder="1" applyAlignment="1">
      <alignment horizontal="right" vertical="top" wrapText="1"/>
    </xf>
    <xf numFmtId="2" fontId="4" fillId="0" borderId="2" xfId="6" applyNumberFormat="1" applyFont="1" applyBorder="1" applyAlignment="1">
      <alignment vertical="top"/>
    </xf>
    <xf numFmtId="173" fontId="4" fillId="0" borderId="2" xfId="6" applyNumberFormat="1" applyFont="1" applyBorder="1" applyAlignment="1">
      <alignment horizontal="right" vertical="top"/>
    </xf>
    <xf numFmtId="4" fontId="4" fillId="0" borderId="2" xfId="15" applyNumberFormat="1" applyFont="1" applyBorder="1" applyAlignment="1">
      <alignment horizontal="right" vertical="top" wrapText="1"/>
    </xf>
    <xf numFmtId="4" fontId="5" fillId="0" borderId="0" xfId="9" applyNumberFormat="1" applyFont="1" applyFill="1" applyBorder="1" applyAlignment="1">
      <alignment horizontal="right" vertical="top" wrapText="1"/>
    </xf>
    <xf numFmtId="0" fontId="4" fillId="0" borderId="0" xfId="16" applyFont="1" applyAlignment="1">
      <alignment vertical="top"/>
    </xf>
    <xf numFmtId="2" fontId="4" fillId="2" borderId="2" xfId="6" applyNumberFormat="1" applyFont="1" applyFill="1" applyBorder="1" applyAlignment="1">
      <alignment horizontal="right" vertical="top" wrapText="1"/>
    </xf>
    <xf numFmtId="0" fontId="4" fillId="7" borderId="0" xfId="0" applyFont="1" applyFill="1" applyAlignment="1">
      <alignment vertical="top" wrapText="1"/>
    </xf>
    <xf numFmtId="0" fontId="4" fillId="3" borderId="0" xfId="16" applyFont="1" applyFill="1" applyAlignment="1">
      <alignment vertical="top"/>
    </xf>
    <xf numFmtId="164" fontId="10" fillId="0" borderId="2" xfId="6" applyNumberFormat="1" applyFont="1" applyBorder="1" applyAlignment="1">
      <alignment horizontal="right" vertical="top" wrapText="1"/>
    </xf>
    <xf numFmtId="0" fontId="4" fillId="0" borderId="2" xfId="6" applyFont="1" applyBorder="1" applyAlignment="1">
      <alignment horizontal="center" vertical="top"/>
    </xf>
    <xf numFmtId="0" fontId="4" fillId="3" borderId="0" xfId="0" applyFont="1" applyFill="1" applyAlignment="1">
      <alignment vertical="top" wrapText="1"/>
    </xf>
    <xf numFmtId="43" fontId="4" fillId="3" borderId="0" xfId="0" applyNumberFormat="1" applyFont="1" applyFill="1" applyAlignment="1">
      <alignment vertical="top" wrapText="1"/>
    </xf>
    <xf numFmtId="0" fontId="14" fillId="3" borderId="2" xfId="0" applyFont="1" applyFill="1" applyBorder="1" applyAlignment="1">
      <alignment horizontal="center" vertical="top" wrapText="1"/>
    </xf>
    <xf numFmtId="172" fontId="4" fillId="3" borderId="2" xfId="6" applyNumberFormat="1" applyFont="1" applyFill="1" applyBorder="1" applyAlignment="1">
      <alignment horizontal="right" vertical="top"/>
    </xf>
    <xf numFmtId="172" fontId="4" fillId="3" borderId="2" xfId="6" applyNumberFormat="1" applyFont="1" applyFill="1" applyBorder="1" applyAlignment="1">
      <alignment horizontal="center" vertical="top"/>
    </xf>
    <xf numFmtId="4" fontId="5" fillId="0" borderId="0" xfId="10" applyNumberFormat="1" applyFont="1" applyFill="1" applyBorder="1" applyAlignment="1">
      <alignment vertical="top"/>
    </xf>
    <xf numFmtId="43" fontId="4" fillId="3" borderId="0" xfId="1" applyFont="1" applyFill="1" applyAlignment="1">
      <alignment vertical="top"/>
    </xf>
    <xf numFmtId="0" fontId="4" fillId="3" borderId="0" xfId="6" applyFont="1" applyFill="1" applyAlignment="1">
      <alignment vertical="top"/>
    </xf>
    <xf numFmtId="172" fontId="4" fillId="2" borderId="2" xfId="6" applyNumberFormat="1" applyFont="1" applyFill="1" applyBorder="1" applyAlignment="1">
      <alignment horizontal="right" vertical="top"/>
    </xf>
    <xf numFmtId="172" fontId="4" fillId="2" borderId="2" xfId="6" applyNumberFormat="1" applyFont="1" applyFill="1" applyBorder="1" applyAlignment="1">
      <alignment horizontal="center" vertical="top"/>
    </xf>
    <xf numFmtId="0" fontId="12" fillId="2" borderId="2" xfId="0" applyFont="1" applyFill="1" applyBorder="1" applyAlignment="1">
      <alignment vertical="top" wrapText="1"/>
    </xf>
    <xf numFmtId="2" fontId="10" fillId="2" borderId="2" xfId="0" applyNumberFormat="1" applyFont="1" applyFill="1" applyBorder="1" applyAlignment="1">
      <alignment horizontal="center" vertical="top"/>
    </xf>
    <xf numFmtId="39" fontId="10" fillId="0" borderId="0" xfId="0" applyNumberFormat="1" applyFont="1" applyAlignment="1">
      <alignment vertical="top"/>
    </xf>
    <xf numFmtId="0" fontId="12" fillId="0" borderId="2" xfId="0" applyFont="1" applyBorder="1" applyAlignment="1">
      <alignment vertical="top" wrapText="1"/>
    </xf>
    <xf numFmtId="0" fontId="15" fillId="0" borderId="2" xfId="0" applyFont="1" applyBorder="1" applyAlignment="1">
      <alignment vertical="top" wrapText="1"/>
    </xf>
    <xf numFmtId="4" fontId="10" fillId="0" borderId="2" xfId="0" applyNumberFormat="1" applyFont="1" applyBorder="1" applyAlignment="1">
      <alignment vertical="top"/>
    </xf>
    <xf numFmtId="2" fontId="10" fillId="0" borderId="2" xfId="0" applyNumberFormat="1" applyFont="1" applyBorder="1" applyAlignment="1">
      <alignment horizontal="center" vertical="top"/>
    </xf>
    <xf numFmtId="172" fontId="4" fillId="2" borderId="2" xfId="0" applyNumberFormat="1" applyFont="1" applyFill="1" applyBorder="1" applyAlignment="1">
      <alignment vertical="top"/>
    </xf>
    <xf numFmtId="4" fontId="4" fillId="0" borderId="0" xfId="0" applyNumberFormat="1" applyFont="1" applyAlignment="1">
      <alignment vertical="top"/>
    </xf>
    <xf numFmtId="0" fontId="10" fillId="0" borderId="2" xfId="0" applyFont="1" applyBorder="1" applyAlignment="1">
      <alignment vertical="top" wrapText="1"/>
    </xf>
    <xf numFmtId="175" fontId="5" fillId="0" borderId="2" xfId="17" applyFont="1" applyBorder="1" applyAlignment="1">
      <alignment horizontal="left" vertical="top" wrapText="1"/>
    </xf>
    <xf numFmtId="4" fontId="4" fillId="0" borderId="2" xfId="8" applyNumberFormat="1" applyFont="1" applyFill="1" applyBorder="1" applyAlignment="1">
      <alignment horizontal="right" vertical="top" wrapText="1"/>
    </xf>
    <xf numFmtId="4" fontId="4" fillId="0" borderId="2" xfId="8" applyNumberFormat="1" applyFont="1" applyFill="1" applyBorder="1" applyAlignment="1">
      <alignment horizontal="center" vertical="top"/>
    </xf>
    <xf numFmtId="4" fontId="4" fillId="2" borderId="2" xfId="8" applyNumberFormat="1" applyFont="1" applyFill="1" applyBorder="1" applyAlignment="1">
      <alignment horizontal="right" vertical="top" wrapText="1"/>
    </xf>
    <xf numFmtId="4" fontId="4" fillId="0" borderId="0" xfId="0" applyNumberFormat="1" applyFont="1" applyAlignment="1">
      <alignment vertical="top" wrapText="1"/>
    </xf>
    <xf numFmtId="0" fontId="4" fillId="2" borderId="0" xfId="18" applyFont="1" applyFill="1" applyAlignment="1">
      <alignment vertical="top" wrapText="1"/>
    </xf>
    <xf numFmtId="4" fontId="4" fillId="2" borderId="0" xfId="8" applyNumberFormat="1" applyFont="1" applyFill="1" applyAlignment="1">
      <alignment horizontal="right" vertical="top" wrapText="1"/>
    </xf>
    <xf numFmtId="4" fontId="4" fillId="0" borderId="2" xfId="8" applyNumberFormat="1" applyFont="1" applyFill="1" applyBorder="1" applyAlignment="1" applyProtection="1">
      <alignment horizontal="right" vertical="top" wrapText="1"/>
    </xf>
    <xf numFmtId="4" fontId="4" fillId="0" borderId="2" xfId="0" applyNumberFormat="1" applyFont="1" applyBorder="1" applyAlignment="1">
      <alignment horizontal="center" vertical="top"/>
    </xf>
    <xf numFmtId="4" fontId="4" fillId="2" borderId="2" xfId="8" applyNumberFormat="1" applyFont="1" applyFill="1" applyBorder="1" applyAlignment="1" applyProtection="1">
      <alignment horizontal="right" vertical="top" wrapText="1"/>
      <protection locked="0"/>
    </xf>
    <xf numFmtId="4" fontId="4" fillId="0" borderId="2" xfId="0" applyNumberFormat="1" applyFont="1" applyBorder="1" applyAlignment="1">
      <alignment horizontal="center" vertical="top" wrapText="1"/>
    </xf>
    <xf numFmtId="4" fontId="4" fillId="0" borderId="2" xfId="0" applyNumberFormat="1" applyFont="1" applyBorder="1" applyAlignment="1">
      <alignment vertical="top" wrapText="1"/>
    </xf>
    <xf numFmtId="4" fontId="4" fillId="0" borderId="2" xfId="0" applyNumberFormat="1" applyFont="1" applyBorder="1" applyAlignment="1">
      <alignment vertical="top"/>
    </xf>
    <xf numFmtId="2" fontId="4" fillId="0" borderId="2" xfId="0" applyNumberFormat="1" applyFont="1" applyBorder="1" applyAlignment="1">
      <alignment horizontal="center" vertical="top"/>
    </xf>
    <xf numFmtId="2" fontId="4" fillId="0" borderId="2" xfId="20" applyNumberFormat="1" applyFont="1" applyFill="1" applyBorder="1" applyAlignment="1">
      <alignment horizontal="center" vertical="top"/>
    </xf>
    <xf numFmtId="172" fontId="4" fillId="0" borderId="0" xfId="8" applyNumberFormat="1" applyFont="1" applyFill="1" applyBorder="1" applyAlignment="1">
      <alignment vertical="top" wrapText="1"/>
    </xf>
    <xf numFmtId="0" fontId="4" fillId="0" borderId="2" xfId="0" applyFont="1" applyBorder="1" applyAlignment="1">
      <alignment horizontal="right" vertical="top" wrapText="1"/>
    </xf>
    <xf numFmtId="4" fontId="4" fillId="0" borderId="2" xfId="22" applyNumberFormat="1" applyFont="1" applyFill="1" applyBorder="1" applyAlignment="1">
      <alignment vertical="top" wrapText="1"/>
    </xf>
    <xf numFmtId="4" fontId="4" fillId="0" borderId="0" xfId="22" applyNumberFormat="1" applyFont="1" applyFill="1" applyBorder="1" applyAlignment="1">
      <alignment vertical="top" wrapText="1"/>
    </xf>
    <xf numFmtId="0" fontId="10" fillId="2" borderId="2" xfId="0" applyFont="1" applyFill="1" applyBorder="1" applyAlignment="1">
      <alignment vertical="top" wrapText="1"/>
    </xf>
    <xf numFmtId="0" fontId="5" fillId="2" borderId="2" xfId="0" applyFont="1" applyFill="1" applyBorder="1" applyAlignment="1">
      <alignment vertical="top" wrapText="1"/>
    </xf>
    <xf numFmtId="2" fontId="4" fillId="2" borderId="2" xfId="0" applyNumberFormat="1" applyFont="1" applyFill="1" applyBorder="1" applyAlignment="1">
      <alignment horizontal="center" vertical="top"/>
    </xf>
    <xf numFmtId="172" fontId="4" fillId="0" borderId="2" xfId="0" applyNumberFormat="1" applyFont="1" applyBorder="1" applyAlignment="1">
      <alignment vertical="top"/>
    </xf>
    <xf numFmtId="4" fontId="7" fillId="0" borderId="0" xfId="0" applyNumberFormat="1" applyFont="1" applyAlignment="1">
      <alignment vertical="top" wrapText="1"/>
    </xf>
    <xf numFmtId="0" fontId="4" fillId="2" borderId="2" xfId="0" applyFont="1" applyFill="1" applyBorder="1" applyAlignment="1">
      <alignment horizontal="left" vertical="top" wrapText="1"/>
    </xf>
    <xf numFmtId="0" fontId="4" fillId="2" borderId="2" xfId="0" applyFont="1" applyFill="1" applyBorder="1" applyAlignment="1">
      <alignment horizontal="center" vertical="top"/>
    </xf>
    <xf numFmtId="4" fontId="4" fillId="2" borderId="2" xfId="22" applyNumberFormat="1" applyFont="1" applyFill="1" applyBorder="1" applyAlignment="1">
      <alignment vertical="top"/>
    </xf>
    <xf numFmtId="4" fontId="4" fillId="0" borderId="0" xfId="22" applyNumberFormat="1" applyFont="1" applyFill="1" applyBorder="1" applyAlignment="1">
      <alignment vertical="top"/>
    </xf>
    <xf numFmtId="0" fontId="4" fillId="2" borderId="2" xfId="0" applyFont="1" applyFill="1" applyBorder="1" applyAlignment="1">
      <alignment vertical="top" wrapText="1"/>
    </xf>
    <xf numFmtId="4" fontId="4" fillId="0" borderId="2" xfId="22" applyNumberFormat="1" applyFont="1" applyFill="1" applyBorder="1" applyAlignment="1">
      <alignment vertical="top"/>
    </xf>
    <xf numFmtId="0" fontId="4" fillId="2" borderId="0" xfId="6" applyFont="1" applyFill="1" applyAlignment="1">
      <alignment vertical="top"/>
    </xf>
    <xf numFmtId="4" fontId="7" fillId="2" borderId="2" xfId="22" applyNumberFormat="1" applyFont="1" applyFill="1" applyBorder="1" applyAlignment="1">
      <alignment vertical="top"/>
    </xf>
    <xf numFmtId="4" fontId="7" fillId="2" borderId="2" xfId="0" applyNumberFormat="1" applyFont="1" applyFill="1" applyBorder="1" applyAlignment="1">
      <alignment horizontal="center" vertical="top"/>
    </xf>
    <xf numFmtId="4" fontId="7" fillId="0" borderId="0" xfId="22" applyNumberFormat="1" applyFont="1" applyFill="1" applyBorder="1" applyAlignment="1">
      <alignment vertical="top"/>
    </xf>
    <xf numFmtId="4" fontId="4" fillId="2" borderId="2" xfId="0" applyNumberFormat="1" applyFont="1" applyFill="1" applyBorder="1" applyAlignment="1">
      <alignment horizontal="center" vertical="top"/>
    </xf>
    <xf numFmtId="4" fontId="4" fillId="2" borderId="2" xfId="0" applyNumberFormat="1" applyFont="1" applyFill="1" applyBorder="1" applyAlignment="1">
      <alignment horizontal="right" vertical="top"/>
    </xf>
    <xf numFmtId="4" fontId="4" fillId="0" borderId="2" xfId="0" applyNumberFormat="1" applyFont="1" applyBorder="1" applyAlignment="1">
      <alignment horizontal="right" vertical="top" wrapText="1"/>
    </xf>
    <xf numFmtId="0" fontId="17" fillId="0" borderId="2" xfId="0" applyFont="1" applyBorder="1" applyAlignment="1">
      <alignment vertical="top" wrapText="1"/>
    </xf>
    <xf numFmtId="169" fontId="4" fillId="0" borderId="0" xfId="20" applyFont="1" applyFill="1" applyBorder="1" applyAlignment="1" applyProtection="1">
      <alignment horizontal="right" vertical="top" wrapText="1"/>
      <protection locked="0"/>
    </xf>
    <xf numFmtId="0" fontId="5" fillId="2" borderId="2" xfId="0" applyFont="1" applyFill="1" applyBorder="1" applyAlignment="1">
      <alignment horizontal="left" vertical="top" wrapText="1"/>
    </xf>
    <xf numFmtId="4" fontId="5" fillId="2" borderId="2" xfId="0" applyNumberFormat="1" applyFont="1" applyFill="1" applyBorder="1" applyAlignment="1">
      <alignment horizontal="right" vertical="top"/>
    </xf>
    <xf numFmtId="172" fontId="5" fillId="2" borderId="2" xfId="0" applyNumberFormat="1" applyFont="1" applyFill="1" applyBorder="1" applyAlignment="1">
      <alignment horizontal="center" vertical="top"/>
    </xf>
    <xf numFmtId="172" fontId="4" fillId="0" borderId="0" xfId="22" applyNumberFormat="1" applyFont="1" applyFill="1" applyBorder="1" applyAlignment="1">
      <alignment vertical="top"/>
    </xf>
    <xf numFmtId="4" fontId="4" fillId="2" borderId="2" xfId="0" applyNumberFormat="1" applyFont="1" applyFill="1" applyBorder="1" applyAlignment="1">
      <alignment horizontal="right" vertical="top" wrapText="1"/>
    </xf>
    <xf numFmtId="172" fontId="4" fillId="2" borderId="2" xfId="0" applyNumberFormat="1" applyFont="1" applyFill="1" applyBorder="1" applyAlignment="1">
      <alignment horizontal="right" vertical="top" wrapText="1"/>
    </xf>
    <xf numFmtId="172" fontId="4" fillId="2" borderId="2" xfId="0" applyNumberFormat="1" applyFont="1" applyFill="1" applyBorder="1" applyAlignment="1">
      <alignment horizontal="center" vertical="top" wrapText="1"/>
    </xf>
    <xf numFmtId="172" fontId="4" fillId="0" borderId="0" xfId="22" applyNumberFormat="1" applyFont="1" applyFill="1" applyBorder="1" applyAlignment="1">
      <alignment vertical="top" wrapText="1"/>
    </xf>
    <xf numFmtId="0" fontId="5" fillId="0" borderId="2" xfId="0" applyFont="1" applyBorder="1" applyAlignment="1">
      <alignment horizontal="left" vertical="top" wrapText="1"/>
    </xf>
    <xf numFmtId="4" fontId="4" fillId="0" borderId="0" xfId="0" applyNumberFormat="1" applyFont="1" applyAlignment="1" applyProtection="1">
      <alignment horizontal="right" vertical="top"/>
      <protection locked="0"/>
    </xf>
    <xf numFmtId="4" fontId="4" fillId="2" borderId="2" xfId="24" applyNumberFormat="1" applyFont="1" applyFill="1" applyBorder="1" applyAlignment="1">
      <alignment horizontal="right" vertical="top" wrapText="1"/>
    </xf>
    <xf numFmtId="4" fontId="4" fillId="2" borderId="2" xfId="0" applyNumberFormat="1" applyFont="1" applyFill="1" applyBorder="1" applyAlignment="1">
      <alignment horizontal="center" vertical="top" wrapText="1"/>
    </xf>
    <xf numFmtId="4" fontId="4" fillId="2" borderId="2" xfId="0" applyNumberFormat="1" applyFont="1" applyFill="1" applyBorder="1" applyAlignment="1" applyProtection="1">
      <alignment horizontal="right" vertical="top" wrapText="1"/>
      <protection locked="0"/>
    </xf>
    <xf numFmtId="4" fontId="4" fillId="2" borderId="2" xfId="0" applyNumberFormat="1" applyFont="1" applyFill="1" applyBorder="1" applyAlignment="1" applyProtection="1">
      <alignment horizontal="right" vertical="top"/>
      <protection locked="0"/>
    </xf>
    <xf numFmtId="4" fontId="4" fillId="0" borderId="0" xfId="25" applyNumberFormat="1" applyFont="1" applyFill="1" applyBorder="1" applyAlignment="1">
      <alignment vertical="top" wrapText="1"/>
    </xf>
    <xf numFmtId="0" fontId="4" fillId="0" borderId="2" xfId="0" applyFont="1" applyBorder="1" applyAlignment="1">
      <alignment horizontal="center" vertical="top"/>
    </xf>
    <xf numFmtId="4" fontId="7" fillId="3" borderId="2" xfId="0" applyNumberFormat="1" applyFont="1" applyFill="1" applyBorder="1" applyAlignment="1">
      <alignment vertical="top"/>
    </xf>
    <xf numFmtId="172" fontId="7" fillId="3" borderId="2" xfId="0" applyNumberFormat="1" applyFont="1" applyFill="1" applyBorder="1" applyAlignment="1">
      <alignment horizontal="center" vertical="top"/>
    </xf>
    <xf numFmtId="172" fontId="5" fillId="0" borderId="0" xfId="0" applyNumberFormat="1" applyFont="1" applyAlignment="1">
      <alignment vertical="top"/>
    </xf>
    <xf numFmtId="0" fontId="7" fillId="2" borderId="2" xfId="0" applyFont="1" applyFill="1" applyBorder="1" applyAlignment="1">
      <alignment vertical="top" wrapText="1"/>
    </xf>
    <xf numFmtId="0" fontId="7" fillId="2" borderId="2" xfId="0" applyFont="1" applyFill="1" applyBorder="1" applyAlignment="1">
      <alignment horizontal="center" vertical="top" wrapText="1"/>
    </xf>
    <xf numFmtId="0" fontId="4" fillId="0" borderId="0" xfId="26" applyFont="1" applyAlignment="1">
      <alignment vertical="top" wrapText="1"/>
    </xf>
    <xf numFmtId="0" fontId="5" fillId="2" borderId="2" xfId="0" applyFont="1" applyFill="1" applyBorder="1" applyAlignment="1">
      <alignment horizontal="center" vertical="top" wrapText="1"/>
    </xf>
    <xf numFmtId="172" fontId="4" fillId="2" borderId="2" xfId="0" applyNumberFormat="1" applyFont="1" applyFill="1" applyBorder="1" applyAlignment="1">
      <alignment horizontal="center" vertical="top"/>
    </xf>
    <xf numFmtId="172" fontId="4" fillId="0" borderId="0" xfId="0" applyNumberFormat="1" applyFont="1" applyAlignment="1">
      <alignment vertical="top"/>
    </xf>
    <xf numFmtId="172" fontId="4" fillId="0" borderId="2" xfId="0" applyNumberFormat="1" applyFont="1" applyBorder="1" applyAlignment="1">
      <alignment horizontal="center" vertical="top"/>
    </xf>
    <xf numFmtId="0" fontId="4" fillId="0" borderId="2" xfId="0" applyFont="1" applyBorder="1" applyAlignment="1">
      <alignment vertical="top"/>
    </xf>
    <xf numFmtId="172" fontId="4" fillId="0" borderId="0" xfId="0" applyNumberFormat="1" applyFont="1" applyAlignment="1">
      <alignment vertical="top" wrapText="1"/>
    </xf>
    <xf numFmtId="0" fontId="4" fillId="2" borderId="2" xfId="18" applyFont="1" applyFill="1" applyBorder="1" applyAlignment="1">
      <alignment horizontal="center" vertical="top" wrapText="1"/>
    </xf>
    <xf numFmtId="4" fontId="4" fillId="0" borderId="2" xfId="18" applyNumberFormat="1" applyFont="1" applyBorder="1" applyAlignment="1">
      <alignment vertical="top" wrapText="1"/>
    </xf>
    <xf numFmtId="172" fontId="4" fillId="0" borderId="2" xfId="0" applyNumberFormat="1" applyFont="1" applyBorder="1" applyAlignment="1">
      <alignment horizontal="center" vertical="top" wrapText="1"/>
    </xf>
    <xf numFmtId="172" fontId="4" fillId="2" borderId="2" xfId="0" applyNumberFormat="1" applyFont="1" applyFill="1" applyBorder="1" applyAlignment="1">
      <alignment vertical="top" wrapText="1"/>
    </xf>
    <xf numFmtId="172" fontId="4" fillId="0" borderId="0" xfId="0" applyNumberFormat="1" applyFont="1" applyAlignment="1">
      <alignment horizontal="right" vertical="top"/>
    </xf>
    <xf numFmtId="4" fontId="4" fillId="2" borderId="2" xfId="27" applyNumberFormat="1" applyFont="1" applyFill="1" applyBorder="1" applyAlignment="1">
      <alignment horizontal="center" vertical="top"/>
    </xf>
    <xf numFmtId="4" fontId="4" fillId="2" borderId="2" xfId="28" applyNumberFormat="1" applyFont="1" applyFill="1" applyBorder="1" applyAlignment="1">
      <alignment vertical="top"/>
    </xf>
    <xf numFmtId="4" fontId="4" fillId="2" borderId="2" xfId="28" applyNumberFormat="1" applyFont="1" applyFill="1" applyBorder="1" applyAlignment="1">
      <alignment vertical="top" wrapText="1"/>
    </xf>
    <xf numFmtId="4" fontId="4" fillId="0" borderId="0" xfId="28" applyNumberFormat="1" applyFont="1" applyFill="1" applyBorder="1" applyAlignment="1">
      <alignment vertical="top" wrapText="1"/>
    </xf>
    <xf numFmtId="4" fontId="4" fillId="0" borderId="0" xfId="23" applyNumberFormat="1" applyFont="1" applyFill="1" applyBorder="1" applyAlignment="1">
      <alignment vertical="top" wrapText="1"/>
    </xf>
    <xf numFmtId="4" fontId="4" fillId="0" borderId="2" xfId="27" applyNumberFormat="1" applyFont="1" applyBorder="1" applyAlignment="1">
      <alignment horizontal="center" vertical="top"/>
    </xf>
    <xf numFmtId="172" fontId="4" fillId="3" borderId="2" xfId="0" applyNumberFormat="1" applyFont="1" applyFill="1" applyBorder="1" applyAlignment="1">
      <alignment vertical="top"/>
    </xf>
    <xf numFmtId="172" fontId="4" fillId="3" borderId="2" xfId="0" applyNumberFormat="1" applyFont="1" applyFill="1" applyBorder="1" applyAlignment="1">
      <alignment horizontal="center" vertical="top"/>
    </xf>
    <xf numFmtId="0" fontId="5" fillId="2" borderId="2" xfId="29" applyFont="1" applyFill="1" applyBorder="1" applyAlignment="1">
      <alignment horizontal="left" vertical="top" wrapText="1"/>
    </xf>
    <xf numFmtId="172" fontId="4" fillId="2" borderId="2" xfId="29" applyNumberFormat="1" applyFont="1" applyFill="1" applyBorder="1" applyAlignment="1">
      <alignment vertical="top"/>
    </xf>
    <xf numFmtId="172" fontId="4" fillId="2" borderId="2" xfId="29" applyNumberFormat="1" applyFont="1" applyFill="1" applyBorder="1" applyAlignment="1">
      <alignment horizontal="center" vertical="top"/>
    </xf>
    <xf numFmtId="4" fontId="10" fillId="0" borderId="0" xfId="29" applyNumberFormat="1" applyFont="1" applyAlignment="1">
      <alignment vertical="top" wrapText="1"/>
    </xf>
    <xf numFmtId="172" fontId="4" fillId="0" borderId="0" xfId="29" applyNumberFormat="1" applyFont="1" applyAlignment="1">
      <alignment vertical="top"/>
    </xf>
    <xf numFmtId="172" fontId="4" fillId="0" borderId="0" xfId="29" applyNumberFormat="1" applyFont="1" applyAlignment="1">
      <alignment vertical="top" wrapText="1"/>
    </xf>
    <xf numFmtId="172" fontId="20" fillId="2" borderId="2" xfId="29" applyNumberFormat="1" applyFont="1" applyFill="1" applyBorder="1" applyAlignment="1">
      <alignment vertical="top"/>
    </xf>
    <xf numFmtId="0" fontId="4" fillId="2" borderId="2" xfId="29" applyFont="1" applyFill="1" applyBorder="1" applyAlignment="1">
      <alignment vertical="top" wrapText="1"/>
    </xf>
    <xf numFmtId="0" fontId="5" fillId="2" borderId="2" xfId="29" applyFont="1" applyFill="1" applyBorder="1" applyAlignment="1">
      <alignment vertical="top" wrapText="1"/>
    </xf>
    <xf numFmtId="0" fontId="17" fillId="4" borderId="2" xfId="0" applyFont="1" applyFill="1" applyBorder="1" applyAlignment="1">
      <alignment vertical="top" wrapText="1"/>
    </xf>
    <xf numFmtId="172" fontId="13" fillId="2" borderId="2" xfId="29" applyNumberFormat="1" applyFont="1" applyFill="1" applyBorder="1" applyAlignment="1">
      <alignment vertical="top"/>
    </xf>
    <xf numFmtId="172" fontId="13" fillId="2" borderId="2" xfId="29" applyNumberFormat="1" applyFont="1" applyFill="1" applyBorder="1" applyAlignment="1">
      <alignment horizontal="center" vertical="top"/>
    </xf>
    <xf numFmtId="172" fontId="13" fillId="0" borderId="0" xfId="29" applyNumberFormat="1" applyFont="1" applyAlignment="1">
      <alignment vertical="top"/>
    </xf>
    <xf numFmtId="172" fontId="4" fillId="0" borderId="0" xfId="30" applyNumberFormat="1" applyFont="1" applyFill="1" applyBorder="1" applyAlignment="1">
      <alignment vertical="top"/>
    </xf>
    <xf numFmtId="0" fontId="5" fillId="2" borderId="2" xfId="31" applyFont="1" applyFill="1" applyBorder="1" applyAlignment="1">
      <alignment horizontal="left" vertical="top" wrapText="1"/>
    </xf>
    <xf numFmtId="39" fontId="4" fillId="2" borderId="2" xfId="31" applyNumberFormat="1" applyFont="1" applyFill="1" applyBorder="1" applyAlignment="1" applyProtection="1">
      <alignment horizontal="right" vertical="top"/>
      <protection locked="0"/>
    </xf>
    <xf numFmtId="0" fontId="4" fillId="2" borderId="2" xfId="31" applyFont="1" applyFill="1" applyBorder="1" applyAlignment="1">
      <alignment horizontal="center" vertical="top" wrapText="1"/>
    </xf>
    <xf numFmtId="39" fontId="4" fillId="2" borderId="2" xfId="31" applyNumberFormat="1" applyFont="1" applyFill="1" applyBorder="1" applyAlignment="1" applyProtection="1">
      <alignment vertical="top"/>
      <protection locked="0"/>
    </xf>
    <xf numFmtId="39" fontId="4" fillId="0" borderId="0" xfId="31" applyNumberFormat="1" applyFont="1" applyAlignment="1" applyProtection="1">
      <alignment vertical="top"/>
      <protection locked="0"/>
    </xf>
    <xf numFmtId="4" fontId="4" fillId="0" borderId="0" xfId="32" applyNumberFormat="1" applyFont="1" applyFill="1" applyBorder="1" applyAlignment="1" applyProtection="1">
      <alignment vertical="top"/>
    </xf>
    <xf numFmtId="165" fontId="10" fillId="0" borderId="2" xfId="0" applyNumberFormat="1" applyFont="1" applyBorder="1" applyAlignment="1">
      <alignment horizontal="center" vertical="top"/>
    </xf>
    <xf numFmtId="40" fontId="4" fillId="0" borderId="0" xfId="31" applyNumberFormat="1" applyFont="1" applyAlignment="1">
      <alignment horizontal="right" vertical="top" wrapText="1"/>
    </xf>
    <xf numFmtId="0" fontId="5" fillId="3" borderId="2" xfId="0" applyFont="1" applyFill="1" applyBorder="1" applyAlignment="1">
      <alignment horizontal="center" vertical="top" wrapText="1"/>
    </xf>
    <xf numFmtId="4" fontId="4" fillId="3" borderId="2" xfId="0" applyNumberFormat="1" applyFont="1" applyFill="1" applyBorder="1" applyAlignment="1">
      <alignment horizontal="right" vertical="top"/>
    </xf>
    <xf numFmtId="0" fontId="4" fillId="3" borderId="2" xfId="0" applyFont="1" applyFill="1" applyBorder="1" applyAlignment="1">
      <alignment horizontal="center" vertical="top"/>
    </xf>
    <xf numFmtId="39" fontId="5" fillId="0" borderId="0" xfId="0" applyNumberFormat="1" applyFont="1" applyAlignment="1">
      <alignment vertical="top"/>
    </xf>
    <xf numFmtId="0" fontId="22" fillId="2" borderId="2" xfId="0" applyFont="1" applyFill="1" applyBorder="1" applyAlignment="1">
      <alignment horizontal="center" vertical="top" wrapText="1"/>
    </xf>
    <xf numFmtId="4" fontId="4" fillId="0" borderId="0" xfId="33" applyNumberFormat="1" applyFont="1" applyFill="1" applyBorder="1" applyAlignment="1">
      <alignment vertical="top"/>
    </xf>
    <xf numFmtId="39" fontId="4" fillId="0" borderId="0" xfId="27" applyNumberFormat="1" applyFont="1" applyAlignment="1" applyProtection="1">
      <alignment vertical="top" wrapText="1"/>
      <protection locked="0"/>
    </xf>
    <xf numFmtId="172" fontId="4" fillId="0" borderId="2" xfId="34" applyNumberFormat="1" applyFont="1" applyBorder="1" applyAlignment="1">
      <alignment horizontal="right" vertical="top" wrapText="1"/>
    </xf>
    <xf numFmtId="0" fontId="4" fillId="0" borderId="2" xfId="34" applyFont="1" applyBorder="1" applyAlignment="1">
      <alignment horizontal="center" vertical="top" wrapText="1"/>
    </xf>
    <xf numFmtId="43" fontId="4" fillId="2" borderId="2" xfId="1" applyFont="1" applyFill="1" applyBorder="1" applyAlignment="1">
      <alignment horizontal="right" vertical="top"/>
    </xf>
    <xf numFmtId="43" fontId="4" fillId="0" borderId="2" xfId="1" applyFont="1" applyFill="1" applyBorder="1" applyAlignment="1">
      <alignment horizontal="right" vertical="top" wrapText="1"/>
    </xf>
    <xf numFmtId="172" fontId="4" fillId="2" borderId="2" xfId="27" applyNumberFormat="1" applyFont="1" applyFill="1" applyBorder="1" applyAlignment="1">
      <alignment horizontal="center" vertical="top" wrapText="1"/>
    </xf>
    <xf numFmtId="43" fontId="4" fillId="2" borderId="2" xfId="1" applyFont="1" applyFill="1" applyBorder="1" applyAlignment="1">
      <alignment horizontal="center" vertical="top" wrapText="1"/>
    </xf>
    <xf numFmtId="4" fontId="4" fillId="3" borderId="2" xfId="0" applyNumberFormat="1" applyFont="1" applyFill="1" applyBorder="1" applyAlignment="1">
      <alignment horizontal="center" vertical="top" wrapText="1"/>
    </xf>
    <xf numFmtId="43" fontId="5" fillId="0" borderId="0" xfId="1" applyFont="1" applyFill="1" applyBorder="1" applyAlignment="1">
      <alignment horizontal="right" vertical="top" wrapText="1"/>
    </xf>
    <xf numFmtId="175" fontId="5" fillId="2" borderId="2" xfId="17" applyFont="1" applyFill="1" applyBorder="1" applyAlignment="1">
      <alignment horizontal="left" vertical="top" wrapText="1"/>
    </xf>
    <xf numFmtId="4" fontId="4" fillId="2" borderId="2" xfId="8" applyNumberFormat="1" applyFont="1" applyFill="1" applyBorder="1" applyAlignment="1">
      <alignment horizontal="center" vertical="top"/>
    </xf>
    <xf numFmtId="4" fontId="7" fillId="2" borderId="2" xfId="28" applyNumberFormat="1" applyFont="1" applyFill="1" applyBorder="1" applyAlignment="1">
      <alignment vertical="top"/>
    </xf>
    <xf numFmtId="49" fontId="7" fillId="2" borderId="2" xfId="15" applyNumberFormat="1" applyFont="1" applyFill="1" applyBorder="1" applyAlignment="1">
      <alignment vertical="top" wrapText="1"/>
    </xf>
    <xf numFmtId="4" fontId="7" fillId="2" borderId="2" xfId="28" applyNumberFormat="1" applyFont="1" applyFill="1" applyBorder="1" applyAlignment="1">
      <alignment vertical="top" wrapText="1"/>
    </xf>
    <xf numFmtId="4" fontId="7" fillId="2" borderId="2" xfId="0" applyNumberFormat="1" applyFont="1" applyFill="1" applyBorder="1" applyAlignment="1">
      <alignment horizontal="center" vertical="top" wrapText="1"/>
    </xf>
    <xf numFmtId="169" fontId="4" fillId="2" borderId="2" xfId="20" applyFont="1" applyFill="1" applyBorder="1" applyAlignment="1">
      <alignment horizontal="right" vertical="top" wrapText="1"/>
    </xf>
    <xf numFmtId="4" fontId="5" fillId="2" borderId="2" xfId="0" applyNumberFormat="1" applyFont="1" applyFill="1" applyBorder="1" applyAlignment="1">
      <alignment horizontal="center" vertical="top"/>
    </xf>
    <xf numFmtId="0" fontId="5" fillId="2" borderId="2" xfId="26" applyFont="1" applyFill="1" applyBorder="1" applyAlignment="1">
      <alignment horizontal="left" vertical="top" wrapText="1"/>
    </xf>
    <xf numFmtId="4" fontId="10" fillId="2" borderId="2" xfId="8" applyNumberFormat="1" applyFont="1" applyFill="1" applyBorder="1" applyAlignment="1">
      <alignment horizontal="right" vertical="top" wrapText="1"/>
    </xf>
    <xf numFmtId="4" fontId="10" fillId="2" borderId="2" xfId="8" applyNumberFormat="1" applyFont="1" applyFill="1" applyBorder="1" applyAlignment="1">
      <alignment horizontal="center" vertical="top"/>
    </xf>
    <xf numFmtId="0" fontId="4" fillId="2" borderId="2" xfId="26" applyFont="1" applyFill="1" applyBorder="1" applyAlignment="1">
      <alignment horizontal="left" vertical="top" wrapText="1"/>
    </xf>
    <xf numFmtId="4" fontId="4" fillId="2" borderId="2" xfId="8" applyNumberFormat="1" applyFont="1" applyFill="1" applyBorder="1" applyAlignment="1" applyProtection="1">
      <alignment horizontal="right" vertical="top" wrapText="1"/>
    </xf>
    <xf numFmtId="4" fontId="4" fillId="0" borderId="2" xfId="8" applyNumberFormat="1" applyFont="1" applyFill="1" applyBorder="1" applyAlignment="1" applyProtection="1">
      <alignment horizontal="right" vertical="top" wrapText="1"/>
      <protection locked="0"/>
    </xf>
    <xf numFmtId="0" fontId="4" fillId="0" borderId="2" xfId="26" applyFont="1" applyBorder="1" applyAlignment="1">
      <alignment horizontal="left" vertical="top" wrapText="1"/>
    </xf>
    <xf numFmtId="0" fontId="12" fillId="2" borderId="2" xfId="36" applyFont="1" applyFill="1" applyBorder="1" applyAlignment="1">
      <alignment vertical="top" wrapText="1"/>
    </xf>
    <xf numFmtId="43" fontId="4" fillId="8" borderId="2" xfId="1" applyFont="1" applyFill="1" applyBorder="1" applyAlignment="1">
      <alignment horizontal="right" vertical="top" wrapText="1"/>
    </xf>
    <xf numFmtId="43" fontId="4" fillId="8" borderId="2" xfId="1" applyFont="1" applyFill="1" applyBorder="1" applyAlignment="1">
      <alignment horizontal="center" vertical="top" wrapText="1"/>
    </xf>
    <xf numFmtId="43" fontId="4" fillId="0" borderId="0" xfId="1" applyFont="1" applyFill="1" applyBorder="1" applyAlignment="1">
      <alignment horizontal="right" vertical="top" wrapText="1"/>
    </xf>
    <xf numFmtId="0" fontId="10" fillId="2" borderId="2" xfId="36" applyFont="1" applyFill="1" applyBorder="1" applyAlignment="1">
      <alignment vertical="top" wrapText="1"/>
    </xf>
    <xf numFmtId="43" fontId="4" fillId="2" borderId="2" xfId="1" applyFont="1" applyFill="1" applyBorder="1" applyAlignment="1" applyProtection="1">
      <alignment horizontal="right" vertical="top" wrapText="1"/>
    </xf>
    <xf numFmtId="43" fontId="10" fillId="2" borderId="2" xfId="1" applyFont="1" applyFill="1" applyBorder="1" applyAlignment="1">
      <alignment horizontal="center" vertical="top" wrapText="1"/>
    </xf>
    <xf numFmtId="0" fontId="4" fillId="2" borderId="2" xfId="36" applyFont="1" applyFill="1" applyBorder="1" applyAlignment="1">
      <alignment vertical="top" wrapText="1"/>
    </xf>
    <xf numFmtId="43" fontId="4" fillId="0" borderId="2" xfId="1" applyFont="1" applyFill="1" applyBorder="1" applyAlignment="1" applyProtection="1">
      <alignment horizontal="right" vertical="top" wrapText="1"/>
    </xf>
    <xf numFmtId="43" fontId="10" fillId="0" borderId="2" xfId="1" applyFont="1" applyFill="1" applyBorder="1" applyAlignment="1">
      <alignment horizontal="center" vertical="top" wrapText="1"/>
    </xf>
    <xf numFmtId="43" fontId="7" fillId="2" borderId="2" xfId="1" applyFont="1" applyFill="1" applyBorder="1" applyAlignment="1">
      <alignment horizontal="right" vertical="top" wrapText="1"/>
    </xf>
    <xf numFmtId="0" fontId="26" fillId="2" borderId="2" xfId="0" applyFont="1" applyFill="1" applyBorder="1" applyAlignment="1">
      <alignment vertical="top"/>
    </xf>
    <xf numFmtId="4" fontId="5" fillId="2" borderId="2" xfId="0" applyNumberFormat="1" applyFont="1" applyFill="1" applyBorder="1" applyAlignment="1">
      <alignment vertical="top"/>
    </xf>
    <xf numFmtId="4" fontId="4" fillId="3" borderId="2" xfId="8" applyNumberFormat="1" applyFont="1" applyFill="1" applyBorder="1" applyAlignment="1">
      <alignment horizontal="right" vertical="top" wrapText="1"/>
    </xf>
    <xf numFmtId="4" fontId="4" fillId="3" borderId="2" xfId="8" applyNumberFormat="1" applyFont="1" applyFill="1" applyBorder="1" applyAlignment="1">
      <alignment horizontal="center" vertical="top"/>
    </xf>
    <xf numFmtId="4" fontId="5" fillId="0" borderId="0" xfId="0" applyNumberFormat="1" applyFont="1" applyAlignment="1">
      <alignment vertical="top" wrapText="1"/>
    </xf>
    <xf numFmtId="0" fontId="5" fillId="0" borderId="2" xfId="26" applyFont="1" applyBorder="1" applyAlignment="1">
      <alignment horizontal="left" vertical="top" wrapText="1"/>
    </xf>
    <xf numFmtId="0" fontId="12" fillId="0" borderId="2" xfId="36" applyFont="1" applyBorder="1" applyAlignment="1">
      <alignment vertical="top" wrapText="1"/>
    </xf>
    <xf numFmtId="43" fontId="4" fillId="0" borderId="2" xfId="1" applyFont="1" applyFill="1" applyBorder="1" applyAlignment="1">
      <alignment horizontal="center" vertical="top" wrapText="1"/>
    </xf>
    <xf numFmtId="0" fontId="10" fillId="0" borderId="2" xfId="36" applyFont="1" applyBorder="1" applyAlignment="1">
      <alignment vertical="top" wrapText="1"/>
    </xf>
    <xf numFmtId="0" fontId="4" fillId="0" borderId="2" xfId="36" applyFont="1" applyBorder="1" applyAlignment="1">
      <alignment vertical="top" wrapText="1"/>
    </xf>
    <xf numFmtId="43" fontId="7" fillId="0" borderId="2" xfId="1" applyFont="1" applyFill="1" applyBorder="1" applyAlignment="1">
      <alignment horizontal="right" vertical="top" wrapText="1"/>
    </xf>
    <xf numFmtId="0" fontId="13" fillId="0" borderId="2" xfId="0" applyFont="1" applyBorder="1" applyAlignment="1">
      <alignment vertical="top"/>
    </xf>
    <xf numFmtId="43" fontId="4" fillId="0" borderId="2" xfId="1" applyFont="1" applyFill="1" applyBorder="1" applyAlignment="1" applyProtection="1">
      <alignment horizontal="right" vertical="top" wrapText="1"/>
      <protection locked="0"/>
    </xf>
    <xf numFmtId="172" fontId="4" fillId="0" borderId="2" xfId="6" applyNumberFormat="1" applyFont="1" applyBorder="1" applyAlignment="1">
      <alignment horizontal="right" vertical="top"/>
    </xf>
    <xf numFmtId="172" fontId="4" fillId="0" borderId="2" xfId="6" applyNumberFormat="1" applyFont="1" applyBorder="1" applyAlignment="1">
      <alignment horizontal="center" vertical="top"/>
    </xf>
    <xf numFmtId="172" fontId="4" fillId="3" borderId="2" xfId="0" applyNumberFormat="1" applyFont="1" applyFill="1" applyBorder="1" applyAlignment="1">
      <alignment vertical="top" wrapText="1"/>
    </xf>
    <xf numFmtId="172" fontId="4" fillId="3" borderId="2" xfId="0" applyNumberFormat="1" applyFont="1" applyFill="1" applyBorder="1" applyAlignment="1">
      <alignment horizontal="center" vertical="top" wrapText="1"/>
    </xf>
    <xf numFmtId="4" fontId="5" fillId="0" borderId="0" xfId="25" applyNumberFormat="1" applyFont="1" applyFill="1" applyBorder="1" applyAlignment="1">
      <alignment vertical="top"/>
    </xf>
    <xf numFmtId="4" fontId="10" fillId="3" borderId="2" xfId="0" applyNumberFormat="1" applyFont="1" applyFill="1" applyBorder="1" applyAlignment="1">
      <alignment horizontal="center" vertical="top"/>
    </xf>
    <xf numFmtId="0" fontId="5" fillId="4" borderId="2" xfId="0" applyFont="1" applyFill="1" applyBorder="1" applyAlignment="1">
      <alignment horizontal="right" vertical="top" wrapText="1"/>
    </xf>
    <xf numFmtId="0" fontId="4" fillId="4" borderId="2" xfId="0" applyFont="1" applyFill="1" applyBorder="1" applyAlignment="1">
      <alignment horizontal="right" vertical="top" wrapText="1"/>
    </xf>
    <xf numFmtId="10" fontId="4" fillId="2" borderId="2" xfId="2" applyNumberFormat="1" applyFont="1" applyFill="1" applyBorder="1" applyAlignment="1">
      <alignment vertical="top" wrapText="1"/>
    </xf>
    <xf numFmtId="10" fontId="4" fillId="2" borderId="2" xfId="2" applyNumberFormat="1" applyFont="1" applyFill="1" applyBorder="1" applyAlignment="1">
      <alignment horizontal="right" vertical="top" wrapText="1"/>
    </xf>
    <xf numFmtId="172" fontId="4" fillId="2" borderId="2" xfId="39" applyNumberFormat="1" applyFont="1" applyFill="1" applyBorder="1" applyAlignment="1">
      <alignment horizontal="center" vertical="top"/>
    </xf>
    <xf numFmtId="10" fontId="4" fillId="2" borderId="2" xfId="40" applyNumberFormat="1" applyFont="1" applyFill="1" applyBorder="1" applyAlignment="1">
      <alignment vertical="top"/>
    </xf>
    <xf numFmtId="4" fontId="4" fillId="2" borderId="2" xfId="39" applyNumberFormat="1" applyFont="1" applyFill="1" applyBorder="1" applyAlignment="1">
      <alignment horizontal="center" vertical="top" wrapText="1"/>
    </xf>
    <xf numFmtId="10" fontId="13" fillId="2" borderId="2" xfId="0" applyNumberFormat="1" applyFont="1" applyFill="1" applyBorder="1" applyAlignment="1" applyProtection="1">
      <alignment vertical="top"/>
      <protection locked="0"/>
    </xf>
    <xf numFmtId="0" fontId="17" fillId="4" borderId="2" xfId="0" applyFont="1" applyFill="1" applyBorder="1" applyAlignment="1">
      <alignment horizontal="right" vertical="top" wrapText="1"/>
    </xf>
    <xf numFmtId="10" fontId="13" fillId="2" borderId="2" xfId="41" applyNumberFormat="1" applyFont="1" applyFill="1" applyBorder="1" applyAlignment="1">
      <alignment horizontal="right" vertical="top"/>
    </xf>
    <xf numFmtId="172" fontId="13" fillId="2" borderId="2" xfId="0" applyNumberFormat="1" applyFont="1" applyFill="1" applyBorder="1" applyAlignment="1">
      <alignment horizontal="center" vertical="top" wrapText="1"/>
    </xf>
    <xf numFmtId="39" fontId="13" fillId="0" borderId="0" xfId="0" applyNumberFormat="1" applyFont="1" applyAlignment="1">
      <alignment vertical="top" wrapText="1"/>
    </xf>
    <xf numFmtId="10" fontId="4" fillId="0" borderId="2" xfId="2" applyNumberFormat="1" applyFont="1" applyFill="1" applyBorder="1" applyAlignment="1">
      <alignment vertical="top" wrapText="1"/>
    </xf>
    <xf numFmtId="4" fontId="4" fillId="0" borderId="2" xfId="39" applyNumberFormat="1" applyFont="1" applyBorder="1" applyAlignment="1">
      <alignment horizontal="center" vertical="top" wrapText="1"/>
    </xf>
    <xf numFmtId="43" fontId="4" fillId="0" borderId="0" xfId="9" applyFont="1" applyFill="1" applyBorder="1" applyAlignment="1">
      <alignment horizontal="right" vertical="top" wrapText="1"/>
    </xf>
    <xf numFmtId="4" fontId="5" fillId="0" borderId="0" xfId="25" applyNumberFormat="1" applyFont="1" applyFill="1" applyBorder="1" applyAlignment="1">
      <alignment vertical="top" wrapText="1"/>
    </xf>
    <xf numFmtId="0" fontId="5" fillId="0" borderId="2" xfId="0" applyFont="1" applyBorder="1" applyAlignment="1">
      <alignment horizontal="right" vertical="top" wrapText="1"/>
    </xf>
    <xf numFmtId="4" fontId="6" fillId="0" borderId="0" xfId="25" applyNumberFormat="1" applyFont="1" applyFill="1" applyBorder="1" applyAlignment="1">
      <alignment vertical="top"/>
    </xf>
    <xf numFmtId="0" fontId="4" fillId="2" borderId="0" xfId="0" applyFont="1" applyFill="1" applyAlignment="1">
      <alignment vertical="top"/>
    </xf>
    <xf numFmtId="0" fontId="4" fillId="2" borderId="0" xfId="0" applyFont="1" applyFill="1" applyAlignment="1">
      <alignment horizontal="center" vertical="top"/>
    </xf>
    <xf numFmtId="4" fontId="4" fillId="2" borderId="0" xfId="20" applyNumberFormat="1" applyFont="1" applyFill="1" applyAlignment="1">
      <alignment horizontal="right" vertical="top"/>
    </xf>
    <xf numFmtId="4" fontId="4" fillId="2" borderId="0" xfId="8" applyNumberFormat="1" applyFont="1" applyFill="1" applyBorder="1" applyAlignment="1">
      <alignment horizontal="right" vertical="top" wrapText="1"/>
    </xf>
    <xf numFmtId="4" fontId="4" fillId="2" borderId="0" xfId="42" applyNumberFormat="1" applyFont="1" applyFill="1" applyBorder="1" applyAlignment="1">
      <alignment horizontal="center" vertical="top" wrapText="1"/>
    </xf>
    <xf numFmtId="4" fontId="4" fillId="2" borderId="0" xfId="0" applyNumberFormat="1" applyFont="1" applyFill="1" applyAlignment="1">
      <alignment vertical="top" wrapText="1"/>
    </xf>
    <xf numFmtId="4" fontId="4" fillId="2" borderId="0" xfId="0" applyNumberFormat="1" applyFont="1" applyFill="1" applyAlignment="1">
      <alignment horizontal="center" vertical="top" wrapText="1"/>
    </xf>
    <xf numFmtId="0" fontId="4" fillId="2" borderId="0" xfId="43" applyFont="1" applyFill="1" applyAlignment="1">
      <alignment vertical="top" wrapText="1"/>
    </xf>
    <xf numFmtId="4" fontId="4" fillId="2" borderId="0" xfId="42" applyNumberFormat="1" applyFont="1" applyFill="1" applyBorder="1" applyAlignment="1">
      <alignment vertical="top" wrapText="1"/>
    </xf>
    <xf numFmtId="0" fontId="4" fillId="0" borderId="0" xfId="34" applyFont="1" applyAlignment="1">
      <alignment horizontal="left" vertical="top" wrapText="1"/>
    </xf>
    <xf numFmtId="0" fontId="4" fillId="0" borderId="0" xfId="34" applyFont="1" applyAlignment="1">
      <alignment horizontal="center" vertical="top"/>
    </xf>
    <xf numFmtId="43" fontId="7" fillId="0" borderId="0" xfId="1" applyFont="1" applyFill="1" applyBorder="1" applyAlignment="1">
      <alignment horizontal="center" vertical="top"/>
    </xf>
    <xf numFmtId="4" fontId="4" fillId="0" borderId="0" xfId="0" applyNumberFormat="1" applyFont="1" applyAlignment="1">
      <alignment horizontal="center" vertical="top"/>
    </xf>
    <xf numFmtId="0" fontId="5" fillId="0" borderId="0" xfId="0" applyFont="1" applyAlignment="1">
      <alignment horizontal="center" vertical="top" wrapText="1"/>
    </xf>
    <xf numFmtId="4" fontId="4" fillId="0" borderId="0" xfId="0" applyNumberFormat="1" applyFont="1" applyAlignment="1">
      <alignment horizontal="center" vertical="top" wrapText="1"/>
    </xf>
    <xf numFmtId="43" fontId="7" fillId="0" borderId="0" xfId="1" applyFont="1" applyFill="1" applyAlignment="1">
      <alignment horizontal="center" vertical="top" wrapText="1"/>
    </xf>
    <xf numFmtId="43" fontId="4" fillId="4" borderId="2" xfId="1" applyFont="1" applyFill="1" applyBorder="1" applyAlignment="1">
      <alignment vertical="top" wrapText="1"/>
    </xf>
    <xf numFmtId="4" fontId="23" fillId="2" borderId="2" xfId="23" applyNumberFormat="1" applyFont="1" applyFill="1" applyBorder="1" applyAlignment="1">
      <alignment vertical="top"/>
    </xf>
    <xf numFmtId="4" fontId="10" fillId="2" borderId="2" xfId="23" applyNumberFormat="1" applyFont="1" applyFill="1" applyBorder="1" applyAlignment="1">
      <alignment horizontal="center" vertical="top"/>
    </xf>
    <xf numFmtId="0" fontId="5" fillId="2" borderId="0" xfId="0" applyFont="1" applyFill="1" applyAlignment="1">
      <alignment horizontal="center" vertical="top"/>
    </xf>
    <xf numFmtId="0" fontId="4" fillId="2" borderId="0" xfId="0" applyFont="1" applyFill="1" applyAlignment="1">
      <alignment horizontal="left" vertical="top" wrapText="1"/>
    </xf>
    <xf numFmtId="0" fontId="4" fillId="2" borderId="0" xfId="0" applyFont="1" applyFill="1" applyAlignment="1">
      <alignment horizontal="center" vertical="top" wrapText="1"/>
    </xf>
    <xf numFmtId="168" fontId="13" fillId="0" borderId="2" xfId="8" applyNumberFormat="1" applyFont="1" applyFill="1" applyBorder="1" applyAlignment="1">
      <alignment vertical="top" wrapText="1"/>
    </xf>
    <xf numFmtId="1" fontId="26" fillId="0" borderId="2" xfId="29" applyNumberFormat="1" applyFont="1" applyFill="1" applyBorder="1" applyAlignment="1">
      <alignment horizontal="right" vertical="top"/>
    </xf>
    <xf numFmtId="168" fontId="13" fillId="0" borderId="2" xfId="29" applyNumberFormat="1" applyFont="1" applyFill="1" applyBorder="1" applyAlignment="1">
      <alignment vertical="top"/>
    </xf>
    <xf numFmtId="1" fontId="26" fillId="0" borderId="2" xfId="29" applyNumberFormat="1" applyFont="1" applyFill="1" applyBorder="1" applyAlignment="1">
      <alignment vertical="top"/>
    </xf>
    <xf numFmtId="0" fontId="13" fillId="4" borderId="2" xfId="0" applyFont="1" applyFill="1" applyBorder="1" applyAlignment="1">
      <alignment vertical="top" wrapText="1"/>
    </xf>
    <xf numFmtId="0" fontId="26" fillId="4" borderId="2" xfId="0" applyFont="1" applyFill="1" applyBorder="1" applyAlignment="1">
      <alignment vertical="top" wrapText="1"/>
    </xf>
    <xf numFmtId="0" fontId="26" fillId="2" borderId="0" xfId="0" applyFont="1" applyFill="1" applyAlignment="1">
      <alignment horizontal="center" vertical="top"/>
    </xf>
    <xf numFmtId="0" fontId="13" fillId="2" borderId="0" xfId="0" quotePrefix="1" applyFont="1" applyFill="1" applyAlignment="1">
      <alignment horizontal="left" vertical="top"/>
    </xf>
    <xf numFmtId="0" fontId="13" fillId="2" borderId="0" xfId="0" applyFont="1" applyFill="1" applyAlignment="1">
      <alignment horizontal="left" vertical="top"/>
    </xf>
    <xf numFmtId="0" fontId="26" fillId="3" borderId="1" xfId="0" applyFont="1" applyFill="1" applyBorder="1" applyAlignment="1">
      <alignment horizontal="center" vertical="top"/>
    </xf>
    <xf numFmtId="0" fontId="13" fillId="2" borderId="1" xfId="0" applyFont="1" applyFill="1" applyBorder="1" applyAlignment="1">
      <alignment horizontal="right" vertical="top"/>
    </xf>
    <xf numFmtId="0" fontId="26" fillId="2" borderId="2" xfId="0" applyFont="1" applyFill="1" applyBorder="1" applyAlignment="1">
      <alignment horizontal="center" vertical="top"/>
    </xf>
    <xf numFmtId="0" fontId="26" fillId="2" borderId="2" xfId="4" applyNumberFormat="1" applyFont="1" applyFill="1" applyBorder="1" applyAlignment="1">
      <alignment vertical="top"/>
    </xf>
    <xf numFmtId="0" fontId="13" fillId="0" borderId="2" xfId="4" applyNumberFormat="1" applyFont="1" applyBorder="1" applyAlignment="1">
      <alignment vertical="top"/>
    </xf>
    <xf numFmtId="0" fontId="13" fillId="0" borderId="2" xfId="4" applyNumberFormat="1" applyFont="1" applyBorder="1" applyAlignment="1">
      <alignment horizontal="right" vertical="top"/>
    </xf>
    <xf numFmtId="0" fontId="13" fillId="2" borderId="2" xfId="4" applyNumberFormat="1" applyFont="1" applyFill="1" applyBorder="1" applyAlignment="1">
      <alignment horizontal="right" vertical="top"/>
    </xf>
    <xf numFmtId="0" fontId="26" fillId="2" borderId="2" xfId="4" applyNumberFormat="1" applyFont="1" applyFill="1" applyBorder="1" applyAlignment="1">
      <alignment vertical="top" wrapText="1"/>
    </xf>
    <xf numFmtId="166" fontId="26" fillId="2" borderId="2" xfId="0" applyNumberFormat="1" applyFont="1" applyFill="1" applyBorder="1" applyAlignment="1">
      <alignment horizontal="right" vertical="top" wrapText="1"/>
    </xf>
    <xf numFmtId="167" fontId="13" fillId="2" borderId="2" xfId="0" applyNumberFormat="1" applyFont="1" applyFill="1" applyBorder="1" applyAlignment="1">
      <alignment vertical="top" wrapText="1"/>
    </xf>
    <xf numFmtId="166" fontId="26" fillId="2" borderId="2" xfId="0" applyNumberFormat="1" applyFont="1" applyFill="1" applyBorder="1" applyAlignment="1">
      <alignment vertical="top" wrapText="1"/>
    </xf>
    <xf numFmtId="1" fontId="26" fillId="2" borderId="2" xfId="0" applyNumberFormat="1" applyFont="1" applyFill="1" applyBorder="1" applyAlignment="1">
      <alignment horizontal="right" vertical="top" wrapText="1"/>
    </xf>
    <xf numFmtId="168" fontId="13" fillId="2" borderId="2" xfId="0" applyNumberFormat="1" applyFont="1" applyFill="1" applyBorder="1" applyAlignment="1">
      <alignment horizontal="right" vertical="top" wrapText="1"/>
    </xf>
    <xf numFmtId="2" fontId="13" fillId="2" borderId="2" xfId="0" applyNumberFormat="1" applyFont="1" applyFill="1" applyBorder="1" applyAlignment="1">
      <alignment horizontal="right" vertical="top" wrapText="1"/>
    </xf>
    <xf numFmtId="168" fontId="13" fillId="2" borderId="2" xfId="0" applyNumberFormat="1" applyFont="1" applyFill="1" applyBorder="1" applyAlignment="1">
      <alignment vertical="top" wrapText="1"/>
    </xf>
    <xf numFmtId="0" fontId="26" fillId="2" borderId="2" xfId="7" applyFont="1" applyFill="1" applyBorder="1" applyAlignment="1">
      <alignment horizontal="right" vertical="top"/>
    </xf>
    <xf numFmtId="0" fontId="13" fillId="2" borderId="2" xfId="7" applyFont="1" applyFill="1" applyBorder="1" applyAlignment="1">
      <alignment horizontal="right" vertical="top"/>
    </xf>
    <xf numFmtId="2" fontId="13" fillId="3" borderId="2" xfId="8" applyNumberFormat="1" applyFont="1" applyFill="1" applyBorder="1" applyAlignment="1">
      <alignment horizontal="right" vertical="top" wrapText="1"/>
    </xf>
    <xf numFmtId="0" fontId="13" fillId="0" borderId="2" xfId="0" applyFont="1" applyBorder="1" applyAlignment="1">
      <alignment horizontal="right" vertical="top"/>
    </xf>
    <xf numFmtId="2" fontId="26" fillId="2" borderId="2" xfId="6" applyNumberFormat="1" applyFont="1" applyFill="1" applyBorder="1" applyAlignment="1">
      <alignment horizontal="center" vertical="top"/>
    </xf>
    <xf numFmtId="1" fontId="26" fillId="2" borderId="2" xfId="6" applyNumberFormat="1" applyFont="1" applyFill="1" applyBorder="1" applyAlignment="1">
      <alignment horizontal="right" vertical="top"/>
    </xf>
    <xf numFmtId="170" fontId="13" fillId="2" borderId="2" xfId="11" applyNumberFormat="1" applyFont="1" applyFill="1" applyBorder="1" applyAlignment="1">
      <alignment vertical="top" wrapText="1"/>
    </xf>
    <xf numFmtId="170" fontId="13" fillId="0" borderId="2" xfId="11" applyNumberFormat="1" applyFont="1" applyBorder="1" applyAlignment="1">
      <alignment vertical="top" wrapText="1"/>
    </xf>
    <xf numFmtId="164" fontId="13" fillId="2" borderId="2" xfId="11" applyNumberFormat="1" applyFont="1" applyFill="1" applyBorder="1" applyAlignment="1">
      <alignment vertical="top" wrapText="1"/>
    </xf>
    <xf numFmtId="164" fontId="13" fillId="0" borderId="2" xfId="11" applyNumberFormat="1" applyFont="1" applyBorder="1" applyAlignment="1">
      <alignment vertical="top" wrapText="1"/>
    </xf>
    <xf numFmtId="2" fontId="13" fillId="2" borderId="2" xfId="8" applyNumberFormat="1" applyFont="1" applyFill="1" applyBorder="1" applyAlignment="1">
      <alignment horizontal="right" vertical="top" wrapText="1"/>
    </xf>
    <xf numFmtId="1" fontId="26" fillId="2" borderId="2" xfId="8" applyNumberFormat="1" applyFont="1" applyFill="1" applyBorder="1" applyAlignment="1">
      <alignment horizontal="right" vertical="top" wrapText="1"/>
    </xf>
    <xf numFmtId="174" fontId="13" fillId="2" borderId="2" xfId="10" applyNumberFormat="1" applyFont="1" applyFill="1" applyBorder="1" applyAlignment="1">
      <alignment horizontal="right" vertical="top"/>
    </xf>
    <xf numFmtId="49" fontId="13" fillId="2" borderId="2" xfId="6" applyNumberFormat="1" applyFont="1" applyFill="1" applyBorder="1" applyAlignment="1">
      <alignment horizontal="right" vertical="top" wrapText="1"/>
    </xf>
    <xf numFmtId="168" fontId="26" fillId="2" borderId="2" xfId="8" applyNumberFormat="1" applyFont="1" applyFill="1" applyBorder="1" applyAlignment="1">
      <alignment horizontal="right" vertical="top" wrapText="1"/>
    </xf>
    <xf numFmtId="1" fontId="13" fillId="2" borderId="2" xfId="14" applyNumberFormat="1" applyFont="1" applyFill="1" applyBorder="1" applyAlignment="1">
      <alignment horizontal="right" vertical="top"/>
    </xf>
    <xf numFmtId="1" fontId="26" fillId="0" borderId="2" xfId="8" applyNumberFormat="1" applyFont="1" applyFill="1" applyBorder="1" applyAlignment="1">
      <alignment horizontal="right" vertical="top" wrapText="1"/>
    </xf>
    <xf numFmtId="2" fontId="13" fillId="0" borderId="2" xfId="8" applyNumberFormat="1" applyFont="1" applyFill="1" applyBorder="1" applyAlignment="1">
      <alignment vertical="top" wrapText="1"/>
    </xf>
    <xf numFmtId="2" fontId="13" fillId="2" borderId="2" xfId="8" applyNumberFormat="1" applyFont="1" applyFill="1" applyBorder="1" applyAlignment="1">
      <alignment vertical="top" wrapText="1"/>
    </xf>
    <xf numFmtId="2" fontId="13" fillId="0" borderId="2" xfId="8" applyNumberFormat="1" applyFont="1" applyFill="1" applyBorder="1" applyAlignment="1">
      <alignment horizontal="right" vertical="top" wrapText="1"/>
    </xf>
    <xf numFmtId="0" fontId="13" fillId="3" borderId="2" xfId="6" applyFont="1" applyFill="1" applyBorder="1" applyAlignment="1">
      <alignment horizontal="right" vertical="top"/>
    </xf>
    <xf numFmtId="0" fontId="13" fillId="2" borderId="2" xfId="6" applyFont="1" applyFill="1" applyBorder="1" applyAlignment="1">
      <alignment horizontal="right" vertical="top"/>
    </xf>
    <xf numFmtId="0" fontId="26" fillId="2" borderId="2" xfId="0" applyFont="1" applyFill="1" applyBorder="1" applyAlignment="1">
      <alignment horizontal="center" vertical="top" wrapText="1"/>
    </xf>
    <xf numFmtId="0" fontId="26" fillId="0" borderId="2" xfId="0" applyFont="1" applyBorder="1" applyAlignment="1">
      <alignment vertical="top" wrapText="1"/>
    </xf>
    <xf numFmtId="0" fontId="26" fillId="0" borderId="2" xfId="0" applyFont="1" applyBorder="1" applyAlignment="1">
      <alignment horizontal="center" vertical="top" wrapText="1"/>
    </xf>
    <xf numFmtId="166" fontId="26" fillId="0" borderId="2" xfId="0" applyNumberFormat="1" applyFont="1" applyBorder="1" applyAlignment="1">
      <alignment horizontal="right" vertical="top"/>
    </xf>
    <xf numFmtId="167" fontId="13" fillId="0" borderId="2" xfId="19" applyNumberFormat="1" applyFont="1" applyBorder="1" applyAlignment="1">
      <alignment horizontal="right" vertical="top"/>
    </xf>
    <xf numFmtId="167" fontId="13" fillId="0" borderId="2" xfId="0" applyNumberFormat="1" applyFont="1" applyBorder="1" applyAlignment="1">
      <alignment horizontal="right" vertical="top" wrapText="1"/>
    </xf>
    <xf numFmtId="167" fontId="13" fillId="0" borderId="2" xfId="19" applyNumberFormat="1" applyFont="1" applyBorder="1" applyAlignment="1">
      <alignment horizontal="right" vertical="top" wrapText="1"/>
    </xf>
    <xf numFmtId="0" fontId="13" fillId="0" borderId="2" xfId="0" applyFont="1" applyBorder="1" applyAlignment="1">
      <alignment vertical="top" wrapText="1"/>
    </xf>
    <xf numFmtId="0" fontId="13" fillId="0" borderId="2" xfId="0" applyFont="1" applyBorder="1" applyAlignment="1">
      <alignment horizontal="right" vertical="top" wrapText="1"/>
    </xf>
    <xf numFmtId="0" fontId="13" fillId="2" borderId="2" xfId="0" applyFont="1" applyFill="1" applyBorder="1" applyAlignment="1">
      <alignment vertical="top" wrapText="1"/>
    </xf>
    <xf numFmtId="0" fontId="26" fillId="2" borderId="2" xfId="0" applyFont="1" applyFill="1" applyBorder="1" applyAlignment="1">
      <alignment vertical="top" wrapText="1"/>
    </xf>
    <xf numFmtId="0" fontId="13" fillId="2" borderId="2" xfId="0" applyFont="1" applyFill="1" applyBorder="1" applyAlignment="1">
      <alignment horizontal="right" vertical="top"/>
    </xf>
    <xf numFmtId="0" fontId="26" fillId="2" borderId="2" xfId="0" applyFont="1" applyFill="1" applyBorder="1" applyAlignment="1">
      <alignment horizontal="right" vertical="top"/>
    </xf>
    <xf numFmtId="4" fontId="13" fillId="0" borderId="2" xfId="0" applyNumberFormat="1" applyFont="1" applyBorder="1" applyAlignment="1">
      <alignment horizontal="right" vertical="top" wrapText="1"/>
    </xf>
    <xf numFmtId="0" fontId="26" fillId="0" borderId="2" xfId="0" applyFont="1" applyBorder="1" applyAlignment="1">
      <alignment horizontal="right" vertical="top"/>
    </xf>
    <xf numFmtId="2" fontId="13" fillId="0" borderId="2" xfId="0" applyNumberFormat="1" applyFont="1" applyBorder="1" applyAlignment="1">
      <alignment horizontal="right" vertical="top" wrapText="1"/>
    </xf>
    <xf numFmtId="0" fontId="26" fillId="2" borderId="2" xfId="0" applyFont="1" applyFill="1" applyBorder="1" applyAlignment="1">
      <alignment horizontal="right" vertical="top" wrapText="1"/>
    </xf>
    <xf numFmtId="0" fontId="13" fillId="2" borderId="2" xfId="0" applyFont="1" applyFill="1" applyBorder="1" applyAlignment="1">
      <alignment horizontal="right" vertical="top" wrapText="1"/>
    </xf>
    <xf numFmtId="166" fontId="13" fillId="2" borderId="2" xfId="0" applyNumberFormat="1" applyFont="1" applyFill="1" applyBorder="1" applyAlignment="1">
      <alignment horizontal="right" vertical="top" wrapText="1"/>
    </xf>
    <xf numFmtId="0" fontId="13" fillId="3" borderId="2" xfId="0" applyFont="1" applyFill="1" applyBorder="1" applyAlignment="1">
      <alignment horizontal="right" vertical="top"/>
    </xf>
    <xf numFmtId="2" fontId="13" fillId="2" borderId="2" xfId="0" applyNumberFormat="1" applyFont="1" applyFill="1" applyBorder="1" applyAlignment="1">
      <alignment horizontal="right" vertical="top"/>
    </xf>
    <xf numFmtId="1" fontId="13" fillId="0" borderId="2" xfId="0" applyNumberFormat="1" applyFont="1" applyBorder="1" applyAlignment="1">
      <alignment horizontal="right" vertical="top"/>
    </xf>
    <xf numFmtId="1" fontId="13" fillId="2" borderId="2" xfId="0" applyNumberFormat="1" applyFont="1" applyFill="1" applyBorder="1" applyAlignment="1">
      <alignment horizontal="right" vertical="top"/>
    </xf>
    <xf numFmtId="168" fontId="13" fillId="0" borderId="2" xfId="0" applyNumberFormat="1" applyFont="1" applyBorder="1" applyAlignment="1">
      <alignment horizontal="right" vertical="top" wrapText="1"/>
    </xf>
    <xf numFmtId="0" fontId="13" fillId="2" borderId="2" xfId="0" applyFont="1" applyFill="1" applyBorder="1" applyAlignment="1">
      <alignment vertical="top"/>
    </xf>
    <xf numFmtId="1" fontId="26" fillId="2" borderId="2" xfId="29" applyNumberFormat="1" applyFont="1" applyFill="1" applyBorder="1" applyAlignment="1">
      <alignment horizontal="right" vertical="top"/>
    </xf>
    <xf numFmtId="168" fontId="13" fillId="2" borderId="2" xfId="29" applyNumberFormat="1" applyFont="1" applyFill="1" applyBorder="1" applyAlignment="1">
      <alignment vertical="top"/>
    </xf>
    <xf numFmtId="177" fontId="13" fillId="2" borderId="2" xfId="29" applyNumberFormat="1" applyFont="1" applyFill="1" applyBorder="1" applyAlignment="1">
      <alignment horizontal="right" vertical="top"/>
    </xf>
    <xf numFmtId="4" fontId="13" fillId="2" borderId="2" xfId="29" applyNumberFormat="1" applyFont="1" applyFill="1" applyBorder="1" applyAlignment="1">
      <alignment horizontal="right" vertical="top"/>
    </xf>
    <xf numFmtId="168" fontId="13" fillId="0" borderId="2" xfId="29" applyNumberFormat="1" applyFont="1" applyFill="1" applyBorder="1" applyAlignment="1">
      <alignment horizontal="right" vertical="top"/>
    </xf>
    <xf numFmtId="0" fontId="26" fillId="2" borderId="2" xfId="31" applyFont="1" applyFill="1" applyBorder="1" applyAlignment="1">
      <alignment horizontal="center" vertical="top" wrapText="1"/>
    </xf>
    <xf numFmtId="0" fontId="26" fillId="2" borderId="2" xfId="31" applyFont="1" applyFill="1" applyBorder="1" applyAlignment="1">
      <alignment horizontal="right" vertical="top" wrapText="1"/>
    </xf>
    <xf numFmtId="168" fontId="13" fillId="2" borderId="2" xfId="29" applyNumberFormat="1" applyFont="1" applyFill="1" applyBorder="1" applyAlignment="1">
      <alignment horizontal="right" vertical="top"/>
    </xf>
    <xf numFmtId="167" fontId="13" fillId="2" borderId="2" xfId="0" applyNumberFormat="1" applyFont="1" applyFill="1" applyBorder="1" applyAlignment="1">
      <alignment horizontal="right" vertical="top"/>
    </xf>
    <xf numFmtId="0" fontId="26" fillId="0" borderId="2" xfId="31" applyFont="1" applyBorder="1" applyAlignment="1">
      <alignment horizontal="right" vertical="top" wrapText="1"/>
    </xf>
    <xf numFmtId="167" fontId="26" fillId="2" borderId="2" xfId="0" applyNumberFormat="1" applyFont="1" applyFill="1" applyBorder="1" applyAlignment="1">
      <alignment horizontal="right" vertical="top"/>
    </xf>
    <xf numFmtId="178" fontId="13" fillId="3" borderId="2" xfId="20" applyNumberFormat="1" applyFont="1" applyFill="1" applyBorder="1" applyAlignment="1">
      <alignment horizontal="right" vertical="top"/>
    </xf>
    <xf numFmtId="1" fontId="26" fillId="2" borderId="2" xfId="0" applyNumberFormat="1" applyFont="1" applyFill="1" applyBorder="1" applyAlignment="1">
      <alignment horizontal="center" vertical="top"/>
    </xf>
    <xf numFmtId="181" fontId="13" fillId="2" borderId="2" xfId="1" applyNumberFormat="1" applyFont="1" applyFill="1" applyBorder="1" applyAlignment="1">
      <alignment horizontal="right" vertical="top" wrapText="1"/>
    </xf>
    <xf numFmtId="166" fontId="26" fillId="2" borderId="2" xfId="0" applyNumberFormat="1" applyFont="1" applyFill="1" applyBorder="1" applyAlignment="1">
      <alignment horizontal="right" vertical="top"/>
    </xf>
    <xf numFmtId="4" fontId="13" fillId="2" borderId="2" xfId="0" applyNumberFormat="1" applyFont="1" applyFill="1" applyBorder="1" applyAlignment="1">
      <alignment horizontal="right" vertical="top"/>
    </xf>
    <xf numFmtId="167" fontId="26" fillId="2" borderId="2" xfId="0" applyNumberFormat="1" applyFont="1" applyFill="1" applyBorder="1" applyAlignment="1">
      <alignment horizontal="center" vertical="top"/>
    </xf>
    <xf numFmtId="37" fontId="26" fillId="2" borderId="2" xfId="0" applyNumberFormat="1" applyFont="1" applyFill="1" applyBorder="1" applyAlignment="1">
      <alignment horizontal="right" vertical="top"/>
    </xf>
    <xf numFmtId="37" fontId="13" fillId="2" borderId="2" xfId="0" applyNumberFormat="1" applyFont="1" applyFill="1" applyBorder="1" applyAlignment="1">
      <alignment horizontal="right" vertical="top"/>
    </xf>
    <xf numFmtId="167" fontId="13" fillId="2" borderId="2" xfId="19" applyNumberFormat="1" applyFont="1" applyFill="1" applyBorder="1" applyAlignment="1">
      <alignment horizontal="right" vertical="top"/>
    </xf>
    <xf numFmtId="37" fontId="26" fillId="0" borderId="2" xfId="0" applyNumberFormat="1" applyFont="1" applyBorder="1" applyAlignment="1">
      <alignment horizontal="right" vertical="top"/>
    </xf>
    <xf numFmtId="37" fontId="26" fillId="2" borderId="2" xfId="19" applyNumberFormat="1" applyFont="1" applyFill="1" applyBorder="1" applyAlignment="1">
      <alignment horizontal="right" vertical="top"/>
    </xf>
    <xf numFmtId="167" fontId="13" fillId="0" borderId="2" xfId="0" applyNumberFormat="1" applyFont="1" applyBorder="1" applyAlignment="1">
      <alignment horizontal="right" vertical="top"/>
    </xf>
    <xf numFmtId="49" fontId="26" fillId="2" borderId="2" xfId="35" applyNumberFormat="1" applyFont="1" applyFill="1" applyBorder="1" applyAlignment="1">
      <alignment horizontal="right" vertical="top"/>
    </xf>
    <xf numFmtId="49" fontId="13" fillId="2" borderId="2" xfId="35" applyNumberFormat="1" applyFont="1" applyFill="1" applyBorder="1" applyAlignment="1">
      <alignment horizontal="right" vertical="top"/>
    </xf>
    <xf numFmtId="49" fontId="13" fillId="0" borderId="2" xfId="35" applyNumberFormat="1" applyFont="1" applyBorder="1" applyAlignment="1">
      <alignment horizontal="right" vertical="top"/>
    </xf>
    <xf numFmtId="167" fontId="13" fillId="3" borderId="2" xfId="0" applyNumberFormat="1" applyFont="1" applyFill="1" applyBorder="1" applyAlignment="1">
      <alignment horizontal="right" vertical="top"/>
    </xf>
    <xf numFmtId="37" fontId="26" fillId="0" borderId="2" xfId="19" applyNumberFormat="1" applyFont="1" applyBorder="1" applyAlignment="1">
      <alignment horizontal="right" vertical="top"/>
    </xf>
    <xf numFmtId="49" fontId="26" fillId="0" borderId="2" xfId="35" applyNumberFormat="1" applyFont="1" applyBorder="1" applyAlignment="1">
      <alignment horizontal="right" vertical="top"/>
    </xf>
    <xf numFmtId="168" fontId="13" fillId="0" borderId="2" xfId="35" applyNumberFormat="1" applyFont="1" applyBorder="1" applyAlignment="1">
      <alignment horizontal="right" vertical="top"/>
    </xf>
    <xf numFmtId="2" fontId="13" fillId="0" borderId="2" xfId="35" applyNumberFormat="1" applyFont="1" applyBorder="1" applyAlignment="1">
      <alignment horizontal="right" vertical="top"/>
    </xf>
    <xf numFmtId="0" fontId="26" fillId="0" borderId="2" xfId="6" applyFont="1" applyBorder="1" applyAlignment="1">
      <alignment horizontal="center" vertical="top"/>
    </xf>
    <xf numFmtId="0" fontId="13" fillId="0" borderId="2" xfId="6" applyFont="1" applyBorder="1" applyAlignment="1">
      <alignment horizontal="right" vertical="top"/>
    </xf>
    <xf numFmtId="0" fontId="13" fillId="3" borderId="2" xfId="0" applyFont="1" applyFill="1" applyBorder="1" applyAlignment="1">
      <alignment horizontal="right" vertical="top" wrapText="1"/>
    </xf>
    <xf numFmtId="0" fontId="28" fillId="2" borderId="2" xfId="0" applyFont="1" applyFill="1" applyBorder="1" applyAlignment="1">
      <alignment vertical="top" wrapText="1"/>
    </xf>
    <xf numFmtId="0" fontId="13" fillId="3" borderId="2" xfId="0" applyFont="1" applyFill="1" applyBorder="1" applyAlignment="1">
      <alignment vertical="top" wrapText="1"/>
    </xf>
    <xf numFmtId="0" fontId="13" fillId="0" borderId="2" xfId="16" applyFont="1" applyBorder="1" applyAlignment="1">
      <alignment vertical="top"/>
    </xf>
    <xf numFmtId="0" fontId="13" fillId="2" borderId="0" xfId="0" applyFont="1" applyFill="1" applyAlignment="1">
      <alignment horizontal="right" vertical="top"/>
    </xf>
    <xf numFmtId="0" fontId="13" fillId="2" borderId="0" xfId="0" applyFont="1" applyFill="1" applyAlignment="1">
      <alignment vertical="top" wrapText="1"/>
    </xf>
    <xf numFmtId="0" fontId="13" fillId="2" borderId="0" xfId="43" applyFont="1" applyFill="1" applyAlignment="1">
      <alignment horizontal="left" vertical="top"/>
    </xf>
    <xf numFmtId="0" fontId="13" fillId="0" borderId="0" xfId="34" applyFont="1" applyAlignment="1">
      <alignment horizontal="left" vertical="top"/>
    </xf>
    <xf numFmtId="0" fontId="13" fillId="0" borderId="0" xfId="0" applyFont="1" applyAlignment="1">
      <alignment horizontal="right" vertical="top"/>
    </xf>
    <xf numFmtId="0" fontId="13" fillId="0" borderId="0" xfId="0" applyFont="1" applyAlignment="1">
      <alignment vertical="top" wrapText="1"/>
    </xf>
    <xf numFmtId="0" fontId="13" fillId="0" borderId="2" xfId="0" applyFont="1" applyFill="1" applyBorder="1" applyAlignment="1">
      <alignment vertical="top"/>
    </xf>
    <xf numFmtId="2" fontId="13" fillId="0" borderId="2" xfId="0" applyNumberFormat="1" applyFont="1" applyFill="1" applyBorder="1" applyAlignment="1">
      <alignment vertical="top" wrapText="1"/>
    </xf>
    <xf numFmtId="1" fontId="26" fillId="0" borderId="2" xfId="0" applyNumberFormat="1" applyFont="1" applyFill="1" applyBorder="1" applyAlignment="1">
      <alignment vertical="top" wrapText="1"/>
    </xf>
    <xf numFmtId="2" fontId="13" fillId="0" borderId="2" xfId="29" applyNumberFormat="1" applyFont="1" applyFill="1" applyBorder="1" applyAlignment="1">
      <alignment horizontal="right" vertical="top"/>
    </xf>
    <xf numFmtId="2" fontId="26" fillId="0" borderId="2" xfId="29" applyNumberFormat="1" applyFont="1" applyFill="1" applyBorder="1" applyAlignment="1">
      <alignment horizontal="right" vertical="top"/>
    </xf>
    <xf numFmtId="166" fontId="26" fillId="2" borderId="2" xfId="19" applyNumberFormat="1" applyFont="1" applyFill="1" applyBorder="1" applyAlignment="1">
      <alignment horizontal="right" vertical="top"/>
    </xf>
    <xf numFmtId="0" fontId="26" fillId="0" borderId="2" xfId="0" applyFont="1" applyBorder="1" applyAlignment="1">
      <alignment horizontal="right" vertical="top" wrapText="1"/>
    </xf>
    <xf numFmtId="0" fontId="26" fillId="0" borderId="2" xfId="0" applyFont="1" applyFill="1" applyBorder="1" applyAlignment="1">
      <alignment horizontal="right" vertical="top" wrapText="1"/>
    </xf>
    <xf numFmtId="0" fontId="4" fillId="0" borderId="2" xfId="0" applyFont="1" applyFill="1" applyBorder="1" applyAlignment="1">
      <alignment vertical="top" wrapText="1"/>
    </xf>
    <xf numFmtId="0" fontId="4" fillId="0" borderId="0" xfId="0" applyFont="1" applyFill="1" applyAlignment="1">
      <alignment vertical="top" wrapText="1"/>
    </xf>
    <xf numFmtId="0" fontId="26" fillId="0" borderId="2" xfId="6" applyFont="1" applyFill="1" applyBorder="1" applyAlignment="1">
      <alignment horizontal="right" vertical="top"/>
    </xf>
    <xf numFmtId="4" fontId="4" fillId="0" borderId="2" xfId="0" applyNumberFormat="1" applyFont="1" applyFill="1" applyBorder="1" applyAlignment="1">
      <alignment vertical="top"/>
    </xf>
    <xf numFmtId="4" fontId="4" fillId="0" borderId="2" xfId="0" applyNumberFormat="1" applyFont="1" applyFill="1" applyBorder="1" applyAlignment="1">
      <alignment horizontal="center" vertical="top"/>
    </xf>
    <xf numFmtId="0" fontId="7" fillId="0" borderId="2" xfId="0" applyFont="1" applyFill="1" applyBorder="1" applyAlignment="1">
      <alignment vertical="top" wrapText="1"/>
    </xf>
    <xf numFmtId="164" fontId="26" fillId="3" borderId="2" xfId="6" applyNumberFormat="1" applyFont="1" applyFill="1" applyBorder="1" applyAlignment="1">
      <alignment horizontal="center" vertical="top" wrapText="1"/>
    </xf>
    <xf numFmtId="164" fontId="12" fillId="3" borderId="2" xfId="6" applyNumberFormat="1" applyFont="1" applyFill="1" applyBorder="1" applyAlignment="1">
      <alignment horizontal="center" vertical="top" wrapText="1"/>
    </xf>
    <xf numFmtId="4" fontId="4" fillId="0" borderId="0" xfId="28" applyNumberFormat="1" applyFont="1" applyFill="1" applyBorder="1" applyAlignment="1">
      <alignment vertical="top"/>
    </xf>
    <xf numFmtId="4" fontId="4" fillId="0" borderId="2" xfId="28" applyNumberFormat="1" applyFont="1" applyFill="1" applyBorder="1" applyAlignment="1">
      <alignment vertical="top" wrapText="1"/>
    </xf>
    <xf numFmtId="4" fontId="7" fillId="0" borderId="0" xfId="28" applyNumberFormat="1" applyFont="1" applyFill="1" applyBorder="1" applyAlignment="1">
      <alignment vertical="top" wrapText="1"/>
    </xf>
    <xf numFmtId="4" fontId="5" fillId="0" borderId="0" xfId="0" applyNumberFormat="1" applyFont="1" applyAlignment="1">
      <alignment horizontal="center" vertical="top"/>
    </xf>
    <xf numFmtId="4" fontId="4" fillId="0" borderId="2" xfId="0" applyNumberFormat="1" applyFont="1" applyFill="1" applyBorder="1" applyAlignment="1">
      <alignment horizontal="right" vertical="top"/>
    </xf>
    <xf numFmtId="0" fontId="4" fillId="0" borderId="2" xfId="6" applyFont="1" applyFill="1" applyBorder="1" applyAlignment="1">
      <alignment horizontal="center" vertical="top" wrapText="1"/>
    </xf>
    <xf numFmtId="4" fontId="7" fillId="0" borderId="2" xfId="0" applyNumberFormat="1" applyFont="1" applyFill="1" applyBorder="1" applyAlignment="1">
      <alignment horizontal="right" vertical="top"/>
    </xf>
    <xf numFmtId="0" fontId="7" fillId="0" borderId="2" xfId="6" applyFont="1" applyFill="1" applyBorder="1" applyAlignment="1">
      <alignment horizontal="center" vertical="top" wrapText="1"/>
    </xf>
    <xf numFmtId="2" fontId="13" fillId="0" borderId="4" xfId="8" applyNumberFormat="1" applyFont="1" applyFill="1" applyBorder="1" applyAlignment="1">
      <alignment vertical="top" wrapText="1"/>
    </xf>
    <xf numFmtId="0" fontId="4" fillId="0" borderId="4" xfId="0" applyFont="1" applyBorder="1" applyAlignment="1">
      <alignment vertical="top" wrapText="1"/>
    </xf>
    <xf numFmtId="4" fontId="4" fillId="0" borderId="4" xfId="15" applyNumberFormat="1" applyFont="1" applyBorder="1" applyAlignment="1">
      <alignment horizontal="right" vertical="top" wrapText="1"/>
    </xf>
    <xf numFmtId="0" fontId="4" fillId="0" borderId="4" xfId="6" applyFont="1" applyBorder="1" applyAlignment="1">
      <alignment horizontal="center" vertical="top" wrapText="1"/>
    </xf>
    <xf numFmtId="0" fontId="28" fillId="3" borderId="4" xfId="0" applyFont="1" applyFill="1" applyBorder="1" applyAlignment="1">
      <alignment vertical="top" wrapText="1"/>
    </xf>
    <xf numFmtId="0" fontId="5" fillId="5" borderId="4" xfId="0" applyFont="1" applyFill="1" applyBorder="1" applyAlignment="1">
      <alignment horizontal="center" vertical="top" wrapText="1"/>
    </xf>
    <xf numFmtId="4" fontId="4" fillId="3" borderId="4" xfId="38" applyNumberFormat="1" applyFont="1" applyFill="1" applyBorder="1" applyAlignment="1">
      <alignment horizontal="center" vertical="top"/>
    </xf>
    <xf numFmtId="0" fontId="3" fillId="0" borderId="0" xfId="3" applyFont="1" applyBorder="1" applyAlignment="1">
      <alignment horizontal="center" vertical="top" wrapText="1"/>
    </xf>
    <xf numFmtId="0" fontId="5" fillId="0" borderId="0" xfId="0" applyFont="1" applyBorder="1" applyAlignment="1">
      <alignment horizontal="center" vertical="top"/>
    </xf>
    <xf numFmtId="4" fontId="4" fillId="0" borderId="0" xfId="0" applyNumberFormat="1" applyFont="1" applyBorder="1" applyAlignment="1">
      <alignment vertical="top"/>
    </xf>
    <xf numFmtId="0" fontId="4" fillId="0" borderId="0" xfId="0" applyFont="1" applyBorder="1" applyAlignment="1">
      <alignment horizontal="left" vertical="top" wrapText="1"/>
    </xf>
    <xf numFmtId="0" fontId="5" fillId="0" borderId="0" xfId="0" applyFont="1" applyBorder="1" applyAlignment="1">
      <alignment vertical="top" wrapText="1"/>
    </xf>
    <xf numFmtId="4" fontId="5" fillId="0" borderId="0" xfId="0" applyNumberFormat="1" applyFont="1" applyBorder="1" applyAlignment="1">
      <alignment horizontal="center" vertical="top"/>
    </xf>
    <xf numFmtId="4" fontId="4" fillId="0" borderId="0" xfId="20" applyNumberFormat="1" applyFont="1" applyFill="1" applyBorder="1" applyAlignment="1">
      <alignment vertical="top"/>
    </xf>
    <xf numFmtId="0" fontId="4" fillId="0" borderId="0" xfId="0" applyFont="1" applyBorder="1" applyAlignment="1">
      <alignment horizontal="center" vertical="top" wrapText="1"/>
    </xf>
    <xf numFmtId="4" fontId="5" fillId="0" borderId="0" xfId="0" applyNumberFormat="1" applyFont="1" applyBorder="1" applyAlignment="1">
      <alignment horizontal="center" vertical="top" wrapText="1"/>
    </xf>
    <xf numFmtId="4" fontId="4" fillId="0" borderId="0" xfId="0" applyNumberFormat="1" applyFont="1" applyBorder="1" applyAlignment="1">
      <alignment vertical="top" wrapText="1"/>
    </xf>
    <xf numFmtId="4" fontId="4" fillId="0" borderId="0" xfId="0" applyNumberFormat="1" applyFont="1" applyBorder="1" applyAlignment="1">
      <alignment horizontal="center" vertical="top"/>
    </xf>
    <xf numFmtId="4" fontId="4" fillId="0" borderId="0" xfId="0" applyNumberFormat="1" applyFont="1" applyBorder="1" applyAlignment="1">
      <alignment horizontal="center" vertical="top" wrapText="1"/>
    </xf>
    <xf numFmtId="4" fontId="5" fillId="0" borderId="0" xfId="0" applyNumberFormat="1" applyFont="1" applyBorder="1" applyAlignment="1">
      <alignment horizontal="left" vertical="top" wrapText="1"/>
    </xf>
    <xf numFmtId="4" fontId="4" fillId="0" borderId="0" xfId="0" applyNumberFormat="1" applyFont="1" applyBorder="1" applyAlignment="1">
      <alignment horizontal="left" vertical="top" wrapText="1"/>
    </xf>
    <xf numFmtId="4" fontId="4" fillId="0" borderId="0" xfId="8" applyNumberFormat="1" applyFont="1" applyFill="1" applyBorder="1" applyAlignment="1">
      <alignment horizontal="right" vertical="top" wrapText="1"/>
    </xf>
    <xf numFmtId="0" fontId="4" fillId="0" borderId="0" xfId="0" applyFont="1" applyBorder="1" applyAlignment="1">
      <alignment vertical="top" wrapText="1"/>
    </xf>
    <xf numFmtId="0" fontId="4" fillId="0" borderId="0" xfId="34" applyFont="1" applyBorder="1" applyAlignment="1">
      <alignment horizontal="center" vertical="top"/>
    </xf>
    <xf numFmtId="0" fontId="5" fillId="2" borderId="0" xfId="0" applyFont="1" applyFill="1" applyBorder="1" applyAlignment="1">
      <alignment horizontal="center" vertical="top"/>
    </xf>
    <xf numFmtId="4" fontId="4" fillId="2" borderId="0" xfId="0" applyNumberFormat="1" applyFont="1" applyFill="1" applyBorder="1" applyAlignment="1">
      <alignment vertical="top"/>
    </xf>
    <xf numFmtId="0" fontId="5" fillId="2" borderId="0" xfId="0" applyFont="1" applyFill="1" applyBorder="1" applyAlignment="1">
      <alignment vertical="top" wrapText="1"/>
    </xf>
    <xf numFmtId="4" fontId="4" fillId="2" borderId="0" xfId="20" applyNumberFormat="1" applyFont="1" applyFill="1" applyBorder="1" applyAlignment="1">
      <alignment vertical="top"/>
    </xf>
    <xf numFmtId="0" fontId="4" fillId="2" borderId="0" xfId="0" applyFont="1" applyFill="1" applyBorder="1" applyAlignment="1">
      <alignment horizontal="center" vertical="top" wrapText="1"/>
    </xf>
    <xf numFmtId="0" fontId="13" fillId="2" borderId="0" xfId="0" applyFont="1" applyFill="1" applyBorder="1" applyAlignment="1">
      <alignment vertical="top" wrapText="1"/>
    </xf>
    <xf numFmtId="4" fontId="4" fillId="2" borderId="0" xfId="0" applyNumberFormat="1" applyFont="1" applyFill="1" applyBorder="1" applyAlignment="1">
      <alignment vertical="top" wrapText="1"/>
    </xf>
    <xf numFmtId="4" fontId="4" fillId="2" borderId="0" xfId="0" applyNumberFormat="1" applyFont="1" applyFill="1" applyBorder="1" applyAlignment="1">
      <alignment horizontal="center" vertical="top" wrapText="1"/>
    </xf>
    <xf numFmtId="2" fontId="4" fillId="0" borderId="4" xfId="6" applyNumberFormat="1" applyFont="1" applyBorder="1" applyAlignment="1">
      <alignment horizontal="right" vertical="top" wrapText="1"/>
    </xf>
    <xf numFmtId="43" fontId="7" fillId="8" borderId="2" xfId="1" applyFont="1" applyFill="1" applyBorder="1" applyAlignment="1" applyProtection="1">
      <alignment horizontal="right" vertical="top" wrapText="1"/>
    </xf>
    <xf numFmtId="183" fontId="2" fillId="2" borderId="2" xfId="0" applyNumberFormat="1" applyFont="1" applyFill="1" applyBorder="1" applyAlignment="1">
      <alignment vertical="top" wrapText="1"/>
    </xf>
    <xf numFmtId="0" fontId="2" fillId="2" borderId="2" xfId="0" applyFont="1" applyFill="1" applyBorder="1" applyAlignment="1">
      <alignment vertical="center" wrapText="1"/>
    </xf>
    <xf numFmtId="4" fontId="2" fillId="2" borderId="2" xfId="0" applyNumberFormat="1" applyFont="1" applyFill="1" applyBorder="1" applyAlignment="1">
      <alignment horizontal="right" vertical="top"/>
    </xf>
    <xf numFmtId="2" fontId="2" fillId="2" borderId="2" xfId="27" applyNumberFormat="1" applyFont="1" applyFill="1" applyBorder="1" applyAlignment="1">
      <alignment horizontal="center" vertical="top"/>
    </xf>
    <xf numFmtId="4" fontId="6" fillId="2" borderId="2" xfId="0" applyNumberFormat="1" applyFont="1" applyFill="1" applyBorder="1" applyAlignment="1">
      <alignment vertical="top"/>
    </xf>
    <xf numFmtId="0" fontId="5" fillId="2" borderId="0" xfId="0" applyFont="1" applyFill="1" applyAlignment="1">
      <alignment horizontal="center" vertical="top"/>
    </xf>
    <xf numFmtId="0" fontId="4" fillId="2" borderId="0" xfId="0" applyFont="1" applyFill="1" applyAlignment="1">
      <alignment horizontal="center" vertical="top" wrapText="1"/>
    </xf>
    <xf numFmtId="4" fontId="4" fillId="2" borderId="0" xfId="0" applyNumberFormat="1" applyFont="1" applyFill="1" applyAlignment="1">
      <alignment horizontal="center" vertical="top"/>
    </xf>
    <xf numFmtId="37" fontId="5" fillId="2" borderId="2" xfId="0" applyNumberFormat="1" applyFont="1" applyFill="1" applyBorder="1" applyAlignment="1">
      <alignment horizontal="right" vertical="top"/>
    </xf>
    <xf numFmtId="183" fontId="4" fillId="2" borderId="2" xfId="0" applyNumberFormat="1" applyFont="1" applyFill="1" applyBorder="1" applyAlignment="1">
      <alignment vertical="top" wrapText="1"/>
    </xf>
    <xf numFmtId="0" fontId="4" fillId="2" borderId="2" xfId="0" applyFont="1" applyFill="1" applyBorder="1" applyAlignment="1">
      <alignment vertical="center" wrapText="1"/>
    </xf>
    <xf numFmtId="4" fontId="4" fillId="2" borderId="2" xfId="0" applyNumberFormat="1" applyFont="1" applyFill="1" applyBorder="1"/>
    <xf numFmtId="2" fontId="4" fillId="2" borderId="2" xfId="44" applyNumberFormat="1" applyFont="1" applyFill="1" applyBorder="1" applyAlignment="1">
      <alignment horizontal="center" vertical="top"/>
    </xf>
    <xf numFmtId="4" fontId="4" fillId="2" borderId="2" xfId="0" applyNumberFormat="1" applyFont="1" applyFill="1" applyBorder="1" applyAlignment="1">
      <alignment vertical="center" wrapText="1"/>
    </xf>
    <xf numFmtId="2" fontId="4" fillId="2" borderId="2" xfId="44" applyNumberFormat="1" applyFont="1" applyFill="1" applyBorder="1" applyAlignment="1">
      <alignment horizontal="center" vertical="center" wrapText="1"/>
    </xf>
    <xf numFmtId="2" fontId="4" fillId="2" borderId="2" xfId="27" applyNumberFormat="1" applyFont="1" applyFill="1" applyBorder="1" applyAlignment="1">
      <alignment horizontal="center" vertical="top"/>
    </xf>
    <xf numFmtId="4" fontId="4" fillId="2" borderId="2" xfId="20" applyNumberFormat="1" applyFont="1" applyFill="1" applyBorder="1" applyAlignment="1">
      <alignment vertical="top"/>
    </xf>
    <xf numFmtId="2" fontId="4" fillId="2" borderId="2" xfId="20" applyNumberFormat="1" applyFont="1" applyFill="1" applyBorder="1" applyAlignment="1">
      <alignment horizontal="center" vertical="top"/>
    </xf>
    <xf numFmtId="43" fontId="4" fillId="2" borderId="2" xfId="1" applyFont="1" applyFill="1" applyBorder="1" applyAlignment="1">
      <alignment vertical="top" wrapText="1"/>
    </xf>
    <xf numFmtId="37" fontId="26" fillId="2" borderId="2" xfId="0" applyNumberFormat="1" applyFont="1" applyFill="1" applyBorder="1" applyAlignment="1">
      <alignment horizontal="right" vertical="top" wrapText="1"/>
    </xf>
    <xf numFmtId="0" fontId="5" fillId="2" borderId="2" xfId="0" applyFont="1" applyFill="1" applyBorder="1" applyAlignment="1">
      <alignment horizontal="right" vertical="top"/>
    </xf>
    <xf numFmtId="0" fontId="4" fillId="2" borderId="2" xfId="0" applyFont="1" applyFill="1" applyBorder="1" applyAlignment="1">
      <alignment horizontal="right" vertical="top"/>
    </xf>
    <xf numFmtId="172" fontId="23" fillId="0" borderId="0" xfId="0" applyNumberFormat="1" applyFont="1" applyBorder="1" applyAlignment="1">
      <alignment vertical="top"/>
    </xf>
    <xf numFmtId="4" fontId="24" fillId="2" borderId="2" xfId="0" applyNumberFormat="1" applyFont="1" applyFill="1" applyBorder="1" applyAlignment="1">
      <alignment horizontal="center" vertical="top" wrapText="1"/>
    </xf>
    <xf numFmtId="0" fontId="5" fillId="2" borderId="2" xfId="0" applyFont="1" applyFill="1" applyBorder="1" applyAlignment="1">
      <alignment vertical="top"/>
    </xf>
    <xf numFmtId="49" fontId="4" fillId="2" borderId="2" xfId="35" applyNumberFormat="1" applyFont="1" applyFill="1" applyBorder="1" applyAlignment="1">
      <alignment horizontal="right" vertical="top"/>
    </xf>
    <xf numFmtId="43" fontId="4" fillId="2" borderId="2" xfId="5" applyFont="1" applyFill="1" applyBorder="1" applyAlignment="1" applyProtection="1">
      <alignment horizontal="right" vertical="top" wrapText="1"/>
      <protection locked="0"/>
    </xf>
    <xf numFmtId="4" fontId="2" fillId="0" borderId="2" xfId="0" applyNumberFormat="1" applyFont="1" applyBorder="1" applyAlignment="1" applyProtection="1">
      <alignment vertical="top"/>
      <protection locked="0"/>
    </xf>
    <xf numFmtId="43" fontId="7" fillId="2" borderId="2" xfId="5" applyFont="1" applyFill="1" applyBorder="1" applyAlignment="1" applyProtection="1">
      <alignment vertical="top"/>
      <protection locked="0"/>
    </xf>
    <xf numFmtId="43" fontId="7" fillId="2" borderId="2" xfId="5" applyFont="1" applyFill="1" applyBorder="1" applyAlignment="1" applyProtection="1">
      <alignment vertical="top" wrapText="1"/>
      <protection locked="0"/>
    </xf>
    <xf numFmtId="4" fontId="7" fillId="2" borderId="2" xfId="0" applyNumberFormat="1" applyFont="1" applyFill="1" applyBorder="1" applyAlignment="1" applyProtection="1">
      <alignment vertical="top"/>
      <protection locked="0"/>
    </xf>
    <xf numFmtId="4" fontId="4" fillId="2" borderId="2" xfId="0" applyNumberFormat="1" applyFont="1" applyFill="1" applyBorder="1" applyAlignment="1" applyProtection="1">
      <alignment vertical="top"/>
      <protection locked="0"/>
    </xf>
    <xf numFmtId="4" fontId="4" fillId="2" borderId="2" xfId="5" applyNumberFormat="1" applyFont="1" applyFill="1" applyBorder="1" applyAlignment="1" applyProtection="1">
      <alignment vertical="top"/>
      <protection locked="0"/>
    </xf>
    <xf numFmtId="4" fontId="4" fillId="2" borderId="2" xfId="0" applyNumberFormat="1" applyFont="1" applyFill="1" applyBorder="1" applyAlignment="1" applyProtection="1">
      <alignment vertical="top" wrapText="1"/>
      <protection locked="0"/>
    </xf>
    <xf numFmtId="2" fontId="4" fillId="3" borderId="2" xfId="6" applyNumberFormat="1" applyFont="1" applyFill="1" applyBorder="1" applyAlignment="1" applyProtection="1">
      <alignment vertical="top"/>
      <protection locked="0"/>
    </xf>
    <xf numFmtId="43" fontId="7" fillId="2" borderId="2" xfId="1" applyFont="1" applyFill="1" applyBorder="1" applyAlignment="1" applyProtection="1">
      <alignment horizontal="center" vertical="top"/>
      <protection locked="0"/>
    </xf>
    <xf numFmtId="43" fontId="5" fillId="2" borderId="2" xfId="10" applyNumberFormat="1" applyFont="1" applyFill="1" applyBorder="1" applyAlignment="1" applyProtection="1">
      <alignment horizontal="center" vertical="top"/>
      <protection locked="0"/>
    </xf>
    <xf numFmtId="4" fontId="4" fillId="2" borderId="2" xfId="12" applyNumberFormat="1" applyFont="1" applyFill="1" applyBorder="1" applyAlignment="1" applyProtection="1">
      <alignment horizontal="right" vertical="top" wrapText="1"/>
      <protection locked="0"/>
    </xf>
    <xf numFmtId="4" fontId="4" fillId="2" borderId="2" xfId="13" applyNumberFormat="1" applyFont="1" applyFill="1" applyBorder="1" applyAlignment="1" applyProtection="1">
      <alignment horizontal="right" vertical="top" wrapText="1"/>
      <protection locked="0"/>
    </xf>
    <xf numFmtId="4" fontId="4" fillId="0" borderId="2" xfId="13" applyNumberFormat="1" applyFont="1" applyFill="1" applyBorder="1" applyAlignment="1" applyProtection="1">
      <alignment horizontal="right" vertical="top" wrapText="1"/>
      <protection locked="0"/>
    </xf>
    <xf numFmtId="4" fontId="13" fillId="2" borderId="2" xfId="12" applyNumberFormat="1" applyFont="1" applyFill="1" applyBorder="1" applyAlignment="1" applyProtection="1">
      <alignment vertical="top"/>
      <protection locked="0"/>
    </xf>
    <xf numFmtId="43" fontId="4" fillId="2" borderId="2" xfId="10" applyNumberFormat="1" applyFont="1" applyFill="1" applyBorder="1" applyAlignment="1" applyProtection="1">
      <alignment horizontal="right" vertical="top" wrapText="1"/>
      <protection locked="0"/>
    </xf>
    <xf numFmtId="4" fontId="4" fillId="2" borderId="2" xfId="10" applyNumberFormat="1" applyFont="1" applyFill="1" applyBorder="1" applyAlignment="1" applyProtection="1">
      <alignment horizontal="right" vertical="top"/>
      <protection locked="0"/>
    </xf>
    <xf numFmtId="43" fontId="5" fillId="3" borderId="2" xfId="9" applyFont="1" applyFill="1" applyBorder="1" applyAlignment="1" applyProtection="1">
      <alignment horizontal="right" vertical="top" wrapText="1"/>
      <protection locked="0"/>
    </xf>
    <xf numFmtId="2" fontId="4" fillId="2" borderId="2" xfId="6" applyNumberFormat="1" applyFont="1" applyFill="1" applyBorder="1" applyAlignment="1" applyProtection="1">
      <alignment vertical="top"/>
      <protection locked="0"/>
    </xf>
    <xf numFmtId="43" fontId="5" fillId="2" borderId="2" xfId="9" applyFont="1" applyFill="1" applyBorder="1" applyAlignment="1" applyProtection="1">
      <alignment horizontal="right" vertical="top" wrapText="1"/>
      <protection locked="0"/>
    </xf>
    <xf numFmtId="4" fontId="5" fillId="2" borderId="2" xfId="6" applyNumberFormat="1" applyFont="1" applyFill="1" applyBorder="1" applyAlignment="1" applyProtection="1">
      <alignment vertical="top"/>
      <protection locked="0"/>
    </xf>
    <xf numFmtId="169" fontId="4" fillId="2" borderId="2" xfId="10" applyFont="1" applyFill="1" applyBorder="1" applyAlignment="1" applyProtection="1">
      <alignment horizontal="right" vertical="top" wrapText="1"/>
      <protection locked="0"/>
    </xf>
    <xf numFmtId="4" fontId="4" fillId="2" borderId="2" xfId="6" applyNumberFormat="1" applyFont="1" applyFill="1" applyBorder="1" applyAlignment="1" applyProtection="1">
      <alignment vertical="top"/>
      <protection locked="0"/>
    </xf>
    <xf numFmtId="164" fontId="10" fillId="2" borderId="2" xfId="6" applyNumberFormat="1" applyFont="1" applyFill="1" applyBorder="1" applyAlignment="1" applyProtection="1">
      <alignment horizontal="right" vertical="top"/>
      <protection locked="0"/>
    </xf>
    <xf numFmtId="4" fontId="5" fillId="0" borderId="2" xfId="6" applyNumberFormat="1" applyFont="1" applyBorder="1" applyAlignment="1" applyProtection="1">
      <alignment vertical="top"/>
      <protection locked="0"/>
    </xf>
    <xf numFmtId="43" fontId="5" fillId="0" borderId="2" xfId="9" applyFont="1" applyFill="1" applyBorder="1" applyAlignment="1" applyProtection="1">
      <alignment horizontal="right" vertical="top" wrapText="1"/>
      <protection locked="0"/>
    </xf>
    <xf numFmtId="4" fontId="4" fillId="0" borderId="2" xfId="6" applyNumberFormat="1" applyFont="1" applyBorder="1" applyAlignment="1" applyProtection="1">
      <alignment vertical="top"/>
      <protection locked="0"/>
    </xf>
    <xf numFmtId="4" fontId="4" fillId="0" borderId="2" xfId="6" applyNumberFormat="1" applyFont="1" applyBorder="1" applyAlignment="1" applyProtection="1">
      <alignment horizontal="right" vertical="top" wrapText="1"/>
      <protection locked="0"/>
    </xf>
    <xf numFmtId="4" fontId="4" fillId="0" borderId="2" xfId="15" applyNumberFormat="1" applyFont="1" applyBorder="1" applyAlignment="1" applyProtection="1">
      <alignment vertical="top"/>
      <protection locked="0"/>
    </xf>
    <xf numFmtId="4" fontId="5" fillId="3" borderId="2" xfId="9" applyNumberFormat="1" applyFont="1" applyFill="1" applyBorder="1" applyAlignment="1" applyProtection="1">
      <alignment horizontal="right" vertical="top" wrapText="1"/>
      <protection locked="0"/>
    </xf>
    <xf numFmtId="4" fontId="2" fillId="3" borderId="2" xfId="0" applyNumberFormat="1" applyFont="1" applyFill="1" applyBorder="1" applyAlignment="1" applyProtection="1">
      <alignment vertical="top"/>
      <protection locked="0"/>
    </xf>
    <xf numFmtId="4" fontId="4" fillId="0" borderId="4" xfId="6" applyNumberFormat="1" applyFont="1" applyBorder="1" applyAlignment="1" applyProtection="1">
      <alignment horizontal="right" vertical="top" wrapText="1"/>
      <protection locked="0"/>
    </xf>
    <xf numFmtId="4" fontId="2" fillId="0" borderId="4" xfId="0" applyNumberFormat="1" applyFont="1" applyBorder="1" applyAlignment="1" applyProtection="1">
      <alignment vertical="top"/>
      <protection locked="0"/>
    </xf>
    <xf numFmtId="4" fontId="4" fillId="2" borderId="2" xfId="6" applyNumberFormat="1" applyFont="1" applyFill="1" applyBorder="1" applyAlignment="1" applyProtection="1">
      <alignment horizontal="right" vertical="top" wrapText="1"/>
      <protection locked="0"/>
    </xf>
    <xf numFmtId="4" fontId="5" fillId="2" borderId="2" xfId="9" applyNumberFormat="1" applyFont="1" applyFill="1" applyBorder="1" applyAlignment="1" applyProtection="1">
      <alignment horizontal="right" vertical="top" wrapText="1"/>
      <protection locked="0"/>
    </xf>
    <xf numFmtId="4" fontId="4" fillId="0" borderId="4" xfId="6" applyNumberFormat="1" applyFont="1" applyBorder="1" applyAlignment="1" applyProtection="1">
      <alignment vertical="top"/>
      <protection locked="0"/>
    </xf>
    <xf numFmtId="2" fontId="4" fillId="0" borderId="2" xfId="6" applyNumberFormat="1" applyFont="1" applyBorder="1" applyAlignment="1" applyProtection="1">
      <alignment vertical="top"/>
      <protection locked="0"/>
    </xf>
    <xf numFmtId="4" fontId="5" fillId="0" borderId="2" xfId="9" applyNumberFormat="1" applyFont="1" applyFill="1" applyBorder="1" applyAlignment="1" applyProtection="1">
      <alignment horizontal="right" vertical="top" wrapText="1"/>
      <protection locked="0"/>
    </xf>
    <xf numFmtId="172" fontId="4" fillId="3" borderId="2" xfId="6" applyNumberFormat="1" applyFont="1" applyFill="1" applyBorder="1" applyAlignment="1" applyProtection="1">
      <alignment horizontal="right" vertical="top"/>
      <protection locked="0"/>
    </xf>
    <xf numFmtId="4" fontId="5" fillId="3" borderId="2" xfId="10" applyNumberFormat="1" applyFont="1" applyFill="1" applyBorder="1" applyAlignment="1" applyProtection="1">
      <alignment vertical="top"/>
      <protection locked="0"/>
    </xf>
    <xf numFmtId="172" fontId="4" fillId="2" borderId="2" xfId="6" applyNumberFormat="1" applyFont="1" applyFill="1" applyBorder="1" applyAlignment="1" applyProtection="1">
      <alignment horizontal="right" vertical="top"/>
      <protection locked="0"/>
    </xf>
    <xf numFmtId="4" fontId="5" fillId="2" borderId="2" xfId="10" applyNumberFormat="1" applyFont="1" applyFill="1" applyBorder="1" applyAlignment="1" applyProtection="1">
      <alignment vertical="top"/>
      <protection locked="0"/>
    </xf>
    <xf numFmtId="43" fontId="4" fillId="2" borderId="2" xfId="0" applyNumberFormat="1" applyFont="1" applyFill="1" applyBorder="1" applyAlignment="1" applyProtection="1">
      <alignment vertical="top"/>
      <protection locked="0"/>
    </xf>
    <xf numFmtId="39" fontId="10" fillId="2" borderId="2" xfId="0" applyNumberFormat="1" applyFont="1" applyFill="1" applyBorder="1" applyAlignment="1" applyProtection="1">
      <alignment vertical="top"/>
      <protection locked="0"/>
    </xf>
    <xf numFmtId="172" fontId="4" fillId="2" borderId="2" xfId="0" applyNumberFormat="1" applyFont="1" applyFill="1" applyBorder="1" applyAlignment="1" applyProtection="1">
      <alignment vertical="top"/>
      <protection locked="0"/>
    </xf>
    <xf numFmtId="4" fontId="4" fillId="2" borderId="2" xfId="22" applyNumberFormat="1" applyFont="1" applyFill="1" applyBorder="1" applyAlignment="1" applyProtection="1">
      <alignment horizontal="right" vertical="top" wrapText="1"/>
      <protection locked="0"/>
    </xf>
    <xf numFmtId="172" fontId="4" fillId="0" borderId="2" xfId="0" applyNumberFormat="1" applyFont="1" applyBorder="1" applyAlignment="1" applyProtection="1">
      <alignment vertical="top"/>
      <protection locked="0"/>
    </xf>
    <xf numFmtId="4" fontId="7" fillId="2" borderId="2" xfId="22" applyNumberFormat="1" applyFont="1" applyFill="1" applyBorder="1" applyAlignment="1" applyProtection="1">
      <alignment horizontal="right" vertical="top"/>
      <protection locked="0"/>
    </xf>
    <xf numFmtId="4" fontId="4" fillId="0" borderId="2" xfId="22" applyNumberFormat="1" applyFont="1" applyFill="1" applyBorder="1" applyAlignment="1" applyProtection="1">
      <alignment horizontal="right" vertical="top" wrapText="1"/>
      <protection locked="0"/>
    </xf>
    <xf numFmtId="4" fontId="4" fillId="2" borderId="2" xfId="22" applyNumberFormat="1" applyFont="1" applyFill="1" applyBorder="1" applyAlignment="1" applyProtection="1">
      <alignment horizontal="right" vertical="top"/>
      <protection locked="0"/>
    </xf>
    <xf numFmtId="4" fontId="4" fillId="0" borderId="2" xfId="22" applyNumberFormat="1" applyFont="1" applyFill="1" applyBorder="1" applyAlignment="1" applyProtection="1">
      <alignment horizontal="right" vertical="top"/>
      <protection locked="0"/>
    </xf>
    <xf numFmtId="172" fontId="4" fillId="0" borderId="2" xfId="0" applyNumberFormat="1" applyFont="1" applyBorder="1" applyAlignment="1" applyProtection="1">
      <alignment horizontal="right" vertical="top" wrapText="1"/>
      <protection locked="0"/>
    </xf>
    <xf numFmtId="169" fontId="4" fillId="0" borderId="2" xfId="20" applyFont="1" applyFill="1" applyBorder="1" applyAlignment="1" applyProtection="1">
      <alignment horizontal="right" vertical="top" wrapText="1"/>
      <protection locked="0"/>
    </xf>
    <xf numFmtId="172" fontId="5" fillId="2" borderId="2" xfId="0" applyNumberFormat="1" applyFont="1" applyFill="1" applyBorder="1" applyAlignment="1" applyProtection="1">
      <alignment horizontal="right" vertical="top"/>
      <protection locked="0"/>
    </xf>
    <xf numFmtId="172" fontId="4" fillId="2" borderId="2" xfId="0" applyNumberFormat="1" applyFont="1" applyFill="1" applyBorder="1" applyAlignment="1" applyProtection="1">
      <alignment horizontal="right" vertical="top" wrapText="1"/>
      <protection locked="0"/>
    </xf>
    <xf numFmtId="172" fontId="4" fillId="2" borderId="2" xfId="0" applyNumberFormat="1" applyFont="1" applyFill="1" applyBorder="1" applyAlignment="1" applyProtection="1">
      <alignment horizontal="right" vertical="top"/>
      <protection locked="0"/>
    </xf>
    <xf numFmtId="172" fontId="2" fillId="2" borderId="2" xfId="0" applyNumberFormat="1" applyFont="1" applyFill="1" applyBorder="1" applyAlignment="1" applyProtection="1">
      <alignment vertical="top"/>
      <protection locked="0"/>
    </xf>
    <xf numFmtId="4" fontId="2" fillId="2" borderId="2" xfId="0" applyNumberFormat="1" applyFont="1" applyFill="1" applyBorder="1" applyAlignment="1" applyProtection="1">
      <alignment vertical="top"/>
      <protection locked="0"/>
    </xf>
    <xf numFmtId="172" fontId="2" fillId="2" borderId="2" xfId="0" applyNumberFormat="1" applyFont="1" applyFill="1" applyBorder="1" applyAlignment="1" applyProtection="1">
      <alignment vertical="center" wrapText="1"/>
      <protection locked="0"/>
    </xf>
    <xf numFmtId="4" fontId="2" fillId="2" borderId="2" xfId="0" applyNumberFormat="1" applyFont="1" applyFill="1" applyBorder="1" applyAlignment="1" applyProtection="1">
      <alignment vertical="center" wrapText="1"/>
      <protection locked="0"/>
    </xf>
    <xf numFmtId="172" fontId="7" fillId="3" borderId="2" xfId="0" applyNumberFormat="1" applyFont="1" applyFill="1" applyBorder="1" applyAlignment="1" applyProtection="1">
      <alignment vertical="top"/>
      <protection locked="0"/>
    </xf>
    <xf numFmtId="172" fontId="5" fillId="3" borderId="2" xfId="0" applyNumberFormat="1" applyFont="1" applyFill="1" applyBorder="1" applyAlignment="1" applyProtection="1">
      <alignment vertical="top"/>
      <protection locked="0"/>
    </xf>
    <xf numFmtId="0" fontId="4" fillId="2" borderId="2" xfId="26" applyFont="1" applyFill="1" applyBorder="1" applyAlignment="1" applyProtection="1">
      <alignment vertical="top" wrapText="1"/>
      <protection locked="0"/>
    </xf>
    <xf numFmtId="0" fontId="4" fillId="2" borderId="2" xfId="0" applyFont="1" applyFill="1" applyBorder="1" applyAlignment="1" applyProtection="1">
      <alignment vertical="top" wrapText="1"/>
      <protection locked="0"/>
    </xf>
    <xf numFmtId="172" fontId="4" fillId="2" borderId="2" xfId="0" applyNumberFormat="1" applyFont="1" applyFill="1" applyBorder="1" applyAlignment="1" applyProtection="1">
      <alignment vertical="top" wrapText="1"/>
      <protection locked="0"/>
    </xf>
    <xf numFmtId="172" fontId="4" fillId="0" borderId="2" xfId="0" applyNumberFormat="1" applyFont="1" applyBorder="1" applyAlignment="1" applyProtection="1">
      <alignment vertical="top" wrapText="1"/>
      <protection locked="0"/>
    </xf>
    <xf numFmtId="4" fontId="4" fillId="2" borderId="2" xfId="28" applyNumberFormat="1" applyFont="1" applyFill="1" applyBorder="1" applyAlignment="1" applyProtection="1">
      <alignment horizontal="right" vertical="top"/>
      <protection locked="0"/>
    </xf>
    <xf numFmtId="4" fontId="4" fillId="2" borderId="2" xfId="28" applyNumberFormat="1" applyFont="1" applyFill="1" applyBorder="1" applyAlignment="1" applyProtection="1">
      <alignment horizontal="right" vertical="top" wrapText="1"/>
      <protection locked="0"/>
    </xf>
    <xf numFmtId="0" fontId="4" fillId="0" borderId="2" xfId="0" applyFont="1" applyBorder="1" applyAlignment="1" applyProtection="1">
      <alignment vertical="top" wrapText="1"/>
      <protection locked="0"/>
    </xf>
    <xf numFmtId="172" fontId="4" fillId="3" borderId="2" xfId="0" applyNumberFormat="1" applyFont="1" applyFill="1" applyBorder="1" applyAlignment="1" applyProtection="1">
      <alignment vertical="top"/>
      <protection locked="0"/>
    </xf>
    <xf numFmtId="172" fontId="5" fillId="2" borderId="2" xfId="0" applyNumberFormat="1" applyFont="1" applyFill="1" applyBorder="1" applyAlignment="1" applyProtection="1">
      <alignment vertical="top"/>
      <protection locked="0"/>
    </xf>
    <xf numFmtId="0" fontId="4" fillId="2" borderId="2" xfId="0" applyFont="1" applyFill="1" applyBorder="1" applyAlignment="1" applyProtection="1">
      <alignment vertical="top"/>
      <protection locked="0"/>
    </xf>
    <xf numFmtId="172" fontId="4" fillId="2" borderId="2" xfId="29" applyNumberFormat="1" applyFont="1" applyFill="1" applyBorder="1" applyAlignment="1" applyProtection="1">
      <alignment vertical="top"/>
      <protection locked="0"/>
    </xf>
    <xf numFmtId="4" fontId="10" fillId="2" borderId="2" xfId="29" applyNumberFormat="1" applyFont="1" applyFill="1" applyBorder="1" applyAlignment="1" applyProtection="1">
      <alignment vertical="top" wrapText="1"/>
      <protection locked="0"/>
    </xf>
    <xf numFmtId="4" fontId="4" fillId="2" borderId="2" xfId="29" applyNumberFormat="1" applyFont="1" applyFill="1" applyBorder="1" applyAlignment="1" applyProtection="1">
      <alignment vertical="top" wrapText="1"/>
      <protection locked="0"/>
    </xf>
    <xf numFmtId="172" fontId="13" fillId="2" borderId="2" xfId="29" applyNumberFormat="1" applyFont="1" applyFill="1" applyBorder="1" applyAlignment="1" applyProtection="1">
      <alignment vertical="top"/>
      <protection locked="0"/>
    </xf>
    <xf numFmtId="4" fontId="10" fillId="2" borderId="2" xfId="0" applyNumberFormat="1" applyFont="1" applyFill="1" applyBorder="1" applyAlignment="1" applyProtection="1">
      <alignment vertical="top"/>
      <protection locked="0"/>
    </xf>
    <xf numFmtId="4" fontId="10" fillId="0" borderId="2" xfId="0" applyNumberFormat="1" applyFont="1" applyBorder="1" applyAlignment="1" applyProtection="1">
      <alignment vertical="top"/>
      <protection locked="0"/>
    </xf>
    <xf numFmtId="4" fontId="4" fillId="3" borderId="2" xfId="0" applyNumberFormat="1" applyFont="1" applyFill="1" applyBorder="1" applyAlignment="1" applyProtection="1">
      <alignment vertical="top"/>
      <protection locked="0"/>
    </xf>
    <xf numFmtId="39" fontId="5" fillId="3" borderId="2" xfId="0" applyNumberFormat="1" applyFont="1" applyFill="1" applyBorder="1" applyAlignment="1" applyProtection="1">
      <alignment vertical="top"/>
      <protection locked="0"/>
    </xf>
    <xf numFmtId="4" fontId="4" fillId="2" borderId="2" xfId="33" applyNumberFormat="1" applyFont="1" applyFill="1" applyBorder="1" applyAlignment="1" applyProtection="1">
      <alignment vertical="top"/>
      <protection locked="0"/>
    </xf>
    <xf numFmtId="0" fontId="4" fillId="4" borderId="2" xfId="0" applyFont="1" applyFill="1" applyBorder="1" applyAlignment="1" applyProtection="1">
      <alignment vertical="top" wrapText="1"/>
      <protection locked="0"/>
    </xf>
    <xf numFmtId="180" fontId="4" fillId="0" borderId="2" xfId="34" applyNumberFormat="1" applyFont="1" applyBorder="1" applyAlignment="1" applyProtection="1">
      <alignment vertical="top" wrapText="1"/>
      <protection locked="0"/>
    </xf>
    <xf numFmtId="43" fontId="4" fillId="2" borderId="2" xfId="1" applyFont="1" applyFill="1" applyBorder="1" applyAlignment="1" applyProtection="1">
      <alignment horizontal="right" vertical="top"/>
      <protection locked="0"/>
    </xf>
    <xf numFmtId="43" fontId="4" fillId="2" borderId="2" xfId="1" applyFont="1" applyFill="1" applyBorder="1" applyAlignment="1" applyProtection="1">
      <alignment horizontal="right" vertical="top" wrapText="1"/>
      <protection locked="0"/>
    </xf>
    <xf numFmtId="4" fontId="7" fillId="2" borderId="2" xfId="28" applyNumberFormat="1" applyFont="1" applyFill="1" applyBorder="1" applyAlignment="1" applyProtection="1">
      <alignment horizontal="right" vertical="top"/>
      <protection locked="0"/>
    </xf>
    <xf numFmtId="4" fontId="4" fillId="0" borderId="2" xfId="28" applyNumberFormat="1" applyFont="1" applyFill="1" applyBorder="1" applyAlignment="1" applyProtection="1">
      <alignment horizontal="right" vertical="top" wrapText="1"/>
      <protection locked="0"/>
    </xf>
    <xf numFmtId="4" fontId="7" fillId="2" borderId="2" xfId="28" applyNumberFormat="1" applyFont="1" applyFill="1" applyBorder="1" applyAlignment="1" applyProtection="1">
      <alignment horizontal="right" vertical="top" wrapText="1"/>
      <protection locked="0"/>
    </xf>
    <xf numFmtId="43" fontId="5" fillId="2" borderId="2" xfId="1" applyFont="1" applyFill="1" applyBorder="1" applyAlignment="1" applyProtection="1">
      <alignment horizontal="center" vertical="top"/>
      <protection locked="0"/>
    </xf>
    <xf numFmtId="4" fontId="4" fillId="2" borderId="2" xfId="21" applyNumberFormat="1" applyFont="1" applyFill="1" applyBorder="1" applyAlignment="1" applyProtection="1">
      <alignment vertical="top"/>
      <protection locked="0"/>
    </xf>
    <xf numFmtId="0" fontId="5" fillId="2" borderId="2" xfId="0" applyFont="1" applyFill="1" applyBorder="1" applyAlignment="1" applyProtection="1">
      <alignment horizontal="right" vertical="top" wrapText="1"/>
      <protection locked="0"/>
    </xf>
    <xf numFmtId="0" fontId="5" fillId="2" borderId="2" xfId="0" applyFont="1" applyFill="1" applyBorder="1" applyAlignment="1" applyProtection="1">
      <alignment vertical="top" wrapText="1"/>
      <protection locked="0"/>
    </xf>
    <xf numFmtId="43" fontId="17" fillId="8" borderId="2" xfId="1" applyFont="1" applyFill="1" applyBorder="1" applyAlignment="1" applyProtection="1">
      <alignment horizontal="right" vertical="top" wrapText="1"/>
      <protection locked="0"/>
    </xf>
    <xf numFmtId="43" fontId="10" fillId="2" borderId="2" xfId="1" applyFont="1" applyFill="1" applyBorder="1" applyAlignment="1" applyProtection="1">
      <alignment horizontal="right" vertical="top" wrapText="1"/>
      <protection locked="0"/>
    </xf>
    <xf numFmtId="4" fontId="5" fillId="2" borderId="2" xfId="0" applyNumberFormat="1" applyFont="1" applyFill="1" applyBorder="1" applyAlignment="1" applyProtection="1">
      <alignment horizontal="right" vertical="top"/>
      <protection locked="0"/>
    </xf>
    <xf numFmtId="4" fontId="4" fillId="0" borderId="2" xfId="0" applyNumberFormat="1" applyFont="1" applyBorder="1" applyAlignment="1" applyProtection="1">
      <alignment horizontal="right" vertical="top"/>
      <protection locked="0"/>
    </xf>
    <xf numFmtId="43" fontId="17" fillId="0" borderId="2" xfId="1" applyFont="1" applyFill="1" applyBorder="1" applyAlignment="1" applyProtection="1">
      <alignment horizontal="right" vertical="top" wrapText="1"/>
      <protection locked="0"/>
    </xf>
    <xf numFmtId="43" fontId="10" fillId="0" borderId="2" xfId="1" applyFont="1" applyFill="1" applyBorder="1" applyAlignment="1" applyProtection="1">
      <alignment horizontal="right" vertical="top" wrapText="1"/>
      <protection locked="0"/>
    </xf>
    <xf numFmtId="4" fontId="4" fillId="3" borderId="2" xfId="8" applyNumberFormat="1" applyFont="1" applyFill="1" applyBorder="1" applyAlignment="1" applyProtection="1">
      <alignment horizontal="right" vertical="top" wrapText="1"/>
      <protection locked="0"/>
    </xf>
    <xf numFmtId="4" fontId="5" fillId="3" borderId="2" xfId="0" applyNumberFormat="1" applyFont="1" applyFill="1" applyBorder="1" applyAlignment="1" applyProtection="1">
      <alignment vertical="top" wrapText="1"/>
      <protection locked="0"/>
    </xf>
    <xf numFmtId="172" fontId="4" fillId="0" borderId="2" xfId="6" applyNumberFormat="1" applyFont="1" applyBorder="1" applyAlignment="1" applyProtection="1">
      <alignment horizontal="right" vertical="top"/>
      <protection locked="0"/>
    </xf>
    <xf numFmtId="4" fontId="5" fillId="0" borderId="2" xfId="10" applyNumberFormat="1" applyFont="1" applyFill="1" applyBorder="1" applyAlignment="1" applyProtection="1">
      <alignment vertical="top"/>
      <protection locked="0"/>
    </xf>
    <xf numFmtId="43" fontId="4" fillId="0" borderId="2" xfId="24" applyFont="1" applyFill="1" applyBorder="1" applyAlignment="1" applyProtection="1">
      <alignment horizontal="right" vertical="top" wrapText="1"/>
      <protection locked="0"/>
    </xf>
    <xf numFmtId="43" fontId="7" fillId="0" borderId="2" xfId="24" applyFont="1" applyFill="1" applyBorder="1" applyAlignment="1" applyProtection="1">
      <alignment horizontal="right" vertical="top"/>
      <protection locked="0"/>
    </xf>
    <xf numFmtId="172" fontId="4" fillId="3" borderId="2" xfId="0" applyNumberFormat="1" applyFont="1" applyFill="1" applyBorder="1" applyAlignment="1" applyProtection="1">
      <alignment vertical="top" wrapText="1"/>
      <protection locked="0"/>
    </xf>
    <xf numFmtId="172" fontId="5" fillId="3" borderId="2" xfId="0" applyNumberFormat="1" applyFont="1" applyFill="1" applyBorder="1" applyAlignment="1" applyProtection="1">
      <alignment vertical="top" wrapText="1"/>
      <protection locked="0"/>
    </xf>
    <xf numFmtId="43" fontId="7" fillId="3" borderId="4" xfId="1" applyFont="1" applyFill="1" applyBorder="1" applyAlignment="1" applyProtection="1">
      <alignment horizontal="center" vertical="top"/>
      <protection locked="0"/>
    </xf>
    <xf numFmtId="4" fontId="5" fillId="3" borderId="4" xfId="25" applyNumberFormat="1" applyFont="1" applyFill="1" applyBorder="1" applyAlignment="1" applyProtection="1">
      <alignment vertical="top"/>
      <protection locked="0"/>
    </xf>
    <xf numFmtId="43" fontId="6" fillId="3" borderId="2" xfId="1" applyFont="1" applyFill="1" applyBorder="1" applyAlignment="1" applyProtection="1">
      <alignment horizontal="center" vertical="top" wrapText="1"/>
      <protection locked="0"/>
    </xf>
    <xf numFmtId="4" fontId="5" fillId="3" borderId="2" xfId="25" applyNumberFormat="1" applyFont="1" applyFill="1" applyBorder="1" applyAlignment="1" applyProtection="1">
      <alignment vertical="top"/>
      <protection locked="0"/>
    </xf>
    <xf numFmtId="43" fontId="7" fillId="2" borderId="2" xfId="1" applyFont="1" applyFill="1" applyBorder="1" applyAlignment="1" applyProtection="1">
      <alignment horizontal="center" vertical="top" wrapText="1"/>
      <protection locked="0"/>
    </xf>
    <xf numFmtId="43" fontId="4" fillId="2" borderId="2" xfId="1" applyFont="1" applyFill="1" applyBorder="1" applyAlignment="1" applyProtection="1">
      <alignment horizontal="center" vertical="top"/>
      <protection locked="0"/>
    </xf>
    <xf numFmtId="172" fontId="13" fillId="2" borderId="2" xfId="0" applyNumberFormat="1" applyFont="1" applyFill="1" applyBorder="1" applyAlignment="1" applyProtection="1">
      <alignment vertical="top" wrapText="1"/>
      <protection locked="0"/>
    </xf>
    <xf numFmtId="43" fontId="7" fillId="0" borderId="2" xfId="1" applyFont="1" applyFill="1" applyBorder="1" applyAlignment="1" applyProtection="1">
      <alignment horizontal="center" vertical="top"/>
      <protection locked="0"/>
    </xf>
    <xf numFmtId="43" fontId="7" fillId="0" borderId="2" xfId="1" applyFont="1" applyFill="1" applyBorder="1" applyAlignment="1" applyProtection="1">
      <alignment horizontal="center" vertical="top" wrapText="1"/>
      <protection locked="0"/>
    </xf>
    <xf numFmtId="4" fontId="5" fillId="0" borderId="2" xfId="25" applyNumberFormat="1" applyFont="1" applyFill="1" applyBorder="1" applyAlignment="1" applyProtection="1">
      <alignment vertical="top" wrapText="1"/>
      <protection locked="0"/>
    </xf>
    <xf numFmtId="4" fontId="4" fillId="0" borderId="2" xfId="0" applyNumberFormat="1" applyFont="1" applyFill="1" applyBorder="1" applyAlignment="1" applyProtection="1">
      <alignment vertical="top"/>
      <protection locked="0"/>
    </xf>
    <xf numFmtId="4" fontId="4" fillId="0" borderId="2" xfId="21" applyNumberFormat="1" applyFont="1" applyFill="1" applyBorder="1" applyAlignment="1" applyProtection="1">
      <alignment vertical="top"/>
      <protection locked="0"/>
    </xf>
    <xf numFmtId="4" fontId="4" fillId="2" borderId="0" xfId="0" quotePrefix="1" applyNumberFormat="1" applyFont="1" applyFill="1" applyAlignment="1">
      <alignment horizontal="center" vertical="top"/>
    </xf>
    <xf numFmtId="0" fontId="4" fillId="4" borderId="2" xfId="0" applyFont="1" applyFill="1" applyBorder="1" applyAlignment="1">
      <alignment horizontal="center" vertical="top" wrapText="1"/>
    </xf>
    <xf numFmtId="0" fontId="13" fillId="2" borderId="0" xfId="0" applyFont="1" applyFill="1" applyAlignment="1">
      <alignment horizontal="center" vertical="top" wrapText="1"/>
    </xf>
    <xf numFmtId="0" fontId="4" fillId="0" borderId="0" xfId="0" applyFont="1" applyAlignment="1">
      <alignment horizontal="center" vertical="top" wrapText="1"/>
    </xf>
    <xf numFmtId="43" fontId="13" fillId="3" borderId="2" xfId="1" applyFont="1" applyFill="1" applyBorder="1" applyAlignment="1">
      <alignment horizontal="right" vertical="top" wrapText="1"/>
    </xf>
    <xf numFmtId="43" fontId="4" fillId="3" borderId="2" xfId="1" applyFont="1" applyFill="1" applyBorder="1" applyAlignment="1">
      <alignment horizontal="center" vertical="top" wrapText="1"/>
    </xf>
    <xf numFmtId="43" fontId="4" fillId="3" borderId="2" xfId="1" applyFont="1" applyFill="1" applyBorder="1" applyAlignment="1" applyProtection="1">
      <alignment horizontal="right" vertical="top" wrapText="1"/>
      <protection locked="0"/>
    </xf>
    <xf numFmtId="43" fontId="5" fillId="3" borderId="2" xfId="1" applyFont="1" applyFill="1" applyBorder="1" applyAlignment="1" applyProtection="1">
      <alignment horizontal="right" vertical="top" wrapText="1"/>
      <protection locked="0"/>
    </xf>
    <xf numFmtId="0" fontId="4" fillId="0" borderId="2" xfId="0" applyFont="1" applyFill="1" applyBorder="1" applyAlignment="1" applyProtection="1">
      <alignment vertical="top" wrapText="1"/>
      <protection locked="0"/>
    </xf>
    <xf numFmtId="168" fontId="13" fillId="2" borderId="4" xfId="0" applyNumberFormat="1" applyFont="1" applyFill="1" applyBorder="1" applyAlignment="1">
      <alignment horizontal="right" vertical="top" wrapText="1"/>
    </xf>
    <xf numFmtId="0" fontId="4" fillId="4" borderId="4" xfId="0" applyFont="1" applyFill="1" applyBorder="1" applyAlignment="1">
      <alignment vertical="top" wrapText="1"/>
    </xf>
    <xf numFmtId="4" fontId="4" fillId="2" borderId="4" xfId="0" applyNumberFormat="1" applyFont="1" applyFill="1" applyBorder="1" applyAlignment="1">
      <alignment vertical="top"/>
    </xf>
    <xf numFmtId="0" fontId="4" fillId="2" borderId="4" xfId="6" applyFont="1" applyFill="1" applyBorder="1" applyAlignment="1">
      <alignment horizontal="center" vertical="top" wrapText="1"/>
    </xf>
    <xf numFmtId="4" fontId="4" fillId="2" borderId="4" xfId="0" applyNumberFormat="1" applyFont="1" applyFill="1" applyBorder="1" applyAlignment="1" applyProtection="1">
      <alignment vertical="top"/>
      <protection locked="0"/>
    </xf>
    <xf numFmtId="1" fontId="13" fillId="2" borderId="4" xfId="14" applyNumberFormat="1" applyFont="1" applyFill="1" applyBorder="1" applyAlignment="1">
      <alignment horizontal="right" vertical="top"/>
    </xf>
    <xf numFmtId="0" fontId="15" fillId="4" borderId="4" xfId="0" applyFont="1" applyFill="1" applyBorder="1" applyAlignment="1">
      <alignment horizontal="center" vertical="top" wrapText="1"/>
    </xf>
    <xf numFmtId="164" fontId="10" fillId="2" borderId="4" xfId="6" applyNumberFormat="1" applyFont="1" applyFill="1" applyBorder="1" applyAlignment="1">
      <alignment horizontal="right" vertical="top"/>
    </xf>
    <xf numFmtId="165" fontId="10" fillId="2" borderId="4" xfId="6" applyNumberFormat="1" applyFont="1" applyFill="1" applyBorder="1" applyAlignment="1">
      <alignment horizontal="center" vertical="top"/>
    </xf>
    <xf numFmtId="164" fontId="10" fillId="2" borderId="4" xfId="6" applyNumberFormat="1" applyFont="1" applyFill="1" applyBorder="1" applyAlignment="1" applyProtection="1">
      <alignment horizontal="right" vertical="top"/>
      <protection locked="0"/>
    </xf>
    <xf numFmtId="164" fontId="4" fillId="2" borderId="2" xfId="6" applyNumberFormat="1" applyFont="1" applyFill="1" applyBorder="1" applyAlignment="1">
      <alignment horizontal="right" vertical="top" wrapText="1"/>
    </xf>
    <xf numFmtId="2" fontId="13" fillId="3" borderId="4" xfId="8" applyNumberFormat="1" applyFont="1" applyFill="1" applyBorder="1" applyAlignment="1">
      <alignment horizontal="right" vertical="top" wrapText="1"/>
    </xf>
    <xf numFmtId="0" fontId="14" fillId="5" borderId="4" xfId="0" applyFont="1" applyFill="1" applyBorder="1" applyAlignment="1">
      <alignment horizontal="center" vertical="top" wrapText="1"/>
    </xf>
    <xf numFmtId="164" fontId="10" fillId="3" borderId="4" xfId="6" applyNumberFormat="1" applyFont="1" applyFill="1" applyBorder="1" applyAlignment="1">
      <alignment horizontal="right" vertical="top" wrapText="1"/>
    </xf>
    <xf numFmtId="0" fontId="4" fillId="3" borderId="4" xfId="6" applyFont="1" applyFill="1" applyBorder="1" applyAlignment="1">
      <alignment horizontal="center" vertical="top"/>
    </xf>
    <xf numFmtId="2" fontId="4" fillId="3" borderId="4" xfId="6" applyNumberFormat="1" applyFont="1" applyFill="1" applyBorder="1" applyAlignment="1" applyProtection="1">
      <alignment vertical="top"/>
      <protection locked="0"/>
    </xf>
    <xf numFmtId="4" fontId="5" fillId="3" borderId="4" xfId="9" applyNumberFormat="1" applyFont="1" applyFill="1" applyBorder="1" applyAlignment="1" applyProtection="1">
      <alignment horizontal="right" vertical="top" wrapText="1"/>
      <protection locked="0"/>
    </xf>
    <xf numFmtId="167" fontId="13" fillId="0" borderId="4" xfId="0" applyNumberFormat="1" applyFont="1" applyBorder="1" applyAlignment="1">
      <alignment horizontal="right" vertical="top" wrapText="1"/>
    </xf>
    <xf numFmtId="4" fontId="4" fillId="0" borderId="4" xfId="0" applyNumberFormat="1" applyFont="1" applyBorder="1" applyAlignment="1">
      <alignment vertical="top" wrapText="1"/>
    </xf>
    <xf numFmtId="2" fontId="4" fillId="0" borderId="4" xfId="20" applyNumberFormat="1" applyFont="1" applyFill="1" applyBorder="1" applyAlignment="1">
      <alignment horizontal="center" vertical="top"/>
    </xf>
    <xf numFmtId="4" fontId="4" fillId="2" borderId="4" xfId="21" applyNumberFormat="1" applyFont="1" applyFill="1" applyBorder="1" applyAlignment="1" applyProtection="1">
      <alignment vertical="top" wrapText="1"/>
      <protection locked="0"/>
    </xf>
    <xf numFmtId="0" fontId="13" fillId="0" borderId="4" xfId="0" applyFont="1" applyBorder="1" applyAlignment="1">
      <alignment horizontal="right" vertical="top" wrapText="1"/>
    </xf>
    <xf numFmtId="4" fontId="4" fillId="0" borderId="4" xfId="0" applyNumberFormat="1" applyFont="1" applyBorder="1" applyAlignment="1">
      <alignment horizontal="right" vertical="top" wrapText="1"/>
    </xf>
    <xf numFmtId="4" fontId="4" fillId="0" borderId="4" xfId="0" applyNumberFormat="1" applyFont="1" applyBorder="1" applyAlignment="1">
      <alignment horizontal="center" vertical="top"/>
    </xf>
    <xf numFmtId="172" fontId="4" fillId="0" borderId="4" xfId="0" applyNumberFormat="1" applyFont="1" applyBorder="1" applyAlignment="1" applyProtection="1">
      <alignment horizontal="right" vertical="top" wrapText="1"/>
      <protection locked="0"/>
    </xf>
    <xf numFmtId="183" fontId="4" fillId="2" borderId="4" xfId="0" applyNumberFormat="1" applyFont="1" applyFill="1" applyBorder="1" applyAlignment="1">
      <alignment vertical="top" wrapText="1"/>
    </xf>
    <xf numFmtId="4" fontId="4" fillId="0" borderId="4" xfId="24" applyNumberFormat="1" applyFont="1" applyFill="1" applyBorder="1" applyAlignment="1">
      <alignment horizontal="right" vertical="top" wrapText="1"/>
    </xf>
    <xf numFmtId="4" fontId="4" fillId="0" borderId="4" xfId="0" applyNumberFormat="1" applyFont="1" applyBorder="1" applyAlignment="1">
      <alignment horizontal="center" vertical="top" wrapText="1"/>
    </xf>
    <xf numFmtId="4" fontId="4" fillId="0" borderId="4" xfId="0" applyNumberFormat="1" applyFont="1" applyBorder="1" applyAlignment="1" applyProtection="1">
      <alignment horizontal="right" vertical="top" wrapText="1"/>
      <protection locked="0"/>
    </xf>
    <xf numFmtId="0" fontId="13" fillId="2" borderId="4" xfId="0" applyFont="1" applyFill="1" applyBorder="1" applyAlignment="1">
      <alignment horizontal="right" vertical="top" wrapText="1"/>
    </xf>
    <xf numFmtId="172" fontId="4" fillId="2" borderId="4" xfId="0" applyNumberFormat="1" applyFont="1" applyFill="1" applyBorder="1" applyAlignment="1">
      <alignment vertical="top"/>
    </xf>
    <xf numFmtId="172" fontId="4" fillId="2" borderId="4" xfId="0" applyNumberFormat="1" applyFont="1" applyFill="1" applyBorder="1" applyAlignment="1">
      <alignment horizontal="center" vertical="top"/>
    </xf>
    <xf numFmtId="172" fontId="4" fillId="2" borderId="4" xfId="0" applyNumberFormat="1" applyFont="1" applyFill="1" applyBorder="1" applyAlignment="1" applyProtection="1">
      <alignment vertical="top"/>
      <protection locked="0"/>
    </xf>
    <xf numFmtId="168" fontId="13" fillId="2" borderId="4" xfId="29" applyNumberFormat="1" applyFont="1" applyFill="1" applyBorder="1" applyAlignment="1">
      <alignment vertical="top"/>
    </xf>
    <xf numFmtId="0" fontId="4" fillId="4" borderId="4" xfId="0" applyFont="1" applyFill="1" applyBorder="1" applyAlignment="1">
      <alignment horizontal="justify" vertical="top" wrapText="1"/>
    </xf>
    <xf numFmtId="172" fontId="4" fillId="2" borderId="4" xfId="29" applyNumberFormat="1" applyFont="1" applyFill="1" applyBorder="1" applyAlignment="1">
      <alignment vertical="top"/>
    </xf>
    <xf numFmtId="4" fontId="10" fillId="2" borderId="4" xfId="29" applyNumberFormat="1" applyFont="1" applyFill="1" applyBorder="1" applyAlignment="1" applyProtection="1">
      <alignment vertical="top" wrapText="1"/>
      <protection locked="0"/>
    </xf>
    <xf numFmtId="168" fontId="13" fillId="0" borderId="4" xfId="29" applyNumberFormat="1" applyFont="1" applyFill="1" applyBorder="1" applyAlignment="1">
      <alignment horizontal="right" vertical="top"/>
    </xf>
    <xf numFmtId="4" fontId="4" fillId="2" borderId="4" xfId="27" applyNumberFormat="1" applyFont="1" applyFill="1" applyBorder="1" applyAlignment="1">
      <alignment horizontal="center" vertical="top"/>
    </xf>
    <xf numFmtId="172" fontId="4" fillId="2" borderId="4" xfId="29" applyNumberFormat="1" applyFont="1" applyFill="1" applyBorder="1" applyAlignment="1" applyProtection="1">
      <alignment vertical="top"/>
      <protection locked="0"/>
    </xf>
    <xf numFmtId="167" fontId="13" fillId="2" borderId="4" xfId="0" applyNumberFormat="1" applyFont="1" applyFill="1" applyBorder="1" applyAlignment="1">
      <alignment horizontal="right" vertical="top"/>
    </xf>
    <xf numFmtId="4" fontId="10" fillId="2" borderId="4" xfId="0" applyNumberFormat="1" applyFont="1" applyFill="1" applyBorder="1" applyAlignment="1">
      <alignment vertical="top"/>
    </xf>
    <xf numFmtId="0" fontId="4" fillId="2" borderId="4" xfId="31" applyFont="1" applyFill="1" applyBorder="1" applyAlignment="1">
      <alignment horizontal="center" vertical="top" wrapText="1"/>
    </xf>
    <xf numFmtId="4" fontId="10" fillId="2" borderId="4" xfId="0" applyNumberFormat="1" applyFont="1" applyFill="1" applyBorder="1" applyAlignment="1" applyProtection="1">
      <alignment vertical="top"/>
      <protection locked="0"/>
    </xf>
    <xf numFmtId="0" fontId="13" fillId="2" borderId="4" xfId="0" applyFont="1" applyFill="1" applyBorder="1" applyAlignment="1">
      <alignment horizontal="right" vertical="top"/>
    </xf>
    <xf numFmtId="4" fontId="4" fillId="2" borderId="4" xfId="28" applyNumberFormat="1" applyFont="1" applyFill="1" applyBorder="1" applyAlignment="1">
      <alignment vertical="top"/>
    </xf>
    <xf numFmtId="4" fontId="4" fillId="2" borderId="4" xfId="0" applyNumberFormat="1" applyFont="1" applyFill="1" applyBorder="1" applyAlignment="1">
      <alignment horizontal="center" vertical="top"/>
    </xf>
    <xf numFmtId="4" fontId="4" fillId="2" borderId="4" xfId="28" applyNumberFormat="1" applyFont="1" applyFill="1" applyBorder="1" applyAlignment="1" applyProtection="1">
      <alignment horizontal="right" vertical="top"/>
      <protection locked="0"/>
    </xf>
    <xf numFmtId="167" fontId="13" fillId="2" borderId="4" xfId="0" applyNumberFormat="1" applyFont="1" applyFill="1" applyBorder="1" applyAlignment="1">
      <alignment horizontal="right" vertical="top" wrapText="1"/>
    </xf>
    <xf numFmtId="4" fontId="4" fillId="2" borderId="4" xfId="8" applyNumberFormat="1" applyFont="1" applyFill="1" applyBorder="1" applyAlignment="1" applyProtection="1">
      <alignment horizontal="right" vertical="top" wrapText="1"/>
    </xf>
    <xf numFmtId="4" fontId="4" fillId="2" borderId="4" xfId="0" applyNumberFormat="1" applyFont="1" applyFill="1" applyBorder="1" applyAlignment="1" applyProtection="1">
      <alignment horizontal="right" vertical="top"/>
      <protection locked="0"/>
    </xf>
    <xf numFmtId="49" fontId="4" fillId="2" borderId="4" xfId="35" applyNumberFormat="1" applyFont="1" applyFill="1" applyBorder="1" applyAlignment="1">
      <alignment horizontal="right" vertical="top"/>
    </xf>
    <xf numFmtId="0" fontId="4" fillId="2" borderId="4" xfId="0" applyFont="1" applyFill="1" applyBorder="1" applyAlignment="1">
      <alignment vertical="top" wrapText="1"/>
    </xf>
    <xf numFmtId="43" fontId="4" fillId="2" borderId="4" xfId="1" applyFont="1" applyFill="1" applyBorder="1" applyAlignment="1" applyProtection="1">
      <alignment horizontal="right" vertical="top" wrapText="1"/>
    </xf>
    <xf numFmtId="43" fontId="4" fillId="2" borderId="4" xfId="1" applyFont="1" applyFill="1" applyBorder="1" applyAlignment="1">
      <alignment horizontal="center" vertical="top" wrapText="1"/>
    </xf>
    <xf numFmtId="0" fontId="4" fillId="2" borderId="4" xfId="0" applyFont="1" applyFill="1" applyBorder="1" applyAlignment="1" applyProtection="1">
      <alignment vertical="top" wrapText="1"/>
      <protection locked="0"/>
    </xf>
    <xf numFmtId="4" fontId="2" fillId="2" borderId="4" xfId="0" applyNumberFormat="1" applyFont="1" applyFill="1" applyBorder="1" applyAlignment="1" applyProtection="1">
      <alignment vertical="top"/>
      <protection locked="0"/>
    </xf>
    <xf numFmtId="168" fontId="13" fillId="0" borderId="4" xfId="35" applyNumberFormat="1" applyFont="1" applyBorder="1" applyAlignment="1">
      <alignment horizontal="right" vertical="top"/>
    </xf>
    <xf numFmtId="0" fontId="10" fillId="0" borderId="4" xfId="36" applyFont="1" applyBorder="1" applyAlignment="1">
      <alignment vertical="top" wrapText="1"/>
    </xf>
    <xf numFmtId="43" fontId="4" fillId="0" borderId="4" xfId="1" applyFont="1" applyFill="1" applyBorder="1" applyAlignment="1" applyProtection="1">
      <alignment horizontal="right" vertical="top" wrapText="1"/>
    </xf>
    <xf numFmtId="43" fontId="10" fillId="0" borderId="4" xfId="1" applyFont="1" applyFill="1" applyBorder="1" applyAlignment="1">
      <alignment horizontal="center" vertical="top" wrapText="1"/>
    </xf>
    <xf numFmtId="43" fontId="10" fillId="0" borderId="4" xfId="1" applyFont="1" applyFill="1" applyBorder="1" applyAlignment="1" applyProtection="1">
      <alignment horizontal="right" vertical="top" wrapText="1"/>
      <protection locked="0"/>
    </xf>
    <xf numFmtId="167" fontId="13" fillId="3" borderId="4" xfId="0" applyNumberFormat="1" applyFont="1" applyFill="1" applyBorder="1" applyAlignment="1">
      <alignment horizontal="right" vertical="top"/>
    </xf>
    <xf numFmtId="0" fontId="5" fillId="3" borderId="4" xfId="0" applyFont="1" applyFill="1" applyBorder="1" applyAlignment="1">
      <alignment horizontal="center" vertical="top" wrapText="1"/>
    </xf>
    <xf numFmtId="4" fontId="4" fillId="3" borderId="4" xfId="8" applyNumberFormat="1" applyFont="1" applyFill="1" applyBorder="1" applyAlignment="1">
      <alignment horizontal="right" vertical="top" wrapText="1"/>
    </xf>
    <xf numFmtId="4" fontId="4" fillId="3" borderId="4" xfId="8" applyNumberFormat="1" applyFont="1" applyFill="1" applyBorder="1" applyAlignment="1">
      <alignment horizontal="center" vertical="top"/>
    </xf>
    <xf numFmtId="4" fontId="4" fillId="3" borderId="4" xfId="8" applyNumberFormat="1" applyFont="1" applyFill="1" applyBorder="1" applyAlignment="1" applyProtection="1">
      <alignment horizontal="right" vertical="top" wrapText="1"/>
      <protection locked="0"/>
    </xf>
    <xf numFmtId="4" fontId="5" fillId="3" borderId="4" xfId="0" applyNumberFormat="1" applyFont="1" applyFill="1" applyBorder="1" applyAlignment="1" applyProtection="1">
      <alignment vertical="top" wrapText="1"/>
      <protection locked="0"/>
    </xf>
    <xf numFmtId="0" fontId="13" fillId="3" borderId="4" xfId="0" applyFont="1" applyFill="1" applyBorder="1" applyAlignment="1">
      <alignment horizontal="right" vertical="top"/>
    </xf>
    <xf numFmtId="0" fontId="5" fillId="3" borderId="4" xfId="0" applyFont="1" applyFill="1" applyBorder="1" applyAlignment="1">
      <alignment horizontal="right" vertical="top" wrapText="1"/>
    </xf>
    <xf numFmtId="4" fontId="4" fillId="3" borderId="4" xfId="0" applyNumberFormat="1" applyFont="1" applyFill="1" applyBorder="1" applyAlignment="1">
      <alignment horizontal="center" vertical="top"/>
    </xf>
    <xf numFmtId="172" fontId="2" fillId="0" borderId="2" xfId="45" applyNumberFormat="1" applyFont="1" applyFill="1" applyBorder="1" applyAlignment="1">
      <alignment vertical="top" wrapText="1"/>
    </xf>
    <xf numFmtId="0" fontId="13" fillId="7" borderId="2" xfId="0" applyFont="1" applyFill="1" applyBorder="1" applyAlignment="1">
      <alignment vertical="top" wrapText="1"/>
    </xf>
    <xf numFmtId="0" fontId="5" fillId="7" borderId="2" xfId="0" applyFont="1" applyFill="1" applyBorder="1" applyAlignment="1">
      <alignment horizontal="right" vertical="top" wrapText="1"/>
    </xf>
    <xf numFmtId="4" fontId="4" fillId="7" borderId="2" xfId="0" applyNumberFormat="1" applyFont="1" applyFill="1" applyBorder="1" applyAlignment="1">
      <alignment horizontal="center" vertical="top" wrapText="1"/>
    </xf>
    <xf numFmtId="43" fontId="7" fillId="7" borderId="2" xfId="1" applyFont="1" applyFill="1" applyBorder="1" applyAlignment="1" applyProtection="1">
      <alignment horizontal="center" vertical="top" wrapText="1"/>
      <protection locked="0"/>
    </xf>
    <xf numFmtId="4" fontId="5" fillId="7" borderId="2" xfId="25" applyNumberFormat="1" applyFont="1" applyFill="1" applyBorder="1" applyAlignment="1" applyProtection="1">
      <alignment vertical="top" wrapText="1"/>
      <protection locked="0"/>
    </xf>
    <xf numFmtId="39" fontId="2" fillId="0" borderId="5" xfId="0" applyNumberFormat="1" applyFont="1" applyBorder="1" applyAlignment="1">
      <alignment vertical="top" wrapText="1"/>
    </xf>
    <xf numFmtId="4" fontId="23" fillId="9" borderId="0" xfId="8" applyNumberFormat="1" applyFont="1" applyFill="1" applyBorder="1" applyAlignment="1">
      <alignment horizontal="left" vertical="top" wrapText="1"/>
    </xf>
    <xf numFmtId="0" fontId="3" fillId="2" borderId="0" xfId="3" applyFont="1" applyFill="1" applyAlignment="1">
      <alignment horizontal="center" vertical="top" wrapText="1"/>
    </xf>
    <xf numFmtId="0" fontId="4" fillId="2" borderId="0" xfId="0" applyFont="1" applyFill="1" applyAlignment="1">
      <alignment horizontal="left" vertical="top" wrapText="1"/>
    </xf>
    <xf numFmtId="0" fontId="5" fillId="2" borderId="0" xfId="0" applyFont="1" applyFill="1" applyAlignment="1">
      <alignment horizontal="center" vertical="top"/>
    </xf>
    <xf numFmtId="4" fontId="23" fillId="9" borderId="0" xfId="28" applyNumberFormat="1" applyFont="1" applyFill="1" applyBorder="1" applyAlignment="1">
      <alignment horizontal="left" vertical="top" wrapText="1"/>
    </xf>
    <xf numFmtId="0" fontId="5" fillId="2" borderId="0" xfId="0" applyFont="1" applyFill="1" applyAlignment="1">
      <alignment horizontal="left" vertical="top" wrapText="1"/>
    </xf>
    <xf numFmtId="4" fontId="5" fillId="2" borderId="0" xfId="0" applyNumberFormat="1" applyFont="1" applyFill="1" applyAlignment="1">
      <alignment horizontal="left" vertical="top" wrapText="1"/>
    </xf>
    <xf numFmtId="4" fontId="4" fillId="2" borderId="0" xfId="0" applyNumberFormat="1" applyFont="1" applyFill="1" applyAlignment="1">
      <alignment horizontal="left" vertical="top" wrapText="1"/>
    </xf>
    <xf numFmtId="0" fontId="4" fillId="2" borderId="0" xfId="0" applyFont="1" applyFill="1" applyAlignment="1">
      <alignment horizontal="center" vertical="top" wrapText="1"/>
    </xf>
    <xf numFmtId="4" fontId="5" fillId="2" borderId="0" xfId="0" applyNumberFormat="1" applyFont="1" applyFill="1" applyAlignment="1">
      <alignment horizontal="center" vertical="top" wrapText="1"/>
    </xf>
    <xf numFmtId="4" fontId="4" fillId="2" borderId="0" xfId="0" applyNumberFormat="1" applyFont="1" applyFill="1" applyAlignment="1">
      <alignment horizontal="center" vertical="top"/>
    </xf>
  </cellXfs>
  <cellStyles count="46">
    <cellStyle name="Millares" xfId="1" builtinId="3"/>
    <cellStyle name="Millares 10 2 2 2" xfId="30" xr:uid="{00000000-0005-0000-0000-000001000000}"/>
    <cellStyle name="Millares 10 2 3" xfId="20" xr:uid="{00000000-0005-0000-0000-000002000000}"/>
    <cellStyle name="Millares 10 2 4" xfId="23" xr:uid="{00000000-0005-0000-0000-000003000000}"/>
    <cellStyle name="Millares 10 4" xfId="24" xr:uid="{00000000-0005-0000-0000-000004000000}"/>
    <cellStyle name="Millares 11 2 2" xfId="44" xr:uid="{00000000-0005-0000-0000-000005000000}"/>
    <cellStyle name="Millares 2 2" xfId="22" xr:uid="{00000000-0005-0000-0000-000006000000}"/>
    <cellStyle name="Millares 2 2 2 4" xfId="13" xr:uid="{00000000-0005-0000-0000-000007000000}"/>
    <cellStyle name="Millares 2 2 6" xfId="28" xr:uid="{00000000-0005-0000-0000-000008000000}"/>
    <cellStyle name="Millares 20" xfId="10" xr:uid="{00000000-0005-0000-0000-000009000000}"/>
    <cellStyle name="Millares 3" xfId="42" xr:uid="{00000000-0005-0000-0000-00000A000000}"/>
    <cellStyle name="Millares 3 3" xfId="21" xr:uid="{00000000-0005-0000-0000-00000B000000}"/>
    <cellStyle name="Millares 3 6" xfId="12" xr:uid="{00000000-0005-0000-0000-00000C000000}"/>
    <cellStyle name="Millares 4 2" xfId="5" xr:uid="{00000000-0005-0000-0000-00000D000000}"/>
    <cellStyle name="Millares 4 3 2" xfId="33" xr:uid="{00000000-0005-0000-0000-00000E000000}"/>
    <cellStyle name="Millares 5" xfId="45" xr:uid="{A9BAD127-E877-4FB4-BBA2-B10056BC69D4}"/>
    <cellStyle name="Millares 5 3 2" xfId="8" xr:uid="{00000000-0005-0000-0000-00000F000000}"/>
    <cellStyle name="Millares_55-09 Equipamiento Pozos Ac. Rural El Llano" xfId="38" xr:uid="{00000000-0005-0000-0000-000010000000}"/>
    <cellStyle name="Millares_NUEVO FORMATO DE PRESUPUESTOS" xfId="25" xr:uid="{00000000-0005-0000-0000-000011000000}"/>
    <cellStyle name="Millares_PRES 059-09 REHABIL. PLANTA DE TRATAMIENTO DE 80 LPS RAPIDA, AC. HATO DEL YAQUE" xfId="32" xr:uid="{00000000-0005-0000-0000-000012000000}"/>
    <cellStyle name="Millares_rec.No.57-03 481-01 alc.sanitario del seibo red colectora y pta. trat. #2 2" xfId="9" xr:uid="{00000000-0005-0000-0000-000013000000}"/>
    <cellStyle name="Normal" xfId="0" builtinId="0"/>
    <cellStyle name="Normal 10 2 2" xfId="27" xr:uid="{00000000-0005-0000-0000-000015000000}"/>
    <cellStyle name="Normal 13 2 2" xfId="36" xr:uid="{00000000-0005-0000-0000-000016000000}"/>
    <cellStyle name="Normal 18" xfId="39" xr:uid="{00000000-0005-0000-0000-000017000000}"/>
    <cellStyle name="Normal 2 2 2 2 2" xfId="34" xr:uid="{00000000-0005-0000-0000-000018000000}"/>
    <cellStyle name="Normal 2 2 2 3" xfId="37" xr:uid="{00000000-0005-0000-0000-000019000000}"/>
    <cellStyle name="Normal 2 2 3" xfId="11" xr:uid="{00000000-0005-0000-0000-00001A000000}"/>
    <cellStyle name="Normal 2 3 2" xfId="7" xr:uid="{00000000-0005-0000-0000-00001B000000}"/>
    <cellStyle name="Normal 2 3 2 2" xfId="29" xr:uid="{00000000-0005-0000-0000-00001C000000}"/>
    <cellStyle name="Normal 2 3 3" xfId="14" xr:uid="{00000000-0005-0000-0000-00001D000000}"/>
    <cellStyle name="Normal 2 4" xfId="43" xr:uid="{00000000-0005-0000-0000-00001E000000}"/>
    <cellStyle name="Normal 3" xfId="4" xr:uid="{00000000-0005-0000-0000-00001F000000}"/>
    <cellStyle name="Normal 30" xfId="6" xr:uid="{00000000-0005-0000-0000-000020000000}"/>
    <cellStyle name="Normal 5" xfId="17" xr:uid="{00000000-0005-0000-0000-000021000000}"/>
    <cellStyle name="Normal 5 16" xfId="26" xr:uid="{00000000-0005-0000-0000-000022000000}"/>
    <cellStyle name="Normal 6" xfId="18" xr:uid="{00000000-0005-0000-0000-000023000000}"/>
    <cellStyle name="Normal 9" xfId="31" xr:uid="{00000000-0005-0000-0000-000024000000}"/>
    <cellStyle name="Normal_158-09 TERMINACION AC. LA GINA" xfId="19" xr:uid="{00000000-0005-0000-0000-000025000000}"/>
    <cellStyle name="Normal_Hoja1" xfId="15" xr:uid="{00000000-0005-0000-0000-000026000000}"/>
    <cellStyle name="Normal_PRES 059-09 REHABIL. PLANTA DE TRATAMIENTO DE 80 LPS RAPIDA, AC. HATO DEL YAQUE" xfId="16" xr:uid="{00000000-0005-0000-0000-000027000000}"/>
    <cellStyle name="Normal_rec 2 al 98-05 terminacion ac. la cueva de cevicos 2da. etapa ac. mult. guanabano- cruce de maguaca parte b y guanabano como ext. al ac. la cueva de cevico 1" xfId="35" xr:uid="{00000000-0005-0000-0000-000028000000}"/>
    <cellStyle name="Normal_Rec. No.3 118-03   Pta. de trat.A.Negras san juan de la maguana" xfId="3" xr:uid="{00000000-0005-0000-0000-000029000000}"/>
    <cellStyle name="Porcentaje" xfId="2" builtinId="5"/>
    <cellStyle name="Porcentual 2" xfId="40" xr:uid="{00000000-0005-0000-0000-00002B000000}"/>
    <cellStyle name="Porcentual 2 2" xfId="41" xr:uid="{00000000-0005-0000-0000-00002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0</xdr:colOff>
      <xdr:row>1067</xdr:row>
      <xdr:rowOff>104775</xdr:rowOff>
    </xdr:from>
    <xdr:to>
      <xdr:col>6</xdr:col>
      <xdr:colOff>0</xdr:colOff>
      <xdr:row>1067</xdr:row>
      <xdr:rowOff>104775</xdr:rowOff>
    </xdr:to>
    <xdr:sp macro="" textlink="">
      <xdr:nvSpPr>
        <xdr:cNvPr id="2" name="Line 4">
          <a:extLst>
            <a:ext uri="{FF2B5EF4-FFF2-40B4-BE49-F238E27FC236}">
              <a16:creationId xmlns:a16="http://schemas.microsoft.com/office/drawing/2014/main" id="{625FECE8-FE90-455D-89F9-D8387CD0A202}"/>
            </a:ext>
          </a:extLst>
        </xdr:cNvPr>
        <xdr:cNvSpPr>
          <a:spLocks noChangeShapeType="1"/>
        </xdr:cNvSpPr>
      </xdr:nvSpPr>
      <xdr:spPr bwMode="auto">
        <a:xfrm>
          <a:off x="4219575" y="254803275"/>
          <a:ext cx="3524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1066</xdr:row>
      <xdr:rowOff>104775</xdr:rowOff>
    </xdr:from>
    <xdr:to>
      <xdr:col>6</xdr:col>
      <xdr:colOff>0</xdr:colOff>
      <xdr:row>1066</xdr:row>
      <xdr:rowOff>104775</xdr:rowOff>
    </xdr:to>
    <xdr:sp macro="" textlink="">
      <xdr:nvSpPr>
        <xdr:cNvPr id="3" name="Line 5">
          <a:extLst>
            <a:ext uri="{FF2B5EF4-FFF2-40B4-BE49-F238E27FC236}">
              <a16:creationId xmlns:a16="http://schemas.microsoft.com/office/drawing/2014/main" id="{98716949-86DA-40D0-8B0E-DBE36EF8A8A2}"/>
            </a:ext>
          </a:extLst>
        </xdr:cNvPr>
        <xdr:cNvSpPr>
          <a:spLocks noChangeShapeType="1"/>
        </xdr:cNvSpPr>
      </xdr:nvSpPr>
      <xdr:spPr bwMode="auto">
        <a:xfrm>
          <a:off x="4219575" y="254612775"/>
          <a:ext cx="3524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38100</xdr:colOff>
      <xdr:row>1561</xdr:row>
      <xdr:rowOff>9525</xdr:rowOff>
    </xdr:from>
    <xdr:to>
      <xdr:col>6</xdr:col>
      <xdr:colOff>0</xdr:colOff>
      <xdr:row>1561</xdr:row>
      <xdr:rowOff>9525</xdr:rowOff>
    </xdr:to>
    <xdr:sp macro="" textlink="">
      <xdr:nvSpPr>
        <xdr:cNvPr id="4" name="Line 6">
          <a:extLst>
            <a:ext uri="{FF2B5EF4-FFF2-40B4-BE49-F238E27FC236}">
              <a16:creationId xmlns:a16="http://schemas.microsoft.com/office/drawing/2014/main" id="{B41B45C1-F56C-4D34-BA6C-2A6B37F2768B}"/>
            </a:ext>
          </a:extLst>
        </xdr:cNvPr>
        <xdr:cNvSpPr>
          <a:spLocks noChangeShapeType="1"/>
        </xdr:cNvSpPr>
      </xdr:nvSpPr>
      <xdr:spPr bwMode="auto">
        <a:xfrm>
          <a:off x="4257675" y="348815025"/>
          <a:ext cx="34861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38100</xdr:colOff>
      <xdr:row>1561</xdr:row>
      <xdr:rowOff>9525</xdr:rowOff>
    </xdr:from>
    <xdr:to>
      <xdr:col>6</xdr:col>
      <xdr:colOff>0</xdr:colOff>
      <xdr:row>1561</xdr:row>
      <xdr:rowOff>9525</xdr:rowOff>
    </xdr:to>
    <xdr:sp macro="" textlink="">
      <xdr:nvSpPr>
        <xdr:cNvPr id="5" name="Line 7">
          <a:extLst>
            <a:ext uri="{FF2B5EF4-FFF2-40B4-BE49-F238E27FC236}">
              <a16:creationId xmlns:a16="http://schemas.microsoft.com/office/drawing/2014/main" id="{DD3FC398-7CBB-4871-9EF5-37CD8DA8BB90}"/>
            </a:ext>
          </a:extLst>
        </xdr:cNvPr>
        <xdr:cNvSpPr>
          <a:spLocks noChangeShapeType="1"/>
        </xdr:cNvSpPr>
      </xdr:nvSpPr>
      <xdr:spPr bwMode="auto">
        <a:xfrm>
          <a:off x="4257675" y="348815025"/>
          <a:ext cx="34861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38100</xdr:colOff>
      <xdr:row>1572</xdr:row>
      <xdr:rowOff>123825</xdr:rowOff>
    </xdr:from>
    <xdr:to>
      <xdr:col>6</xdr:col>
      <xdr:colOff>0</xdr:colOff>
      <xdr:row>1572</xdr:row>
      <xdr:rowOff>123825</xdr:rowOff>
    </xdr:to>
    <xdr:sp macro="" textlink="">
      <xdr:nvSpPr>
        <xdr:cNvPr id="6" name="Line 10">
          <a:extLst>
            <a:ext uri="{FF2B5EF4-FFF2-40B4-BE49-F238E27FC236}">
              <a16:creationId xmlns:a16="http://schemas.microsoft.com/office/drawing/2014/main" id="{4F87F8EB-BD95-492D-A860-D9B114A49A9F}"/>
            </a:ext>
          </a:extLst>
        </xdr:cNvPr>
        <xdr:cNvSpPr>
          <a:spLocks noChangeShapeType="1"/>
        </xdr:cNvSpPr>
      </xdr:nvSpPr>
      <xdr:spPr bwMode="auto">
        <a:xfrm>
          <a:off x="4257675" y="351024825"/>
          <a:ext cx="34861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969</xdr:row>
      <xdr:rowOff>38100</xdr:rowOff>
    </xdr:from>
    <xdr:to>
      <xdr:col>6</xdr:col>
      <xdr:colOff>0</xdr:colOff>
      <xdr:row>969</xdr:row>
      <xdr:rowOff>38100</xdr:rowOff>
    </xdr:to>
    <xdr:sp macro="" textlink="">
      <xdr:nvSpPr>
        <xdr:cNvPr id="7" name="Line 11">
          <a:extLst>
            <a:ext uri="{FF2B5EF4-FFF2-40B4-BE49-F238E27FC236}">
              <a16:creationId xmlns:a16="http://schemas.microsoft.com/office/drawing/2014/main" id="{4D373BA3-7CC0-44E7-A2DD-76E687EF00CA}"/>
            </a:ext>
          </a:extLst>
        </xdr:cNvPr>
        <xdr:cNvSpPr>
          <a:spLocks noChangeShapeType="1"/>
        </xdr:cNvSpPr>
      </xdr:nvSpPr>
      <xdr:spPr bwMode="auto">
        <a:xfrm>
          <a:off x="4219575" y="236067600"/>
          <a:ext cx="3524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 name="Text Box 15">
          <a:extLst>
            <a:ext uri="{FF2B5EF4-FFF2-40B4-BE49-F238E27FC236}">
              <a16:creationId xmlns:a16="http://schemas.microsoft.com/office/drawing/2014/main" id="{941ADF93-3CA4-4CCC-89E4-C1F833129D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 name="Text Box 15">
          <a:extLst>
            <a:ext uri="{FF2B5EF4-FFF2-40B4-BE49-F238E27FC236}">
              <a16:creationId xmlns:a16="http://schemas.microsoft.com/office/drawing/2014/main" id="{D9277F8F-F05C-4AF1-89DB-0E2A93239D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0" name="Text Box 15">
          <a:extLst>
            <a:ext uri="{FF2B5EF4-FFF2-40B4-BE49-F238E27FC236}">
              <a16:creationId xmlns:a16="http://schemas.microsoft.com/office/drawing/2014/main" id="{78E8C605-1D1B-45C9-9605-B96FAD52BC6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 name="Text Box 15">
          <a:extLst>
            <a:ext uri="{FF2B5EF4-FFF2-40B4-BE49-F238E27FC236}">
              <a16:creationId xmlns:a16="http://schemas.microsoft.com/office/drawing/2014/main" id="{A1454A65-E282-4C79-BD1E-2283FBB0A4B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 name="Text Box 15">
          <a:extLst>
            <a:ext uri="{FF2B5EF4-FFF2-40B4-BE49-F238E27FC236}">
              <a16:creationId xmlns:a16="http://schemas.microsoft.com/office/drawing/2014/main" id="{AEDF9D39-9FEA-407A-9DF8-47E447AEB1A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 name="Text Box 15">
          <a:extLst>
            <a:ext uri="{FF2B5EF4-FFF2-40B4-BE49-F238E27FC236}">
              <a16:creationId xmlns:a16="http://schemas.microsoft.com/office/drawing/2014/main" id="{0A9306E7-CA9F-4607-83AC-AC20F05060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 name="Text Box 15">
          <a:extLst>
            <a:ext uri="{FF2B5EF4-FFF2-40B4-BE49-F238E27FC236}">
              <a16:creationId xmlns:a16="http://schemas.microsoft.com/office/drawing/2014/main" id="{CEB953B5-0B9B-4FC8-A4A3-FAFB6CF75C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 name="Text Box 15">
          <a:extLst>
            <a:ext uri="{FF2B5EF4-FFF2-40B4-BE49-F238E27FC236}">
              <a16:creationId xmlns:a16="http://schemas.microsoft.com/office/drawing/2014/main" id="{C29AF7C8-D2DF-4B51-A69C-309496739C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 name="Text Box 15">
          <a:extLst>
            <a:ext uri="{FF2B5EF4-FFF2-40B4-BE49-F238E27FC236}">
              <a16:creationId xmlns:a16="http://schemas.microsoft.com/office/drawing/2014/main" id="{97E5E819-7F02-47E3-9A43-37B80C6514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 name="Text Box 15">
          <a:extLst>
            <a:ext uri="{FF2B5EF4-FFF2-40B4-BE49-F238E27FC236}">
              <a16:creationId xmlns:a16="http://schemas.microsoft.com/office/drawing/2014/main" id="{8F2311C7-D6DD-426E-BA78-7D610286AC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 name="Text Box 15">
          <a:extLst>
            <a:ext uri="{FF2B5EF4-FFF2-40B4-BE49-F238E27FC236}">
              <a16:creationId xmlns:a16="http://schemas.microsoft.com/office/drawing/2014/main" id="{85C74E8B-7912-4D7E-B5F5-F68CC826B2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 name="Text Box 15">
          <a:extLst>
            <a:ext uri="{FF2B5EF4-FFF2-40B4-BE49-F238E27FC236}">
              <a16:creationId xmlns:a16="http://schemas.microsoft.com/office/drawing/2014/main" id="{96AC5BA7-029B-482B-BD14-27A25E805DE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 name="Text Box 15">
          <a:extLst>
            <a:ext uri="{FF2B5EF4-FFF2-40B4-BE49-F238E27FC236}">
              <a16:creationId xmlns:a16="http://schemas.microsoft.com/office/drawing/2014/main" id="{3D94983C-BEDA-4A8B-AAAA-68AD3E05E2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 name="Text Box 15">
          <a:extLst>
            <a:ext uri="{FF2B5EF4-FFF2-40B4-BE49-F238E27FC236}">
              <a16:creationId xmlns:a16="http://schemas.microsoft.com/office/drawing/2014/main" id="{343838E6-6833-49C1-9B6C-0D86C1121A6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 name="Text Box 15">
          <a:extLst>
            <a:ext uri="{FF2B5EF4-FFF2-40B4-BE49-F238E27FC236}">
              <a16:creationId xmlns:a16="http://schemas.microsoft.com/office/drawing/2014/main" id="{D2E9E8C5-7DF6-4B8A-A1CC-9A5CDD3B4AB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 name="Text Box 15">
          <a:extLst>
            <a:ext uri="{FF2B5EF4-FFF2-40B4-BE49-F238E27FC236}">
              <a16:creationId xmlns:a16="http://schemas.microsoft.com/office/drawing/2014/main" id="{0AC3DF8A-58EF-4D01-8288-478C06252B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 name="Text Box 15">
          <a:extLst>
            <a:ext uri="{FF2B5EF4-FFF2-40B4-BE49-F238E27FC236}">
              <a16:creationId xmlns:a16="http://schemas.microsoft.com/office/drawing/2014/main" id="{DA934E3F-8E97-4424-A269-3F919D7D135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 name="Text Box 15">
          <a:extLst>
            <a:ext uri="{FF2B5EF4-FFF2-40B4-BE49-F238E27FC236}">
              <a16:creationId xmlns:a16="http://schemas.microsoft.com/office/drawing/2014/main" id="{62B7FAD1-CF35-4905-80D7-502FAB26D31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 name="Text Box 15">
          <a:extLst>
            <a:ext uri="{FF2B5EF4-FFF2-40B4-BE49-F238E27FC236}">
              <a16:creationId xmlns:a16="http://schemas.microsoft.com/office/drawing/2014/main" id="{928EB5FD-ECDD-4070-9C83-A300535ED6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 name="Text Box 15">
          <a:extLst>
            <a:ext uri="{FF2B5EF4-FFF2-40B4-BE49-F238E27FC236}">
              <a16:creationId xmlns:a16="http://schemas.microsoft.com/office/drawing/2014/main" id="{D27092C3-E78F-48F4-A650-53D9A67122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 name="Text Box 15">
          <a:extLst>
            <a:ext uri="{FF2B5EF4-FFF2-40B4-BE49-F238E27FC236}">
              <a16:creationId xmlns:a16="http://schemas.microsoft.com/office/drawing/2014/main" id="{96E4D8D2-58FF-4AF6-81F0-11D64BA8D96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 name="Text Box 15">
          <a:extLst>
            <a:ext uri="{FF2B5EF4-FFF2-40B4-BE49-F238E27FC236}">
              <a16:creationId xmlns:a16="http://schemas.microsoft.com/office/drawing/2014/main" id="{F71228A9-5663-41A2-A4B9-4E9EE711B7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 name="Text Box 15">
          <a:extLst>
            <a:ext uri="{FF2B5EF4-FFF2-40B4-BE49-F238E27FC236}">
              <a16:creationId xmlns:a16="http://schemas.microsoft.com/office/drawing/2014/main" id="{186A6529-3D8E-423D-9FEE-C317B2D416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 name="Text Box 15">
          <a:extLst>
            <a:ext uri="{FF2B5EF4-FFF2-40B4-BE49-F238E27FC236}">
              <a16:creationId xmlns:a16="http://schemas.microsoft.com/office/drawing/2014/main" id="{1994C737-A906-49CC-9C11-F29986E492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 name="Text Box 15">
          <a:extLst>
            <a:ext uri="{FF2B5EF4-FFF2-40B4-BE49-F238E27FC236}">
              <a16:creationId xmlns:a16="http://schemas.microsoft.com/office/drawing/2014/main" id="{F9E1ED9E-55D1-4160-823F-180DDAE0F84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3" name="Text Box 15">
          <a:extLst>
            <a:ext uri="{FF2B5EF4-FFF2-40B4-BE49-F238E27FC236}">
              <a16:creationId xmlns:a16="http://schemas.microsoft.com/office/drawing/2014/main" id="{9FAEF4A4-B6C1-483A-8F33-3ACA8A2F6A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4" name="Text Box 15">
          <a:extLst>
            <a:ext uri="{FF2B5EF4-FFF2-40B4-BE49-F238E27FC236}">
              <a16:creationId xmlns:a16="http://schemas.microsoft.com/office/drawing/2014/main" id="{36CA73D7-1E84-4183-8900-E7FDF7820C5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5" name="Text Box 15">
          <a:extLst>
            <a:ext uri="{FF2B5EF4-FFF2-40B4-BE49-F238E27FC236}">
              <a16:creationId xmlns:a16="http://schemas.microsoft.com/office/drawing/2014/main" id="{3F9B298C-52A2-44E1-AC9F-69E6BD57802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 name="Text Box 15">
          <a:extLst>
            <a:ext uri="{FF2B5EF4-FFF2-40B4-BE49-F238E27FC236}">
              <a16:creationId xmlns:a16="http://schemas.microsoft.com/office/drawing/2014/main" id="{CF7D623C-96AA-4337-9DD0-FB6B94BBE7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 name="Text Box 15">
          <a:extLst>
            <a:ext uri="{FF2B5EF4-FFF2-40B4-BE49-F238E27FC236}">
              <a16:creationId xmlns:a16="http://schemas.microsoft.com/office/drawing/2014/main" id="{1A2D68C7-5A88-4967-834E-D568BA0D1BB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 name="Text Box 15">
          <a:extLst>
            <a:ext uri="{FF2B5EF4-FFF2-40B4-BE49-F238E27FC236}">
              <a16:creationId xmlns:a16="http://schemas.microsoft.com/office/drawing/2014/main" id="{06BC84AC-E39F-44CA-A7F4-7D418EE79C2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 name="Text Box 15">
          <a:extLst>
            <a:ext uri="{FF2B5EF4-FFF2-40B4-BE49-F238E27FC236}">
              <a16:creationId xmlns:a16="http://schemas.microsoft.com/office/drawing/2014/main" id="{CB20E9DD-BCD7-49D2-A723-A4C09A9A8A0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 name="Text Box 15">
          <a:extLst>
            <a:ext uri="{FF2B5EF4-FFF2-40B4-BE49-F238E27FC236}">
              <a16:creationId xmlns:a16="http://schemas.microsoft.com/office/drawing/2014/main" id="{6D1F55A3-EF4A-49A2-9C66-91AAA00088A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 name="Text Box 15">
          <a:extLst>
            <a:ext uri="{FF2B5EF4-FFF2-40B4-BE49-F238E27FC236}">
              <a16:creationId xmlns:a16="http://schemas.microsoft.com/office/drawing/2014/main" id="{B5615CE4-D928-4597-A1FB-290F11D6D6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 name="Text Box 15">
          <a:extLst>
            <a:ext uri="{FF2B5EF4-FFF2-40B4-BE49-F238E27FC236}">
              <a16:creationId xmlns:a16="http://schemas.microsoft.com/office/drawing/2014/main" id="{38B67484-54CC-4825-A8A6-0BF85DCA91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 name="Text Box 15">
          <a:extLst>
            <a:ext uri="{FF2B5EF4-FFF2-40B4-BE49-F238E27FC236}">
              <a16:creationId xmlns:a16="http://schemas.microsoft.com/office/drawing/2014/main" id="{634DB219-B5DA-4C96-A80D-C38E55AD23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 name="Text Box 15">
          <a:extLst>
            <a:ext uri="{FF2B5EF4-FFF2-40B4-BE49-F238E27FC236}">
              <a16:creationId xmlns:a16="http://schemas.microsoft.com/office/drawing/2014/main" id="{11155044-8EED-4499-BAA8-9CC828A2D0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5" name="Text Box 15">
          <a:extLst>
            <a:ext uri="{FF2B5EF4-FFF2-40B4-BE49-F238E27FC236}">
              <a16:creationId xmlns:a16="http://schemas.microsoft.com/office/drawing/2014/main" id="{28639DCD-2A07-4EE8-A092-28769EAA5F9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6" name="Text Box 15">
          <a:extLst>
            <a:ext uri="{FF2B5EF4-FFF2-40B4-BE49-F238E27FC236}">
              <a16:creationId xmlns:a16="http://schemas.microsoft.com/office/drawing/2014/main" id="{BB64A76C-60C6-4BD4-9D5D-33930D4CA42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7" name="Text Box 15">
          <a:extLst>
            <a:ext uri="{FF2B5EF4-FFF2-40B4-BE49-F238E27FC236}">
              <a16:creationId xmlns:a16="http://schemas.microsoft.com/office/drawing/2014/main" id="{655215B2-3463-4744-9308-28D7193A06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 name="Text Box 15">
          <a:extLst>
            <a:ext uri="{FF2B5EF4-FFF2-40B4-BE49-F238E27FC236}">
              <a16:creationId xmlns:a16="http://schemas.microsoft.com/office/drawing/2014/main" id="{B013C6F1-60AC-44B2-8D27-F721ACCBC7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 name="Text Box 15">
          <a:extLst>
            <a:ext uri="{FF2B5EF4-FFF2-40B4-BE49-F238E27FC236}">
              <a16:creationId xmlns:a16="http://schemas.microsoft.com/office/drawing/2014/main" id="{B4398F64-4C7F-46E6-8E90-7CBA6BA766A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 name="Text Box 15">
          <a:extLst>
            <a:ext uri="{FF2B5EF4-FFF2-40B4-BE49-F238E27FC236}">
              <a16:creationId xmlns:a16="http://schemas.microsoft.com/office/drawing/2014/main" id="{80535729-C604-424D-AD31-746B3E4EAD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 name="Text Box 15">
          <a:extLst>
            <a:ext uri="{FF2B5EF4-FFF2-40B4-BE49-F238E27FC236}">
              <a16:creationId xmlns:a16="http://schemas.microsoft.com/office/drawing/2014/main" id="{D6BE3E67-0D1E-44F0-A6DB-D6F379769CD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 name="Text Box 15">
          <a:extLst>
            <a:ext uri="{FF2B5EF4-FFF2-40B4-BE49-F238E27FC236}">
              <a16:creationId xmlns:a16="http://schemas.microsoft.com/office/drawing/2014/main" id="{CBDE3E91-BC10-42DD-9B20-0736CE2294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 name="Text Box 15">
          <a:extLst>
            <a:ext uri="{FF2B5EF4-FFF2-40B4-BE49-F238E27FC236}">
              <a16:creationId xmlns:a16="http://schemas.microsoft.com/office/drawing/2014/main" id="{430A7382-9A61-4578-BAF6-88B519C10DA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 name="Text Box 15">
          <a:extLst>
            <a:ext uri="{FF2B5EF4-FFF2-40B4-BE49-F238E27FC236}">
              <a16:creationId xmlns:a16="http://schemas.microsoft.com/office/drawing/2014/main" id="{C6F021ED-FAD8-4924-82E5-3D9C1DFA848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 name="Text Box 15">
          <a:extLst>
            <a:ext uri="{FF2B5EF4-FFF2-40B4-BE49-F238E27FC236}">
              <a16:creationId xmlns:a16="http://schemas.microsoft.com/office/drawing/2014/main" id="{878F5FBD-8CCA-4862-90A7-7E8D891C31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 name="Text Box 15">
          <a:extLst>
            <a:ext uri="{FF2B5EF4-FFF2-40B4-BE49-F238E27FC236}">
              <a16:creationId xmlns:a16="http://schemas.microsoft.com/office/drawing/2014/main" id="{C375F728-A800-4785-9F72-96A16ED98C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 name="Text Box 15">
          <a:extLst>
            <a:ext uri="{FF2B5EF4-FFF2-40B4-BE49-F238E27FC236}">
              <a16:creationId xmlns:a16="http://schemas.microsoft.com/office/drawing/2014/main" id="{8C5BBE04-971F-472E-A162-0CD4F9D6B9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8" name="Text Box 15">
          <a:extLst>
            <a:ext uri="{FF2B5EF4-FFF2-40B4-BE49-F238E27FC236}">
              <a16:creationId xmlns:a16="http://schemas.microsoft.com/office/drawing/2014/main" id="{42B18792-27FC-408C-A255-42E0689FDC6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9" name="Text Box 15">
          <a:extLst>
            <a:ext uri="{FF2B5EF4-FFF2-40B4-BE49-F238E27FC236}">
              <a16:creationId xmlns:a16="http://schemas.microsoft.com/office/drawing/2014/main" id="{E9EAAA8C-8C12-4FF6-BD73-F5E5EB42BE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 name="Text Box 15">
          <a:extLst>
            <a:ext uri="{FF2B5EF4-FFF2-40B4-BE49-F238E27FC236}">
              <a16:creationId xmlns:a16="http://schemas.microsoft.com/office/drawing/2014/main" id="{53F370F4-0646-4077-8BA6-93D3772598D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 name="Text Box 15">
          <a:extLst>
            <a:ext uri="{FF2B5EF4-FFF2-40B4-BE49-F238E27FC236}">
              <a16:creationId xmlns:a16="http://schemas.microsoft.com/office/drawing/2014/main" id="{CEEEDEBA-BBE5-47E7-B447-8DE9EBEC616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 name="Text Box 15">
          <a:extLst>
            <a:ext uri="{FF2B5EF4-FFF2-40B4-BE49-F238E27FC236}">
              <a16:creationId xmlns:a16="http://schemas.microsoft.com/office/drawing/2014/main" id="{3A167A12-75B8-4DFE-A39E-B6ED1F326E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 name="Text Box 15">
          <a:extLst>
            <a:ext uri="{FF2B5EF4-FFF2-40B4-BE49-F238E27FC236}">
              <a16:creationId xmlns:a16="http://schemas.microsoft.com/office/drawing/2014/main" id="{C68FDD20-69B1-4325-84D8-9448599B087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 name="Text Box 15">
          <a:extLst>
            <a:ext uri="{FF2B5EF4-FFF2-40B4-BE49-F238E27FC236}">
              <a16:creationId xmlns:a16="http://schemas.microsoft.com/office/drawing/2014/main" id="{F3D512D3-C88E-4040-92F0-7F53B1068A2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 name="Text Box 15">
          <a:extLst>
            <a:ext uri="{FF2B5EF4-FFF2-40B4-BE49-F238E27FC236}">
              <a16:creationId xmlns:a16="http://schemas.microsoft.com/office/drawing/2014/main" id="{D3BDF388-E94F-49FA-86A5-38725E3D96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 name="Text Box 15">
          <a:extLst>
            <a:ext uri="{FF2B5EF4-FFF2-40B4-BE49-F238E27FC236}">
              <a16:creationId xmlns:a16="http://schemas.microsoft.com/office/drawing/2014/main" id="{5A17C46C-3149-4CBC-8F5A-B83072714DE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 name="Text Box 15">
          <a:extLst>
            <a:ext uri="{FF2B5EF4-FFF2-40B4-BE49-F238E27FC236}">
              <a16:creationId xmlns:a16="http://schemas.microsoft.com/office/drawing/2014/main" id="{01AEBB8C-042F-435A-9722-35D85328DB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 name="Text Box 15">
          <a:extLst>
            <a:ext uri="{FF2B5EF4-FFF2-40B4-BE49-F238E27FC236}">
              <a16:creationId xmlns:a16="http://schemas.microsoft.com/office/drawing/2014/main" id="{B11905C0-5196-4816-BE26-8370E185B71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 name="Text Box 15">
          <a:extLst>
            <a:ext uri="{FF2B5EF4-FFF2-40B4-BE49-F238E27FC236}">
              <a16:creationId xmlns:a16="http://schemas.microsoft.com/office/drawing/2014/main" id="{8A671D93-D6A4-4700-8FB5-425C7F01D5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0" name="Text Box 15">
          <a:extLst>
            <a:ext uri="{FF2B5EF4-FFF2-40B4-BE49-F238E27FC236}">
              <a16:creationId xmlns:a16="http://schemas.microsoft.com/office/drawing/2014/main" id="{671AD6EA-4E0F-4BAB-B8A3-52E7B24C27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1" name="Text Box 15">
          <a:extLst>
            <a:ext uri="{FF2B5EF4-FFF2-40B4-BE49-F238E27FC236}">
              <a16:creationId xmlns:a16="http://schemas.microsoft.com/office/drawing/2014/main" id="{E7AC17E2-2F42-422F-9574-4C5490A272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2" name="Text Box 15">
          <a:extLst>
            <a:ext uri="{FF2B5EF4-FFF2-40B4-BE49-F238E27FC236}">
              <a16:creationId xmlns:a16="http://schemas.microsoft.com/office/drawing/2014/main" id="{C0D4D15B-DDD3-4B77-A424-EA09F5D193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 name="Text Box 15">
          <a:extLst>
            <a:ext uri="{FF2B5EF4-FFF2-40B4-BE49-F238E27FC236}">
              <a16:creationId xmlns:a16="http://schemas.microsoft.com/office/drawing/2014/main" id="{D6C73E7D-0615-4274-B445-325DBB33EB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 name="Text Box 15">
          <a:extLst>
            <a:ext uri="{FF2B5EF4-FFF2-40B4-BE49-F238E27FC236}">
              <a16:creationId xmlns:a16="http://schemas.microsoft.com/office/drawing/2014/main" id="{A71B2785-34CD-4216-86CB-F353BEBEAE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 name="Text Box 15">
          <a:extLst>
            <a:ext uri="{FF2B5EF4-FFF2-40B4-BE49-F238E27FC236}">
              <a16:creationId xmlns:a16="http://schemas.microsoft.com/office/drawing/2014/main" id="{EE7309A7-24A9-4D31-AFC0-3886CD97248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 name="Text Box 15">
          <a:extLst>
            <a:ext uri="{FF2B5EF4-FFF2-40B4-BE49-F238E27FC236}">
              <a16:creationId xmlns:a16="http://schemas.microsoft.com/office/drawing/2014/main" id="{1AC2B537-D8CE-4F9A-91C2-20A51A5ACE6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 name="Text Box 15">
          <a:extLst>
            <a:ext uri="{FF2B5EF4-FFF2-40B4-BE49-F238E27FC236}">
              <a16:creationId xmlns:a16="http://schemas.microsoft.com/office/drawing/2014/main" id="{D2845379-8592-4265-94EA-BDB427A312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 name="Text Box 15">
          <a:extLst>
            <a:ext uri="{FF2B5EF4-FFF2-40B4-BE49-F238E27FC236}">
              <a16:creationId xmlns:a16="http://schemas.microsoft.com/office/drawing/2014/main" id="{939C1FB6-F4D6-4156-9067-3AAE6E4A61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 name="Text Box 15">
          <a:extLst>
            <a:ext uri="{FF2B5EF4-FFF2-40B4-BE49-F238E27FC236}">
              <a16:creationId xmlns:a16="http://schemas.microsoft.com/office/drawing/2014/main" id="{7244AAA5-98EB-4FB0-B910-C60D194E99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0" name="Text Box 15">
          <a:extLst>
            <a:ext uri="{FF2B5EF4-FFF2-40B4-BE49-F238E27FC236}">
              <a16:creationId xmlns:a16="http://schemas.microsoft.com/office/drawing/2014/main" id="{C5C62C96-87B4-4606-8697-A2032A71B0D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1" name="Text Box 15">
          <a:extLst>
            <a:ext uri="{FF2B5EF4-FFF2-40B4-BE49-F238E27FC236}">
              <a16:creationId xmlns:a16="http://schemas.microsoft.com/office/drawing/2014/main" id="{2141E154-53B2-4BCD-A81C-EF8C572AA62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2" name="Text Box 15">
          <a:extLst>
            <a:ext uri="{FF2B5EF4-FFF2-40B4-BE49-F238E27FC236}">
              <a16:creationId xmlns:a16="http://schemas.microsoft.com/office/drawing/2014/main" id="{A1CA01EF-0D31-41F0-AD6C-033DC38B716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 name="Text Box 15">
          <a:extLst>
            <a:ext uri="{FF2B5EF4-FFF2-40B4-BE49-F238E27FC236}">
              <a16:creationId xmlns:a16="http://schemas.microsoft.com/office/drawing/2014/main" id="{55440E9B-0203-4234-8FF0-DC887E86456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 name="Text Box 15">
          <a:extLst>
            <a:ext uri="{FF2B5EF4-FFF2-40B4-BE49-F238E27FC236}">
              <a16:creationId xmlns:a16="http://schemas.microsoft.com/office/drawing/2014/main" id="{8F5CA74B-6927-4549-A989-EDAA5D93C93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85" name="Text Box 15">
          <a:extLst>
            <a:ext uri="{FF2B5EF4-FFF2-40B4-BE49-F238E27FC236}">
              <a16:creationId xmlns:a16="http://schemas.microsoft.com/office/drawing/2014/main" id="{0F07615A-695B-4856-8B73-7E8A673F2054}"/>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6" name="Text Box 15">
          <a:extLst>
            <a:ext uri="{FF2B5EF4-FFF2-40B4-BE49-F238E27FC236}">
              <a16:creationId xmlns:a16="http://schemas.microsoft.com/office/drawing/2014/main" id="{ABFE59B6-E3C8-4307-98A7-974AD37305A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7" name="Text Box 15">
          <a:extLst>
            <a:ext uri="{FF2B5EF4-FFF2-40B4-BE49-F238E27FC236}">
              <a16:creationId xmlns:a16="http://schemas.microsoft.com/office/drawing/2014/main" id="{FA4A55DD-42EE-44BB-B9FC-015A5748D01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8" name="Text Box 15">
          <a:extLst>
            <a:ext uri="{FF2B5EF4-FFF2-40B4-BE49-F238E27FC236}">
              <a16:creationId xmlns:a16="http://schemas.microsoft.com/office/drawing/2014/main" id="{D9E16391-5C43-4796-BA61-02AA9534484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9" name="Text Box 15">
          <a:extLst>
            <a:ext uri="{FF2B5EF4-FFF2-40B4-BE49-F238E27FC236}">
              <a16:creationId xmlns:a16="http://schemas.microsoft.com/office/drawing/2014/main" id="{EA5165EE-097B-439C-B370-8AE750CBBDA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0" name="Text Box 15">
          <a:extLst>
            <a:ext uri="{FF2B5EF4-FFF2-40B4-BE49-F238E27FC236}">
              <a16:creationId xmlns:a16="http://schemas.microsoft.com/office/drawing/2014/main" id="{EE02F1BB-F163-4745-A8CB-EC5D7EF7A843}"/>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1" name="Text Box 15">
          <a:extLst>
            <a:ext uri="{FF2B5EF4-FFF2-40B4-BE49-F238E27FC236}">
              <a16:creationId xmlns:a16="http://schemas.microsoft.com/office/drawing/2014/main" id="{3767F4C7-BA1D-4FC4-A5ED-5EAD22BD285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2" name="Text Box 15">
          <a:extLst>
            <a:ext uri="{FF2B5EF4-FFF2-40B4-BE49-F238E27FC236}">
              <a16:creationId xmlns:a16="http://schemas.microsoft.com/office/drawing/2014/main" id="{EC350CC7-91FC-420C-A469-0D5092096B2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3" name="Text Box 15">
          <a:extLst>
            <a:ext uri="{FF2B5EF4-FFF2-40B4-BE49-F238E27FC236}">
              <a16:creationId xmlns:a16="http://schemas.microsoft.com/office/drawing/2014/main" id="{7F319028-846B-4519-82AB-41344FBFE96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4" name="Text Box 15">
          <a:extLst>
            <a:ext uri="{FF2B5EF4-FFF2-40B4-BE49-F238E27FC236}">
              <a16:creationId xmlns:a16="http://schemas.microsoft.com/office/drawing/2014/main" id="{416FA6B5-2729-4316-A216-6FBFF36C734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 name="Text Box 15">
          <a:extLst>
            <a:ext uri="{FF2B5EF4-FFF2-40B4-BE49-F238E27FC236}">
              <a16:creationId xmlns:a16="http://schemas.microsoft.com/office/drawing/2014/main" id="{A711EBAE-43D0-48CA-A6BA-970EEBD1E39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 name="Text Box 15">
          <a:extLst>
            <a:ext uri="{FF2B5EF4-FFF2-40B4-BE49-F238E27FC236}">
              <a16:creationId xmlns:a16="http://schemas.microsoft.com/office/drawing/2014/main" id="{6F178ADE-76A7-48AA-B16B-AD9A6D3E6A9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7" name="Text Box 15">
          <a:extLst>
            <a:ext uri="{FF2B5EF4-FFF2-40B4-BE49-F238E27FC236}">
              <a16:creationId xmlns:a16="http://schemas.microsoft.com/office/drawing/2014/main" id="{A2C711C0-CBCE-464C-9501-249CD4D46BD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98" name="Text Box 15">
          <a:extLst>
            <a:ext uri="{FF2B5EF4-FFF2-40B4-BE49-F238E27FC236}">
              <a16:creationId xmlns:a16="http://schemas.microsoft.com/office/drawing/2014/main" id="{94C465CF-768C-493F-AA6A-FF288CC02FD4}"/>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9" name="Text Box 15">
          <a:extLst>
            <a:ext uri="{FF2B5EF4-FFF2-40B4-BE49-F238E27FC236}">
              <a16:creationId xmlns:a16="http://schemas.microsoft.com/office/drawing/2014/main" id="{68212BA8-1521-4197-B2C7-A7AAECE9D26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00" name="Text Box 15">
          <a:extLst>
            <a:ext uri="{FF2B5EF4-FFF2-40B4-BE49-F238E27FC236}">
              <a16:creationId xmlns:a16="http://schemas.microsoft.com/office/drawing/2014/main" id="{48394BEA-CD49-4AE8-9F6F-BAAED4570D4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01" name="Text Box 15">
          <a:extLst>
            <a:ext uri="{FF2B5EF4-FFF2-40B4-BE49-F238E27FC236}">
              <a16:creationId xmlns:a16="http://schemas.microsoft.com/office/drawing/2014/main" id="{6B83AF08-9B11-46A9-A542-DD78A633925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02" name="Text Box 15">
          <a:extLst>
            <a:ext uri="{FF2B5EF4-FFF2-40B4-BE49-F238E27FC236}">
              <a16:creationId xmlns:a16="http://schemas.microsoft.com/office/drawing/2014/main" id="{66EE1E3B-5AB1-4169-908A-C8D5FC3873C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03" name="Text Box 15">
          <a:extLst>
            <a:ext uri="{FF2B5EF4-FFF2-40B4-BE49-F238E27FC236}">
              <a16:creationId xmlns:a16="http://schemas.microsoft.com/office/drawing/2014/main" id="{1156C17C-209A-483F-A592-F9660A86FCC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04" name="Text Box 15">
          <a:extLst>
            <a:ext uri="{FF2B5EF4-FFF2-40B4-BE49-F238E27FC236}">
              <a16:creationId xmlns:a16="http://schemas.microsoft.com/office/drawing/2014/main" id="{8A17F3E0-14E7-449D-A0D9-B3797684C07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05" name="Text Box 15">
          <a:extLst>
            <a:ext uri="{FF2B5EF4-FFF2-40B4-BE49-F238E27FC236}">
              <a16:creationId xmlns:a16="http://schemas.microsoft.com/office/drawing/2014/main" id="{F2A17FBB-435F-4E5E-BCCD-C0457E4BE87F}"/>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06" name="Text Box 15">
          <a:extLst>
            <a:ext uri="{FF2B5EF4-FFF2-40B4-BE49-F238E27FC236}">
              <a16:creationId xmlns:a16="http://schemas.microsoft.com/office/drawing/2014/main" id="{5C685705-71E2-4083-BB54-A6E3B456CE25}"/>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07" name="Text Box 15">
          <a:extLst>
            <a:ext uri="{FF2B5EF4-FFF2-40B4-BE49-F238E27FC236}">
              <a16:creationId xmlns:a16="http://schemas.microsoft.com/office/drawing/2014/main" id="{FCF3C1D2-C8FF-4692-B959-FA697B9B34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08" name="Text Box 15">
          <a:extLst>
            <a:ext uri="{FF2B5EF4-FFF2-40B4-BE49-F238E27FC236}">
              <a16:creationId xmlns:a16="http://schemas.microsoft.com/office/drawing/2014/main" id="{43330A1A-230E-460B-AA24-6CA08BF943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09" name="Text Box 15">
          <a:extLst>
            <a:ext uri="{FF2B5EF4-FFF2-40B4-BE49-F238E27FC236}">
              <a16:creationId xmlns:a16="http://schemas.microsoft.com/office/drawing/2014/main" id="{E19FE65E-1CE5-4EC3-8B69-78BE56BDAFB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0" name="Text Box 15">
          <a:extLst>
            <a:ext uri="{FF2B5EF4-FFF2-40B4-BE49-F238E27FC236}">
              <a16:creationId xmlns:a16="http://schemas.microsoft.com/office/drawing/2014/main" id="{2CDF4102-D29F-44F8-80D0-FBE6B45AE2F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1" name="Text Box 15">
          <a:extLst>
            <a:ext uri="{FF2B5EF4-FFF2-40B4-BE49-F238E27FC236}">
              <a16:creationId xmlns:a16="http://schemas.microsoft.com/office/drawing/2014/main" id="{1EDBF4BB-634E-41BC-BF77-D30328A19C6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2" name="Text Box 15">
          <a:extLst>
            <a:ext uri="{FF2B5EF4-FFF2-40B4-BE49-F238E27FC236}">
              <a16:creationId xmlns:a16="http://schemas.microsoft.com/office/drawing/2014/main" id="{DC182EE1-B2E0-4775-B12A-BFC17C89533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3" name="Text Box 15">
          <a:extLst>
            <a:ext uri="{FF2B5EF4-FFF2-40B4-BE49-F238E27FC236}">
              <a16:creationId xmlns:a16="http://schemas.microsoft.com/office/drawing/2014/main" id="{8DF4F025-183C-48EE-A859-92AB32A5AD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4" name="Text Box 15">
          <a:extLst>
            <a:ext uri="{FF2B5EF4-FFF2-40B4-BE49-F238E27FC236}">
              <a16:creationId xmlns:a16="http://schemas.microsoft.com/office/drawing/2014/main" id="{41666708-D735-4E7A-806A-3BE515A7A5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5" name="Text Box 15">
          <a:extLst>
            <a:ext uri="{FF2B5EF4-FFF2-40B4-BE49-F238E27FC236}">
              <a16:creationId xmlns:a16="http://schemas.microsoft.com/office/drawing/2014/main" id="{52CCD4EF-306E-449F-BD62-A84CEE6E35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6" name="Text Box 15">
          <a:extLst>
            <a:ext uri="{FF2B5EF4-FFF2-40B4-BE49-F238E27FC236}">
              <a16:creationId xmlns:a16="http://schemas.microsoft.com/office/drawing/2014/main" id="{188D96DD-C372-4455-A0F7-34128D0E8B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7" name="Text Box 15">
          <a:extLst>
            <a:ext uri="{FF2B5EF4-FFF2-40B4-BE49-F238E27FC236}">
              <a16:creationId xmlns:a16="http://schemas.microsoft.com/office/drawing/2014/main" id="{50CC372D-1BD9-4572-A684-31BE45073A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8" name="Text Box 15">
          <a:extLst>
            <a:ext uri="{FF2B5EF4-FFF2-40B4-BE49-F238E27FC236}">
              <a16:creationId xmlns:a16="http://schemas.microsoft.com/office/drawing/2014/main" id="{F4004358-2F92-4B35-9744-B305553B05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19" name="Text Box 15">
          <a:extLst>
            <a:ext uri="{FF2B5EF4-FFF2-40B4-BE49-F238E27FC236}">
              <a16:creationId xmlns:a16="http://schemas.microsoft.com/office/drawing/2014/main" id="{BBA50568-C1A0-468E-86E8-2DE1FF6C963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0" name="Text Box 15">
          <a:extLst>
            <a:ext uri="{FF2B5EF4-FFF2-40B4-BE49-F238E27FC236}">
              <a16:creationId xmlns:a16="http://schemas.microsoft.com/office/drawing/2014/main" id="{070CB4BA-22C7-436D-B2A2-4D68276A28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1" name="Text Box 15">
          <a:extLst>
            <a:ext uri="{FF2B5EF4-FFF2-40B4-BE49-F238E27FC236}">
              <a16:creationId xmlns:a16="http://schemas.microsoft.com/office/drawing/2014/main" id="{88D1EE87-8ABC-44BA-8976-C32081B25DD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2" name="Text Box 15">
          <a:extLst>
            <a:ext uri="{FF2B5EF4-FFF2-40B4-BE49-F238E27FC236}">
              <a16:creationId xmlns:a16="http://schemas.microsoft.com/office/drawing/2014/main" id="{800D5FEC-B77F-44BE-B84A-F6283E80F4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3" name="Text Box 15">
          <a:extLst>
            <a:ext uri="{FF2B5EF4-FFF2-40B4-BE49-F238E27FC236}">
              <a16:creationId xmlns:a16="http://schemas.microsoft.com/office/drawing/2014/main" id="{6D0D64B3-6544-4E8D-A734-0213E575CE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4" name="Text Box 15">
          <a:extLst>
            <a:ext uri="{FF2B5EF4-FFF2-40B4-BE49-F238E27FC236}">
              <a16:creationId xmlns:a16="http://schemas.microsoft.com/office/drawing/2014/main" id="{5571F78D-0FAA-4059-BD7A-667528AEC5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5" name="Text Box 15">
          <a:extLst>
            <a:ext uri="{FF2B5EF4-FFF2-40B4-BE49-F238E27FC236}">
              <a16:creationId xmlns:a16="http://schemas.microsoft.com/office/drawing/2014/main" id="{A126DAEF-F3C8-4DAF-A93E-2C07C25887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6" name="Text Box 15">
          <a:extLst>
            <a:ext uri="{FF2B5EF4-FFF2-40B4-BE49-F238E27FC236}">
              <a16:creationId xmlns:a16="http://schemas.microsoft.com/office/drawing/2014/main" id="{1AD44692-7B9D-4360-9F54-4DB3AD3A48B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7" name="Text Box 15">
          <a:extLst>
            <a:ext uri="{FF2B5EF4-FFF2-40B4-BE49-F238E27FC236}">
              <a16:creationId xmlns:a16="http://schemas.microsoft.com/office/drawing/2014/main" id="{B80456ED-5A47-475D-A41D-88C5E8A9964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8" name="Text Box 15">
          <a:extLst>
            <a:ext uri="{FF2B5EF4-FFF2-40B4-BE49-F238E27FC236}">
              <a16:creationId xmlns:a16="http://schemas.microsoft.com/office/drawing/2014/main" id="{28A0B1C9-BD1E-4AD0-B784-9764101E557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29" name="Text Box 15">
          <a:extLst>
            <a:ext uri="{FF2B5EF4-FFF2-40B4-BE49-F238E27FC236}">
              <a16:creationId xmlns:a16="http://schemas.microsoft.com/office/drawing/2014/main" id="{F1CEE867-9CE4-4034-9F85-64D8D241B6A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0" name="Text Box 15">
          <a:extLst>
            <a:ext uri="{FF2B5EF4-FFF2-40B4-BE49-F238E27FC236}">
              <a16:creationId xmlns:a16="http://schemas.microsoft.com/office/drawing/2014/main" id="{7F602FED-EE9A-45D1-A707-6BE4D5D57C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31" name="Text Box 15">
          <a:extLst>
            <a:ext uri="{FF2B5EF4-FFF2-40B4-BE49-F238E27FC236}">
              <a16:creationId xmlns:a16="http://schemas.microsoft.com/office/drawing/2014/main" id="{8EE7337D-46A6-4D1C-BDE8-6FB17A23677E}"/>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2" name="Text Box 15">
          <a:extLst>
            <a:ext uri="{FF2B5EF4-FFF2-40B4-BE49-F238E27FC236}">
              <a16:creationId xmlns:a16="http://schemas.microsoft.com/office/drawing/2014/main" id="{6479DD52-1852-46D8-8EE7-E55ABFDA34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3" name="Text Box 15">
          <a:extLst>
            <a:ext uri="{FF2B5EF4-FFF2-40B4-BE49-F238E27FC236}">
              <a16:creationId xmlns:a16="http://schemas.microsoft.com/office/drawing/2014/main" id="{9D2471F0-73A9-4E85-8B7D-D76315FF8A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4" name="Text Box 15">
          <a:extLst>
            <a:ext uri="{FF2B5EF4-FFF2-40B4-BE49-F238E27FC236}">
              <a16:creationId xmlns:a16="http://schemas.microsoft.com/office/drawing/2014/main" id="{99DAD910-1638-47B9-A5BB-D0277E8F06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5" name="Text Box 15">
          <a:extLst>
            <a:ext uri="{FF2B5EF4-FFF2-40B4-BE49-F238E27FC236}">
              <a16:creationId xmlns:a16="http://schemas.microsoft.com/office/drawing/2014/main" id="{B3D0B67A-C2F7-447E-B88E-EE1BB03C3D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6" name="Text Box 15">
          <a:extLst>
            <a:ext uri="{FF2B5EF4-FFF2-40B4-BE49-F238E27FC236}">
              <a16:creationId xmlns:a16="http://schemas.microsoft.com/office/drawing/2014/main" id="{059BDDF3-1151-4239-97DA-737AD8B069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7" name="Text Box 15">
          <a:extLst>
            <a:ext uri="{FF2B5EF4-FFF2-40B4-BE49-F238E27FC236}">
              <a16:creationId xmlns:a16="http://schemas.microsoft.com/office/drawing/2014/main" id="{66CAF7BF-CB8C-4CA5-974F-BBB91B364F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8" name="Text Box 15">
          <a:extLst>
            <a:ext uri="{FF2B5EF4-FFF2-40B4-BE49-F238E27FC236}">
              <a16:creationId xmlns:a16="http://schemas.microsoft.com/office/drawing/2014/main" id="{315135EA-9191-4857-A4B2-F968168EAD6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39" name="Text Box 15">
          <a:extLst>
            <a:ext uri="{FF2B5EF4-FFF2-40B4-BE49-F238E27FC236}">
              <a16:creationId xmlns:a16="http://schemas.microsoft.com/office/drawing/2014/main" id="{BD7B724E-F4D5-49B4-8229-9B32FF9D9A3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0" name="Text Box 15">
          <a:extLst>
            <a:ext uri="{FF2B5EF4-FFF2-40B4-BE49-F238E27FC236}">
              <a16:creationId xmlns:a16="http://schemas.microsoft.com/office/drawing/2014/main" id="{7C1E1396-AD71-415B-A963-BD4214E3115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1" name="Text Box 15">
          <a:extLst>
            <a:ext uri="{FF2B5EF4-FFF2-40B4-BE49-F238E27FC236}">
              <a16:creationId xmlns:a16="http://schemas.microsoft.com/office/drawing/2014/main" id="{05B82604-9399-421E-8F18-89E87CCA5F7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2" name="Text Box 15">
          <a:extLst>
            <a:ext uri="{FF2B5EF4-FFF2-40B4-BE49-F238E27FC236}">
              <a16:creationId xmlns:a16="http://schemas.microsoft.com/office/drawing/2014/main" id="{5668C0B3-1995-4454-BBF2-D435DE114E4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3" name="Text Box 15">
          <a:extLst>
            <a:ext uri="{FF2B5EF4-FFF2-40B4-BE49-F238E27FC236}">
              <a16:creationId xmlns:a16="http://schemas.microsoft.com/office/drawing/2014/main" id="{C382713F-2C7E-45E6-ADA2-7413F331752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4" name="Text Box 15">
          <a:extLst>
            <a:ext uri="{FF2B5EF4-FFF2-40B4-BE49-F238E27FC236}">
              <a16:creationId xmlns:a16="http://schemas.microsoft.com/office/drawing/2014/main" id="{F80C0E3D-F8A7-4C45-B929-91D5A3B532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5" name="Text Box 15">
          <a:extLst>
            <a:ext uri="{FF2B5EF4-FFF2-40B4-BE49-F238E27FC236}">
              <a16:creationId xmlns:a16="http://schemas.microsoft.com/office/drawing/2014/main" id="{DFF16538-5396-48DE-BD2C-3A4828F537F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 name="Text Box 15">
          <a:extLst>
            <a:ext uri="{FF2B5EF4-FFF2-40B4-BE49-F238E27FC236}">
              <a16:creationId xmlns:a16="http://schemas.microsoft.com/office/drawing/2014/main" id="{E185864B-2A49-4D23-86F9-D2580D0E69B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 name="Text Box 15">
          <a:extLst>
            <a:ext uri="{FF2B5EF4-FFF2-40B4-BE49-F238E27FC236}">
              <a16:creationId xmlns:a16="http://schemas.microsoft.com/office/drawing/2014/main" id="{A755FA01-F1F8-4E51-A45E-F5625BE080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 name="Text Box 15">
          <a:extLst>
            <a:ext uri="{FF2B5EF4-FFF2-40B4-BE49-F238E27FC236}">
              <a16:creationId xmlns:a16="http://schemas.microsoft.com/office/drawing/2014/main" id="{7358CE4C-B956-4053-A3DF-B94D1919CBA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 name="Text Box 15">
          <a:extLst>
            <a:ext uri="{FF2B5EF4-FFF2-40B4-BE49-F238E27FC236}">
              <a16:creationId xmlns:a16="http://schemas.microsoft.com/office/drawing/2014/main" id="{88A18F13-37BC-4A95-BB78-EF886A07F99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 name="Text Box 15">
          <a:extLst>
            <a:ext uri="{FF2B5EF4-FFF2-40B4-BE49-F238E27FC236}">
              <a16:creationId xmlns:a16="http://schemas.microsoft.com/office/drawing/2014/main" id="{E95D7F4B-4414-48A3-897F-725F41F8AE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 name="Text Box 15">
          <a:extLst>
            <a:ext uri="{FF2B5EF4-FFF2-40B4-BE49-F238E27FC236}">
              <a16:creationId xmlns:a16="http://schemas.microsoft.com/office/drawing/2014/main" id="{08AE469F-1AC9-4322-93F3-EE76E28D5FB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 name="Text Box 15">
          <a:extLst>
            <a:ext uri="{FF2B5EF4-FFF2-40B4-BE49-F238E27FC236}">
              <a16:creationId xmlns:a16="http://schemas.microsoft.com/office/drawing/2014/main" id="{FCF992B0-9B6B-444E-B5EF-0B453A29BB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3" name="Text Box 15">
          <a:extLst>
            <a:ext uri="{FF2B5EF4-FFF2-40B4-BE49-F238E27FC236}">
              <a16:creationId xmlns:a16="http://schemas.microsoft.com/office/drawing/2014/main" id="{8214A9A9-62CF-4179-837A-DFF8DECD951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4" name="Text Box 15">
          <a:extLst>
            <a:ext uri="{FF2B5EF4-FFF2-40B4-BE49-F238E27FC236}">
              <a16:creationId xmlns:a16="http://schemas.microsoft.com/office/drawing/2014/main" id="{27AD3A37-3108-4B27-A5DE-A912B64A80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5" name="Text Box 15">
          <a:extLst>
            <a:ext uri="{FF2B5EF4-FFF2-40B4-BE49-F238E27FC236}">
              <a16:creationId xmlns:a16="http://schemas.microsoft.com/office/drawing/2014/main" id="{83EFB46B-6AD7-4DDF-8355-224B5EBCA4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 name="Text Box 15">
          <a:extLst>
            <a:ext uri="{FF2B5EF4-FFF2-40B4-BE49-F238E27FC236}">
              <a16:creationId xmlns:a16="http://schemas.microsoft.com/office/drawing/2014/main" id="{05E7CF87-3D65-4189-A04B-E0F504E25F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 name="Text Box 15">
          <a:extLst>
            <a:ext uri="{FF2B5EF4-FFF2-40B4-BE49-F238E27FC236}">
              <a16:creationId xmlns:a16="http://schemas.microsoft.com/office/drawing/2014/main" id="{9E8FFBAD-67D6-46D0-BE02-DF81A6C687E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 name="Text Box 15">
          <a:extLst>
            <a:ext uri="{FF2B5EF4-FFF2-40B4-BE49-F238E27FC236}">
              <a16:creationId xmlns:a16="http://schemas.microsoft.com/office/drawing/2014/main" id="{07B4D12D-BAC5-49E1-916E-4FAFB914626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 name="Text Box 15">
          <a:extLst>
            <a:ext uri="{FF2B5EF4-FFF2-40B4-BE49-F238E27FC236}">
              <a16:creationId xmlns:a16="http://schemas.microsoft.com/office/drawing/2014/main" id="{A6146604-5669-4FBF-AB58-EF8BB21BE1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 name="Text Box 15">
          <a:extLst>
            <a:ext uri="{FF2B5EF4-FFF2-40B4-BE49-F238E27FC236}">
              <a16:creationId xmlns:a16="http://schemas.microsoft.com/office/drawing/2014/main" id="{3A94F91B-DA54-43FB-9060-B53BBBE00F5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 name="Text Box 15">
          <a:extLst>
            <a:ext uri="{FF2B5EF4-FFF2-40B4-BE49-F238E27FC236}">
              <a16:creationId xmlns:a16="http://schemas.microsoft.com/office/drawing/2014/main" id="{D492D3A0-1F50-4D83-800B-865354FDC8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 name="Text Box 15">
          <a:extLst>
            <a:ext uri="{FF2B5EF4-FFF2-40B4-BE49-F238E27FC236}">
              <a16:creationId xmlns:a16="http://schemas.microsoft.com/office/drawing/2014/main" id="{ABB97E3E-545C-4992-BFD9-DF31B985F1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 name="Text Box 15">
          <a:extLst>
            <a:ext uri="{FF2B5EF4-FFF2-40B4-BE49-F238E27FC236}">
              <a16:creationId xmlns:a16="http://schemas.microsoft.com/office/drawing/2014/main" id="{44AF8CB3-7DAC-49BE-AB27-88FAA093838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 name="Text Box 15">
          <a:extLst>
            <a:ext uri="{FF2B5EF4-FFF2-40B4-BE49-F238E27FC236}">
              <a16:creationId xmlns:a16="http://schemas.microsoft.com/office/drawing/2014/main" id="{A033CE8C-8530-4396-B38E-13E4FF02EB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5" name="Text Box 15">
          <a:extLst>
            <a:ext uri="{FF2B5EF4-FFF2-40B4-BE49-F238E27FC236}">
              <a16:creationId xmlns:a16="http://schemas.microsoft.com/office/drawing/2014/main" id="{D7C1AA83-73AE-4EDB-8DF1-129C2EC93A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6" name="Text Box 15">
          <a:extLst>
            <a:ext uri="{FF2B5EF4-FFF2-40B4-BE49-F238E27FC236}">
              <a16:creationId xmlns:a16="http://schemas.microsoft.com/office/drawing/2014/main" id="{4C23B58B-DD50-4357-BC62-F396DF86D34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7" name="Text Box 15">
          <a:extLst>
            <a:ext uri="{FF2B5EF4-FFF2-40B4-BE49-F238E27FC236}">
              <a16:creationId xmlns:a16="http://schemas.microsoft.com/office/drawing/2014/main" id="{8D8852EE-A72E-4941-AD58-D8F74F264EB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 name="Text Box 15">
          <a:extLst>
            <a:ext uri="{FF2B5EF4-FFF2-40B4-BE49-F238E27FC236}">
              <a16:creationId xmlns:a16="http://schemas.microsoft.com/office/drawing/2014/main" id="{8E63B83E-9FE8-4B80-9903-46D59F524B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 name="Text Box 15">
          <a:extLst>
            <a:ext uri="{FF2B5EF4-FFF2-40B4-BE49-F238E27FC236}">
              <a16:creationId xmlns:a16="http://schemas.microsoft.com/office/drawing/2014/main" id="{95E9CF59-AE7A-484D-AF45-C57F6F6934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 name="Text Box 15">
          <a:extLst>
            <a:ext uri="{FF2B5EF4-FFF2-40B4-BE49-F238E27FC236}">
              <a16:creationId xmlns:a16="http://schemas.microsoft.com/office/drawing/2014/main" id="{09254E28-128E-4A33-AFE7-94B359B563B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 name="Text Box 15">
          <a:extLst>
            <a:ext uri="{FF2B5EF4-FFF2-40B4-BE49-F238E27FC236}">
              <a16:creationId xmlns:a16="http://schemas.microsoft.com/office/drawing/2014/main" id="{62918A90-E6D6-46B2-8AF2-76375BE7DD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 name="Text Box 15">
          <a:extLst>
            <a:ext uri="{FF2B5EF4-FFF2-40B4-BE49-F238E27FC236}">
              <a16:creationId xmlns:a16="http://schemas.microsoft.com/office/drawing/2014/main" id="{DD8BCC27-18CE-4432-9437-35FEB1CFBE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 name="Text Box 15">
          <a:extLst>
            <a:ext uri="{FF2B5EF4-FFF2-40B4-BE49-F238E27FC236}">
              <a16:creationId xmlns:a16="http://schemas.microsoft.com/office/drawing/2014/main" id="{D16E453E-E32B-491A-BCFC-728A296B30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 name="Text Box 15">
          <a:extLst>
            <a:ext uri="{FF2B5EF4-FFF2-40B4-BE49-F238E27FC236}">
              <a16:creationId xmlns:a16="http://schemas.microsoft.com/office/drawing/2014/main" id="{CBEE3AD8-FA3A-4187-A61F-B07126DE35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 name="Text Box 15">
          <a:extLst>
            <a:ext uri="{FF2B5EF4-FFF2-40B4-BE49-F238E27FC236}">
              <a16:creationId xmlns:a16="http://schemas.microsoft.com/office/drawing/2014/main" id="{76D12D86-02C2-4BE7-B227-9C7CFE64E82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 name="Text Box 15">
          <a:extLst>
            <a:ext uri="{FF2B5EF4-FFF2-40B4-BE49-F238E27FC236}">
              <a16:creationId xmlns:a16="http://schemas.microsoft.com/office/drawing/2014/main" id="{B1412778-FDCF-469A-BEB8-4550C9B8C4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 name="Text Box 15">
          <a:extLst>
            <a:ext uri="{FF2B5EF4-FFF2-40B4-BE49-F238E27FC236}">
              <a16:creationId xmlns:a16="http://schemas.microsoft.com/office/drawing/2014/main" id="{FFE339C6-D331-45BD-8312-0029A20AC7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8" name="Text Box 15">
          <a:extLst>
            <a:ext uri="{FF2B5EF4-FFF2-40B4-BE49-F238E27FC236}">
              <a16:creationId xmlns:a16="http://schemas.microsoft.com/office/drawing/2014/main" id="{C50026A6-100F-4314-BAB0-089689CD4A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9" name="Text Box 15">
          <a:extLst>
            <a:ext uri="{FF2B5EF4-FFF2-40B4-BE49-F238E27FC236}">
              <a16:creationId xmlns:a16="http://schemas.microsoft.com/office/drawing/2014/main" id="{6F8A5E6E-2C03-4E84-9553-4467E14F512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 name="Text Box 15">
          <a:extLst>
            <a:ext uri="{FF2B5EF4-FFF2-40B4-BE49-F238E27FC236}">
              <a16:creationId xmlns:a16="http://schemas.microsoft.com/office/drawing/2014/main" id="{AC9C300F-5C4B-459D-867B-D05FEA15540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 name="Text Box 15">
          <a:extLst>
            <a:ext uri="{FF2B5EF4-FFF2-40B4-BE49-F238E27FC236}">
              <a16:creationId xmlns:a16="http://schemas.microsoft.com/office/drawing/2014/main" id="{0460825A-1CFC-445C-955A-B662242B695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 name="Text Box 15">
          <a:extLst>
            <a:ext uri="{FF2B5EF4-FFF2-40B4-BE49-F238E27FC236}">
              <a16:creationId xmlns:a16="http://schemas.microsoft.com/office/drawing/2014/main" id="{8CB683B6-2014-40AB-8F79-74A10910B5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 name="Text Box 15">
          <a:extLst>
            <a:ext uri="{FF2B5EF4-FFF2-40B4-BE49-F238E27FC236}">
              <a16:creationId xmlns:a16="http://schemas.microsoft.com/office/drawing/2014/main" id="{2273E4A6-A36E-4350-9D6C-05FE77FF84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 name="Text Box 15">
          <a:extLst>
            <a:ext uri="{FF2B5EF4-FFF2-40B4-BE49-F238E27FC236}">
              <a16:creationId xmlns:a16="http://schemas.microsoft.com/office/drawing/2014/main" id="{24935A54-34B7-4F93-9A52-F0C2B13ECA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 name="Text Box 15">
          <a:extLst>
            <a:ext uri="{FF2B5EF4-FFF2-40B4-BE49-F238E27FC236}">
              <a16:creationId xmlns:a16="http://schemas.microsoft.com/office/drawing/2014/main" id="{EEECBF8D-6843-447A-A649-88912B50C22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 name="Text Box 15">
          <a:extLst>
            <a:ext uri="{FF2B5EF4-FFF2-40B4-BE49-F238E27FC236}">
              <a16:creationId xmlns:a16="http://schemas.microsoft.com/office/drawing/2014/main" id="{41C819D9-ACC7-4B96-A138-1B2ABE5EF14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 name="Text Box 15">
          <a:extLst>
            <a:ext uri="{FF2B5EF4-FFF2-40B4-BE49-F238E27FC236}">
              <a16:creationId xmlns:a16="http://schemas.microsoft.com/office/drawing/2014/main" id="{D5EA2836-FCD5-4649-9A20-EC581FBE236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 name="Text Box 15">
          <a:extLst>
            <a:ext uri="{FF2B5EF4-FFF2-40B4-BE49-F238E27FC236}">
              <a16:creationId xmlns:a16="http://schemas.microsoft.com/office/drawing/2014/main" id="{429A62A5-4BFC-4776-8029-B786247B68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 name="Text Box 15">
          <a:extLst>
            <a:ext uri="{FF2B5EF4-FFF2-40B4-BE49-F238E27FC236}">
              <a16:creationId xmlns:a16="http://schemas.microsoft.com/office/drawing/2014/main" id="{8826A5DD-105A-4D44-994C-669683BA69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0" name="Text Box 15">
          <a:extLst>
            <a:ext uri="{FF2B5EF4-FFF2-40B4-BE49-F238E27FC236}">
              <a16:creationId xmlns:a16="http://schemas.microsoft.com/office/drawing/2014/main" id="{606E8A01-427A-41CC-A55F-F0ADF0312CA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1" name="Text Box 15">
          <a:extLst>
            <a:ext uri="{FF2B5EF4-FFF2-40B4-BE49-F238E27FC236}">
              <a16:creationId xmlns:a16="http://schemas.microsoft.com/office/drawing/2014/main" id="{B754F6F2-28BE-4F2B-9136-FE4FD369D3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2" name="Text Box 15">
          <a:extLst>
            <a:ext uri="{FF2B5EF4-FFF2-40B4-BE49-F238E27FC236}">
              <a16:creationId xmlns:a16="http://schemas.microsoft.com/office/drawing/2014/main" id="{AE722265-2BCE-4E23-AD7C-B8DC5B93CBD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 name="Text Box 15">
          <a:extLst>
            <a:ext uri="{FF2B5EF4-FFF2-40B4-BE49-F238E27FC236}">
              <a16:creationId xmlns:a16="http://schemas.microsoft.com/office/drawing/2014/main" id="{9F1487A0-4C92-4AAF-A0D3-53428422F19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 name="Text Box 15">
          <a:extLst>
            <a:ext uri="{FF2B5EF4-FFF2-40B4-BE49-F238E27FC236}">
              <a16:creationId xmlns:a16="http://schemas.microsoft.com/office/drawing/2014/main" id="{2DB57BC3-187C-469A-99E6-DAF7BFF2D0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 name="Text Box 15">
          <a:extLst>
            <a:ext uri="{FF2B5EF4-FFF2-40B4-BE49-F238E27FC236}">
              <a16:creationId xmlns:a16="http://schemas.microsoft.com/office/drawing/2014/main" id="{E995F9F7-86F7-461A-8984-799A8964E48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 name="Text Box 15">
          <a:extLst>
            <a:ext uri="{FF2B5EF4-FFF2-40B4-BE49-F238E27FC236}">
              <a16:creationId xmlns:a16="http://schemas.microsoft.com/office/drawing/2014/main" id="{FD5DE5CB-CB7C-4C37-A748-3A75C9BF0E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 name="Text Box 15">
          <a:extLst>
            <a:ext uri="{FF2B5EF4-FFF2-40B4-BE49-F238E27FC236}">
              <a16:creationId xmlns:a16="http://schemas.microsoft.com/office/drawing/2014/main" id="{FD036279-8243-4AFF-B7C0-8BF426A8767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 name="Text Box 15">
          <a:extLst>
            <a:ext uri="{FF2B5EF4-FFF2-40B4-BE49-F238E27FC236}">
              <a16:creationId xmlns:a16="http://schemas.microsoft.com/office/drawing/2014/main" id="{D6C8E371-449E-4F2F-87C4-8BBA2137F57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 name="Text Box 15">
          <a:extLst>
            <a:ext uri="{FF2B5EF4-FFF2-40B4-BE49-F238E27FC236}">
              <a16:creationId xmlns:a16="http://schemas.microsoft.com/office/drawing/2014/main" id="{8387AD23-6A6E-47EC-9394-C16A1A62167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 name="Text Box 15">
          <a:extLst>
            <a:ext uri="{FF2B5EF4-FFF2-40B4-BE49-F238E27FC236}">
              <a16:creationId xmlns:a16="http://schemas.microsoft.com/office/drawing/2014/main" id="{693FBCDB-1102-4BAB-809C-6996D4AF95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 name="Text Box 15">
          <a:extLst>
            <a:ext uri="{FF2B5EF4-FFF2-40B4-BE49-F238E27FC236}">
              <a16:creationId xmlns:a16="http://schemas.microsoft.com/office/drawing/2014/main" id="{CFB48903-90AF-4249-9252-006BF38ED1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2" name="Text Box 15">
          <a:extLst>
            <a:ext uri="{FF2B5EF4-FFF2-40B4-BE49-F238E27FC236}">
              <a16:creationId xmlns:a16="http://schemas.microsoft.com/office/drawing/2014/main" id="{500D9E2A-AFED-4699-B344-27B3CAD7C0D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3" name="Text Box 15">
          <a:extLst>
            <a:ext uri="{FF2B5EF4-FFF2-40B4-BE49-F238E27FC236}">
              <a16:creationId xmlns:a16="http://schemas.microsoft.com/office/drawing/2014/main" id="{849C0D41-ADCE-42E4-A610-D78E687352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4" name="Text Box 15">
          <a:extLst>
            <a:ext uri="{FF2B5EF4-FFF2-40B4-BE49-F238E27FC236}">
              <a16:creationId xmlns:a16="http://schemas.microsoft.com/office/drawing/2014/main" id="{BC349E72-1A57-4987-ACC7-5CD72C41D4B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5" name="Text Box 15">
          <a:extLst>
            <a:ext uri="{FF2B5EF4-FFF2-40B4-BE49-F238E27FC236}">
              <a16:creationId xmlns:a16="http://schemas.microsoft.com/office/drawing/2014/main" id="{A5B8DBC0-ABA8-4C92-9A41-64ECB2A9F2E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6" name="Text Box 15">
          <a:extLst>
            <a:ext uri="{FF2B5EF4-FFF2-40B4-BE49-F238E27FC236}">
              <a16:creationId xmlns:a16="http://schemas.microsoft.com/office/drawing/2014/main" id="{B3DCC286-A038-4252-A8C9-5568AFCBF0D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7" name="Text Box 15">
          <a:extLst>
            <a:ext uri="{FF2B5EF4-FFF2-40B4-BE49-F238E27FC236}">
              <a16:creationId xmlns:a16="http://schemas.microsoft.com/office/drawing/2014/main" id="{E1894435-0DFD-45BF-956C-9A8E76EAAC1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8" name="Text Box 15">
          <a:extLst>
            <a:ext uri="{FF2B5EF4-FFF2-40B4-BE49-F238E27FC236}">
              <a16:creationId xmlns:a16="http://schemas.microsoft.com/office/drawing/2014/main" id="{C380E957-CE61-40A9-89E6-337FF09142F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09" name="Text Box 15">
          <a:extLst>
            <a:ext uri="{FF2B5EF4-FFF2-40B4-BE49-F238E27FC236}">
              <a16:creationId xmlns:a16="http://schemas.microsoft.com/office/drawing/2014/main" id="{5BBE79AE-B7AA-4D54-A729-A7548477A14A}"/>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0" name="Text Box 15">
          <a:extLst>
            <a:ext uri="{FF2B5EF4-FFF2-40B4-BE49-F238E27FC236}">
              <a16:creationId xmlns:a16="http://schemas.microsoft.com/office/drawing/2014/main" id="{73F697DB-ABB3-49CA-85EC-A275CF47AEC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1" name="Text Box 15">
          <a:extLst>
            <a:ext uri="{FF2B5EF4-FFF2-40B4-BE49-F238E27FC236}">
              <a16:creationId xmlns:a16="http://schemas.microsoft.com/office/drawing/2014/main" id="{94592849-6058-474E-98A2-6498FEC74BE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2" name="Text Box 15">
          <a:extLst>
            <a:ext uri="{FF2B5EF4-FFF2-40B4-BE49-F238E27FC236}">
              <a16:creationId xmlns:a16="http://schemas.microsoft.com/office/drawing/2014/main" id="{081B19C4-2D6A-4EFB-B245-A6018BF697D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3" name="Text Box 15">
          <a:extLst>
            <a:ext uri="{FF2B5EF4-FFF2-40B4-BE49-F238E27FC236}">
              <a16:creationId xmlns:a16="http://schemas.microsoft.com/office/drawing/2014/main" id="{109CB52E-7FE7-4858-A858-5932CB04313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4" name="Text Box 15">
          <a:extLst>
            <a:ext uri="{FF2B5EF4-FFF2-40B4-BE49-F238E27FC236}">
              <a16:creationId xmlns:a16="http://schemas.microsoft.com/office/drawing/2014/main" id="{B2A50926-2A04-4F59-9175-939393555EF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 name="Text Box 15">
          <a:extLst>
            <a:ext uri="{FF2B5EF4-FFF2-40B4-BE49-F238E27FC236}">
              <a16:creationId xmlns:a16="http://schemas.microsoft.com/office/drawing/2014/main" id="{8092D2BF-6758-4378-9226-0A60134E86B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6" name="Text Box 15">
          <a:extLst>
            <a:ext uri="{FF2B5EF4-FFF2-40B4-BE49-F238E27FC236}">
              <a16:creationId xmlns:a16="http://schemas.microsoft.com/office/drawing/2014/main" id="{D3636170-8869-4DD2-8A4B-082F85C1ACEC}"/>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7" name="Text Box 15">
          <a:extLst>
            <a:ext uri="{FF2B5EF4-FFF2-40B4-BE49-F238E27FC236}">
              <a16:creationId xmlns:a16="http://schemas.microsoft.com/office/drawing/2014/main" id="{F0911796-4F9B-466E-9098-EAD74D098404}"/>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8" name="Text Box 15">
          <a:extLst>
            <a:ext uri="{FF2B5EF4-FFF2-40B4-BE49-F238E27FC236}">
              <a16:creationId xmlns:a16="http://schemas.microsoft.com/office/drawing/2014/main" id="{1697C969-6C78-461A-9573-678C97F1353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9" name="Text Box 15">
          <a:extLst>
            <a:ext uri="{FF2B5EF4-FFF2-40B4-BE49-F238E27FC236}">
              <a16:creationId xmlns:a16="http://schemas.microsoft.com/office/drawing/2014/main" id="{A66F97F1-A027-42A9-A819-EBC401CD6BE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0" name="Text Box 15">
          <a:extLst>
            <a:ext uri="{FF2B5EF4-FFF2-40B4-BE49-F238E27FC236}">
              <a16:creationId xmlns:a16="http://schemas.microsoft.com/office/drawing/2014/main" id="{A02CD5B2-CB4A-4C1B-B9FC-51520B603FA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1" name="Text Box 15">
          <a:extLst>
            <a:ext uri="{FF2B5EF4-FFF2-40B4-BE49-F238E27FC236}">
              <a16:creationId xmlns:a16="http://schemas.microsoft.com/office/drawing/2014/main" id="{568C9A15-8000-43F3-9574-4A2F3E7D86F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22" name="Text Box 15">
          <a:extLst>
            <a:ext uri="{FF2B5EF4-FFF2-40B4-BE49-F238E27FC236}">
              <a16:creationId xmlns:a16="http://schemas.microsoft.com/office/drawing/2014/main" id="{43C51C90-87A2-4BF9-BCE0-6A1D67DBC965}"/>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3" name="Text Box 15">
          <a:extLst>
            <a:ext uri="{FF2B5EF4-FFF2-40B4-BE49-F238E27FC236}">
              <a16:creationId xmlns:a16="http://schemas.microsoft.com/office/drawing/2014/main" id="{C7A451F7-7F51-4B03-BA1F-2B36A5B46FB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4" name="Text Box 15">
          <a:extLst>
            <a:ext uri="{FF2B5EF4-FFF2-40B4-BE49-F238E27FC236}">
              <a16:creationId xmlns:a16="http://schemas.microsoft.com/office/drawing/2014/main" id="{0D8B73E7-FC89-4681-89C1-F240AF85A84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5" name="Text Box 15">
          <a:extLst>
            <a:ext uri="{FF2B5EF4-FFF2-40B4-BE49-F238E27FC236}">
              <a16:creationId xmlns:a16="http://schemas.microsoft.com/office/drawing/2014/main" id="{328E8BF7-973F-4B27-AD9A-869302189D8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6" name="Text Box 15">
          <a:extLst>
            <a:ext uri="{FF2B5EF4-FFF2-40B4-BE49-F238E27FC236}">
              <a16:creationId xmlns:a16="http://schemas.microsoft.com/office/drawing/2014/main" id="{055FEB90-45CD-4289-8B24-1A64DA9D54A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7" name="Text Box 15">
          <a:extLst>
            <a:ext uri="{FF2B5EF4-FFF2-40B4-BE49-F238E27FC236}">
              <a16:creationId xmlns:a16="http://schemas.microsoft.com/office/drawing/2014/main" id="{8FDF8F54-2820-4C66-A66E-8F0823ECC37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 name="Text Box 15">
          <a:extLst>
            <a:ext uri="{FF2B5EF4-FFF2-40B4-BE49-F238E27FC236}">
              <a16:creationId xmlns:a16="http://schemas.microsoft.com/office/drawing/2014/main" id="{9CAF81FE-937B-4619-8A67-9C583C7AE22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9" name="Text Box 15">
          <a:extLst>
            <a:ext uri="{FF2B5EF4-FFF2-40B4-BE49-F238E27FC236}">
              <a16:creationId xmlns:a16="http://schemas.microsoft.com/office/drawing/2014/main" id="{C55952D1-1A4E-4A7C-B847-FD4CA42CD21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30" name="Text Box 15">
          <a:extLst>
            <a:ext uri="{FF2B5EF4-FFF2-40B4-BE49-F238E27FC236}">
              <a16:creationId xmlns:a16="http://schemas.microsoft.com/office/drawing/2014/main" id="{1FF4433B-B3B4-4F55-ACEA-16318D61F79D}"/>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 name="Text Box 15">
          <a:extLst>
            <a:ext uri="{FF2B5EF4-FFF2-40B4-BE49-F238E27FC236}">
              <a16:creationId xmlns:a16="http://schemas.microsoft.com/office/drawing/2014/main" id="{DFE513C9-FE05-4AE7-BC57-FB59695C1F3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 name="Text Box 15">
          <a:extLst>
            <a:ext uri="{FF2B5EF4-FFF2-40B4-BE49-F238E27FC236}">
              <a16:creationId xmlns:a16="http://schemas.microsoft.com/office/drawing/2014/main" id="{33658265-326A-4297-81E5-63949AF5C8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 name="Text Box 15">
          <a:extLst>
            <a:ext uri="{FF2B5EF4-FFF2-40B4-BE49-F238E27FC236}">
              <a16:creationId xmlns:a16="http://schemas.microsoft.com/office/drawing/2014/main" id="{974291B0-0F36-4C41-A3B0-0AD065A613D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 name="Text Box 15">
          <a:extLst>
            <a:ext uri="{FF2B5EF4-FFF2-40B4-BE49-F238E27FC236}">
              <a16:creationId xmlns:a16="http://schemas.microsoft.com/office/drawing/2014/main" id="{925DD6BD-9835-442B-BAB1-D1E044BF503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 name="Text Box 15">
          <a:extLst>
            <a:ext uri="{FF2B5EF4-FFF2-40B4-BE49-F238E27FC236}">
              <a16:creationId xmlns:a16="http://schemas.microsoft.com/office/drawing/2014/main" id="{122E50A3-AFD3-4ADB-AB8A-FC92A934BC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 name="Text Box 15">
          <a:extLst>
            <a:ext uri="{FF2B5EF4-FFF2-40B4-BE49-F238E27FC236}">
              <a16:creationId xmlns:a16="http://schemas.microsoft.com/office/drawing/2014/main" id="{44050C55-5340-4782-9B3C-B5F3B5C14B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 name="Text Box 15">
          <a:extLst>
            <a:ext uri="{FF2B5EF4-FFF2-40B4-BE49-F238E27FC236}">
              <a16:creationId xmlns:a16="http://schemas.microsoft.com/office/drawing/2014/main" id="{DFB8DAF9-F781-46C3-B46F-BD99BB2768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 name="Text Box 15">
          <a:extLst>
            <a:ext uri="{FF2B5EF4-FFF2-40B4-BE49-F238E27FC236}">
              <a16:creationId xmlns:a16="http://schemas.microsoft.com/office/drawing/2014/main" id="{CC73B385-AE1B-4D24-B8A6-D2AC22B20D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 name="Text Box 15">
          <a:extLst>
            <a:ext uri="{FF2B5EF4-FFF2-40B4-BE49-F238E27FC236}">
              <a16:creationId xmlns:a16="http://schemas.microsoft.com/office/drawing/2014/main" id="{DB6837F1-5AFF-4126-9B4F-39474B68A9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0" name="Text Box 15">
          <a:extLst>
            <a:ext uri="{FF2B5EF4-FFF2-40B4-BE49-F238E27FC236}">
              <a16:creationId xmlns:a16="http://schemas.microsoft.com/office/drawing/2014/main" id="{2D4F0FC8-97BC-402C-8B3C-F98A4B0D57E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1" name="Text Box 15">
          <a:extLst>
            <a:ext uri="{FF2B5EF4-FFF2-40B4-BE49-F238E27FC236}">
              <a16:creationId xmlns:a16="http://schemas.microsoft.com/office/drawing/2014/main" id="{B4F082C8-DD6C-4417-A16D-CE84B61024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 name="Text Box 15">
          <a:extLst>
            <a:ext uri="{FF2B5EF4-FFF2-40B4-BE49-F238E27FC236}">
              <a16:creationId xmlns:a16="http://schemas.microsoft.com/office/drawing/2014/main" id="{F903A8E0-19E3-48CD-A1D4-B2EF82A836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 name="Text Box 15">
          <a:extLst>
            <a:ext uri="{FF2B5EF4-FFF2-40B4-BE49-F238E27FC236}">
              <a16:creationId xmlns:a16="http://schemas.microsoft.com/office/drawing/2014/main" id="{07832B4A-04EF-4F58-9E4B-C559AB6D7A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 name="Text Box 15">
          <a:extLst>
            <a:ext uri="{FF2B5EF4-FFF2-40B4-BE49-F238E27FC236}">
              <a16:creationId xmlns:a16="http://schemas.microsoft.com/office/drawing/2014/main" id="{030B8E3C-D63A-4357-84B1-527AB01B43C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5" name="Text Box 15">
          <a:extLst>
            <a:ext uri="{FF2B5EF4-FFF2-40B4-BE49-F238E27FC236}">
              <a16:creationId xmlns:a16="http://schemas.microsoft.com/office/drawing/2014/main" id="{91DF000E-B9F4-4372-9D30-B40454F7EB6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6" name="Text Box 15">
          <a:extLst>
            <a:ext uri="{FF2B5EF4-FFF2-40B4-BE49-F238E27FC236}">
              <a16:creationId xmlns:a16="http://schemas.microsoft.com/office/drawing/2014/main" id="{52BC9C67-6AA7-4448-A020-E812B8984B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7" name="Text Box 15">
          <a:extLst>
            <a:ext uri="{FF2B5EF4-FFF2-40B4-BE49-F238E27FC236}">
              <a16:creationId xmlns:a16="http://schemas.microsoft.com/office/drawing/2014/main" id="{5FBD86B0-1195-4118-9A9A-DC8450C2DC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8" name="Text Box 15">
          <a:extLst>
            <a:ext uri="{FF2B5EF4-FFF2-40B4-BE49-F238E27FC236}">
              <a16:creationId xmlns:a16="http://schemas.microsoft.com/office/drawing/2014/main" id="{50C30FE0-9A2E-40B1-899D-B2A83A9DE6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9" name="Text Box 15">
          <a:extLst>
            <a:ext uri="{FF2B5EF4-FFF2-40B4-BE49-F238E27FC236}">
              <a16:creationId xmlns:a16="http://schemas.microsoft.com/office/drawing/2014/main" id="{A11609A6-4EE3-4C5A-A9CC-C023D55270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0" name="Text Box 15">
          <a:extLst>
            <a:ext uri="{FF2B5EF4-FFF2-40B4-BE49-F238E27FC236}">
              <a16:creationId xmlns:a16="http://schemas.microsoft.com/office/drawing/2014/main" id="{89BFA739-6E51-4487-9578-1FE93B1764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1" name="Text Box 15">
          <a:extLst>
            <a:ext uri="{FF2B5EF4-FFF2-40B4-BE49-F238E27FC236}">
              <a16:creationId xmlns:a16="http://schemas.microsoft.com/office/drawing/2014/main" id="{BBF25F66-B25D-4A9B-A71A-473589F4AE0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2" name="Text Box 15">
          <a:extLst>
            <a:ext uri="{FF2B5EF4-FFF2-40B4-BE49-F238E27FC236}">
              <a16:creationId xmlns:a16="http://schemas.microsoft.com/office/drawing/2014/main" id="{4F431FB4-9EA7-428F-848A-D8DEB5BBE4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3" name="Text Box 15">
          <a:extLst>
            <a:ext uri="{FF2B5EF4-FFF2-40B4-BE49-F238E27FC236}">
              <a16:creationId xmlns:a16="http://schemas.microsoft.com/office/drawing/2014/main" id="{025E8492-6372-499A-8FBC-64F72A9203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4" name="Text Box 15">
          <a:extLst>
            <a:ext uri="{FF2B5EF4-FFF2-40B4-BE49-F238E27FC236}">
              <a16:creationId xmlns:a16="http://schemas.microsoft.com/office/drawing/2014/main" id="{DDB60653-59AB-437B-A825-47977F2F718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55" name="Text Box 15">
          <a:extLst>
            <a:ext uri="{FF2B5EF4-FFF2-40B4-BE49-F238E27FC236}">
              <a16:creationId xmlns:a16="http://schemas.microsoft.com/office/drawing/2014/main" id="{DE6DE55E-F3E9-4561-AAAE-CC468A6A1E0B}"/>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6" name="Text Box 15">
          <a:extLst>
            <a:ext uri="{FF2B5EF4-FFF2-40B4-BE49-F238E27FC236}">
              <a16:creationId xmlns:a16="http://schemas.microsoft.com/office/drawing/2014/main" id="{0030F91A-D3DC-48B7-8BE9-3FBE49BF52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7" name="Text Box 15">
          <a:extLst>
            <a:ext uri="{FF2B5EF4-FFF2-40B4-BE49-F238E27FC236}">
              <a16:creationId xmlns:a16="http://schemas.microsoft.com/office/drawing/2014/main" id="{4E33A807-1F19-44E5-9FF9-CF2DFC8104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8" name="Text Box 15">
          <a:extLst>
            <a:ext uri="{FF2B5EF4-FFF2-40B4-BE49-F238E27FC236}">
              <a16:creationId xmlns:a16="http://schemas.microsoft.com/office/drawing/2014/main" id="{DF3CD3C3-300A-4285-8B6C-870840E90F7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59" name="Text Box 15">
          <a:extLst>
            <a:ext uri="{FF2B5EF4-FFF2-40B4-BE49-F238E27FC236}">
              <a16:creationId xmlns:a16="http://schemas.microsoft.com/office/drawing/2014/main" id="{AFA5D4FF-F5BD-4128-B583-C2649E3C616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0" name="Text Box 15">
          <a:extLst>
            <a:ext uri="{FF2B5EF4-FFF2-40B4-BE49-F238E27FC236}">
              <a16:creationId xmlns:a16="http://schemas.microsoft.com/office/drawing/2014/main" id="{AE41F198-0A03-4287-BF5C-AB436383B8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1" name="Text Box 15">
          <a:extLst>
            <a:ext uri="{FF2B5EF4-FFF2-40B4-BE49-F238E27FC236}">
              <a16:creationId xmlns:a16="http://schemas.microsoft.com/office/drawing/2014/main" id="{04C323BB-D0BB-4A9D-8E42-DB4F509D63C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2" name="Text Box 15">
          <a:extLst>
            <a:ext uri="{FF2B5EF4-FFF2-40B4-BE49-F238E27FC236}">
              <a16:creationId xmlns:a16="http://schemas.microsoft.com/office/drawing/2014/main" id="{1A398CC2-C4AC-4F26-A7C4-D44FEF91861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3" name="Text Box 15">
          <a:extLst>
            <a:ext uri="{FF2B5EF4-FFF2-40B4-BE49-F238E27FC236}">
              <a16:creationId xmlns:a16="http://schemas.microsoft.com/office/drawing/2014/main" id="{04F4B5FA-F22E-4C4B-9F0A-D45E6550F41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4" name="Text Box 15">
          <a:extLst>
            <a:ext uri="{FF2B5EF4-FFF2-40B4-BE49-F238E27FC236}">
              <a16:creationId xmlns:a16="http://schemas.microsoft.com/office/drawing/2014/main" id="{E959844C-DBA0-4597-BAD6-AE3E6E24ED9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5" name="Text Box 15">
          <a:extLst>
            <a:ext uri="{FF2B5EF4-FFF2-40B4-BE49-F238E27FC236}">
              <a16:creationId xmlns:a16="http://schemas.microsoft.com/office/drawing/2014/main" id="{20BA7D4D-8883-4E90-9537-7967413DE24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6" name="Text Box 15">
          <a:extLst>
            <a:ext uri="{FF2B5EF4-FFF2-40B4-BE49-F238E27FC236}">
              <a16:creationId xmlns:a16="http://schemas.microsoft.com/office/drawing/2014/main" id="{AAF02237-0A80-4A50-8673-47F53D65DA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7" name="Text Box 15">
          <a:extLst>
            <a:ext uri="{FF2B5EF4-FFF2-40B4-BE49-F238E27FC236}">
              <a16:creationId xmlns:a16="http://schemas.microsoft.com/office/drawing/2014/main" id="{3C98F9C8-7481-42BF-924B-08B55845E31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8" name="Text Box 15">
          <a:extLst>
            <a:ext uri="{FF2B5EF4-FFF2-40B4-BE49-F238E27FC236}">
              <a16:creationId xmlns:a16="http://schemas.microsoft.com/office/drawing/2014/main" id="{E5A19DD8-4919-4F15-A43B-26749F1A91C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69" name="Text Box 15">
          <a:extLst>
            <a:ext uri="{FF2B5EF4-FFF2-40B4-BE49-F238E27FC236}">
              <a16:creationId xmlns:a16="http://schemas.microsoft.com/office/drawing/2014/main" id="{0FCF43B2-4CFA-4E26-81F9-C0C4AFFB61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0" name="Text Box 15">
          <a:extLst>
            <a:ext uri="{FF2B5EF4-FFF2-40B4-BE49-F238E27FC236}">
              <a16:creationId xmlns:a16="http://schemas.microsoft.com/office/drawing/2014/main" id="{E325F275-67BF-4B9F-9943-5720C48ED6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1" name="Text Box 15">
          <a:extLst>
            <a:ext uri="{FF2B5EF4-FFF2-40B4-BE49-F238E27FC236}">
              <a16:creationId xmlns:a16="http://schemas.microsoft.com/office/drawing/2014/main" id="{0C5930A8-157F-4985-9E4B-355F51F47B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2" name="Text Box 15">
          <a:extLst>
            <a:ext uri="{FF2B5EF4-FFF2-40B4-BE49-F238E27FC236}">
              <a16:creationId xmlns:a16="http://schemas.microsoft.com/office/drawing/2014/main" id="{F577F410-5BA4-463D-A3C9-C1B317CB60D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3" name="Text Box 15">
          <a:extLst>
            <a:ext uri="{FF2B5EF4-FFF2-40B4-BE49-F238E27FC236}">
              <a16:creationId xmlns:a16="http://schemas.microsoft.com/office/drawing/2014/main" id="{E7A410F8-1DAE-40A7-A662-18AABAFA35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4" name="Text Box 15">
          <a:extLst>
            <a:ext uri="{FF2B5EF4-FFF2-40B4-BE49-F238E27FC236}">
              <a16:creationId xmlns:a16="http://schemas.microsoft.com/office/drawing/2014/main" id="{007EC599-229A-46DF-A42C-6CB6E975AF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5" name="Text Box 15">
          <a:extLst>
            <a:ext uri="{FF2B5EF4-FFF2-40B4-BE49-F238E27FC236}">
              <a16:creationId xmlns:a16="http://schemas.microsoft.com/office/drawing/2014/main" id="{EE1BE041-F3C9-4B49-844E-253C4F97792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6" name="Text Box 15">
          <a:extLst>
            <a:ext uri="{FF2B5EF4-FFF2-40B4-BE49-F238E27FC236}">
              <a16:creationId xmlns:a16="http://schemas.microsoft.com/office/drawing/2014/main" id="{4FD75982-2537-4009-AE0A-BE5BCBA7FA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7" name="Text Box 15">
          <a:extLst>
            <a:ext uri="{FF2B5EF4-FFF2-40B4-BE49-F238E27FC236}">
              <a16:creationId xmlns:a16="http://schemas.microsoft.com/office/drawing/2014/main" id="{E3082436-F914-48C1-B9FB-A5AF9A9F0E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8" name="Text Box 15">
          <a:extLst>
            <a:ext uri="{FF2B5EF4-FFF2-40B4-BE49-F238E27FC236}">
              <a16:creationId xmlns:a16="http://schemas.microsoft.com/office/drawing/2014/main" id="{18BBBCA2-DBAE-442F-A5AC-B67DCB5B2F6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79" name="Text Box 15">
          <a:extLst>
            <a:ext uri="{FF2B5EF4-FFF2-40B4-BE49-F238E27FC236}">
              <a16:creationId xmlns:a16="http://schemas.microsoft.com/office/drawing/2014/main" id="{B9F32F5B-AD16-46CE-9109-ACF1C59523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0" name="Text Box 15">
          <a:extLst>
            <a:ext uri="{FF2B5EF4-FFF2-40B4-BE49-F238E27FC236}">
              <a16:creationId xmlns:a16="http://schemas.microsoft.com/office/drawing/2014/main" id="{8B2243EB-E837-4041-96FF-CC20123A859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1" name="Text Box 15">
          <a:extLst>
            <a:ext uri="{FF2B5EF4-FFF2-40B4-BE49-F238E27FC236}">
              <a16:creationId xmlns:a16="http://schemas.microsoft.com/office/drawing/2014/main" id="{5C734658-397B-4CD4-B704-E1D111AAF4A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2" name="Text Box 15">
          <a:extLst>
            <a:ext uri="{FF2B5EF4-FFF2-40B4-BE49-F238E27FC236}">
              <a16:creationId xmlns:a16="http://schemas.microsoft.com/office/drawing/2014/main" id="{1AF8E6F9-C615-4320-A1C5-CE17081EE2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3" name="Text Box 15">
          <a:extLst>
            <a:ext uri="{FF2B5EF4-FFF2-40B4-BE49-F238E27FC236}">
              <a16:creationId xmlns:a16="http://schemas.microsoft.com/office/drawing/2014/main" id="{13EC4BD6-E6F4-4658-A776-73E142FBFF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4" name="Text Box 15">
          <a:extLst>
            <a:ext uri="{FF2B5EF4-FFF2-40B4-BE49-F238E27FC236}">
              <a16:creationId xmlns:a16="http://schemas.microsoft.com/office/drawing/2014/main" id="{591BEBCD-D47A-4563-B870-23D08878AE5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5" name="Text Box 15">
          <a:extLst>
            <a:ext uri="{FF2B5EF4-FFF2-40B4-BE49-F238E27FC236}">
              <a16:creationId xmlns:a16="http://schemas.microsoft.com/office/drawing/2014/main" id="{2297CE47-B3D0-4D8B-95C2-BF21FA9893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6" name="Text Box 15">
          <a:extLst>
            <a:ext uri="{FF2B5EF4-FFF2-40B4-BE49-F238E27FC236}">
              <a16:creationId xmlns:a16="http://schemas.microsoft.com/office/drawing/2014/main" id="{968B39CC-3D28-4817-B39F-E858AE2F6D2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7" name="Text Box 15">
          <a:extLst>
            <a:ext uri="{FF2B5EF4-FFF2-40B4-BE49-F238E27FC236}">
              <a16:creationId xmlns:a16="http://schemas.microsoft.com/office/drawing/2014/main" id="{380FA449-161A-4EB2-A03D-8350AC25F4F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8" name="Text Box 15">
          <a:extLst>
            <a:ext uri="{FF2B5EF4-FFF2-40B4-BE49-F238E27FC236}">
              <a16:creationId xmlns:a16="http://schemas.microsoft.com/office/drawing/2014/main" id="{6B1E8C1D-7C85-41B3-BDEA-16052C60F09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89" name="Text Box 15">
          <a:extLst>
            <a:ext uri="{FF2B5EF4-FFF2-40B4-BE49-F238E27FC236}">
              <a16:creationId xmlns:a16="http://schemas.microsoft.com/office/drawing/2014/main" id="{D0BD1277-357F-415E-8737-560CCB1D64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0" name="Text Box 15">
          <a:extLst>
            <a:ext uri="{FF2B5EF4-FFF2-40B4-BE49-F238E27FC236}">
              <a16:creationId xmlns:a16="http://schemas.microsoft.com/office/drawing/2014/main" id="{ECA474D3-454B-4565-B1C8-499E7D1388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1" name="Text Box 15">
          <a:extLst>
            <a:ext uri="{FF2B5EF4-FFF2-40B4-BE49-F238E27FC236}">
              <a16:creationId xmlns:a16="http://schemas.microsoft.com/office/drawing/2014/main" id="{F21B685A-899A-4397-891B-8F65722530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2" name="Text Box 15">
          <a:extLst>
            <a:ext uri="{FF2B5EF4-FFF2-40B4-BE49-F238E27FC236}">
              <a16:creationId xmlns:a16="http://schemas.microsoft.com/office/drawing/2014/main" id="{4A9ABA3F-73A0-426B-A572-826ECF41114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3" name="Text Box 15">
          <a:extLst>
            <a:ext uri="{FF2B5EF4-FFF2-40B4-BE49-F238E27FC236}">
              <a16:creationId xmlns:a16="http://schemas.microsoft.com/office/drawing/2014/main" id="{4BDB3942-E835-4878-9CE1-90092BCEF1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4" name="Text Box 15">
          <a:extLst>
            <a:ext uri="{FF2B5EF4-FFF2-40B4-BE49-F238E27FC236}">
              <a16:creationId xmlns:a16="http://schemas.microsoft.com/office/drawing/2014/main" id="{13479791-0E57-4571-AEB4-C92C1F1729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5" name="Text Box 15">
          <a:extLst>
            <a:ext uri="{FF2B5EF4-FFF2-40B4-BE49-F238E27FC236}">
              <a16:creationId xmlns:a16="http://schemas.microsoft.com/office/drawing/2014/main" id="{C37CE0F5-1580-4BAA-83EC-3625C71710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6" name="Text Box 15">
          <a:extLst>
            <a:ext uri="{FF2B5EF4-FFF2-40B4-BE49-F238E27FC236}">
              <a16:creationId xmlns:a16="http://schemas.microsoft.com/office/drawing/2014/main" id="{FD9E561A-0848-47F8-AE5A-1EB5479CCE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7" name="Text Box 15">
          <a:extLst>
            <a:ext uri="{FF2B5EF4-FFF2-40B4-BE49-F238E27FC236}">
              <a16:creationId xmlns:a16="http://schemas.microsoft.com/office/drawing/2014/main" id="{3F92E2BF-496E-4D37-A9BD-26884455868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8" name="Text Box 15">
          <a:extLst>
            <a:ext uri="{FF2B5EF4-FFF2-40B4-BE49-F238E27FC236}">
              <a16:creationId xmlns:a16="http://schemas.microsoft.com/office/drawing/2014/main" id="{E86A24ED-5893-485A-819B-E8BBD0503BE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99" name="Text Box 15">
          <a:extLst>
            <a:ext uri="{FF2B5EF4-FFF2-40B4-BE49-F238E27FC236}">
              <a16:creationId xmlns:a16="http://schemas.microsoft.com/office/drawing/2014/main" id="{D77B6CE0-0C9E-4538-8475-9C95A51110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0" name="Text Box 15">
          <a:extLst>
            <a:ext uri="{FF2B5EF4-FFF2-40B4-BE49-F238E27FC236}">
              <a16:creationId xmlns:a16="http://schemas.microsoft.com/office/drawing/2014/main" id="{53B5C242-4F2F-4701-9B91-3035180593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1" name="Text Box 15">
          <a:extLst>
            <a:ext uri="{FF2B5EF4-FFF2-40B4-BE49-F238E27FC236}">
              <a16:creationId xmlns:a16="http://schemas.microsoft.com/office/drawing/2014/main" id="{33EF53CC-BAD2-43FD-9B68-118F2F551E9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2" name="Text Box 15">
          <a:extLst>
            <a:ext uri="{FF2B5EF4-FFF2-40B4-BE49-F238E27FC236}">
              <a16:creationId xmlns:a16="http://schemas.microsoft.com/office/drawing/2014/main" id="{AA36C619-B67D-40A0-9326-B984E594469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3" name="Text Box 15">
          <a:extLst>
            <a:ext uri="{FF2B5EF4-FFF2-40B4-BE49-F238E27FC236}">
              <a16:creationId xmlns:a16="http://schemas.microsoft.com/office/drawing/2014/main" id="{B134430A-2843-4CE2-9E53-8C8F92A7CA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4" name="Text Box 15">
          <a:extLst>
            <a:ext uri="{FF2B5EF4-FFF2-40B4-BE49-F238E27FC236}">
              <a16:creationId xmlns:a16="http://schemas.microsoft.com/office/drawing/2014/main" id="{71C83934-F3CF-4AAA-9803-43ACAAD9BB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5" name="Text Box 15">
          <a:extLst>
            <a:ext uri="{FF2B5EF4-FFF2-40B4-BE49-F238E27FC236}">
              <a16:creationId xmlns:a16="http://schemas.microsoft.com/office/drawing/2014/main" id="{F7BE5C1B-9DE3-4792-B3FF-F9A77C3FF06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6" name="Text Box 15">
          <a:extLst>
            <a:ext uri="{FF2B5EF4-FFF2-40B4-BE49-F238E27FC236}">
              <a16:creationId xmlns:a16="http://schemas.microsoft.com/office/drawing/2014/main" id="{FBD46985-189B-469C-A68E-12493AFD176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7" name="Text Box 15">
          <a:extLst>
            <a:ext uri="{FF2B5EF4-FFF2-40B4-BE49-F238E27FC236}">
              <a16:creationId xmlns:a16="http://schemas.microsoft.com/office/drawing/2014/main" id="{8E76273A-2C4D-4983-AD21-AC6EFE557FD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8" name="Text Box 15">
          <a:extLst>
            <a:ext uri="{FF2B5EF4-FFF2-40B4-BE49-F238E27FC236}">
              <a16:creationId xmlns:a16="http://schemas.microsoft.com/office/drawing/2014/main" id="{F901B61B-433A-4239-B1B7-11A71B2946A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09" name="Text Box 15">
          <a:extLst>
            <a:ext uri="{FF2B5EF4-FFF2-40B4-BE49-F238E27FC236}">
              <a16:creationId xmlns:a16="http://schemas.microsoft.com/office/drawing/2014/main" id="{0A818026-70D2-41D5-A139-EE2A95BC921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0" name="Text Box 15">
          <a:extLst>
            <a:ext uri="{FF2B5EF4-FFF2-40B4-BE49-F238E27FC236}">
              <a16:creationId xmlns:a16="http://schemas.microsoft.com/office/drawing/2014/main" id="{1A7B6546-90C7-439A-9583-35A49CBE865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1" name="Text Box 15">
          <a:extLst>
            <a:ext uri="{FF2B5EF4-FFF2-40B4-BE49-F238E27FC236}">
              <a16:creationId xmlns:a16="http://schemas.microsoft.com/office/drawing/2014/main" id="{BB8AEE6D-20E2-4A8C-8CEC-FA152F04FB1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2" name="Text Box 15">
          <a:extLst>
            <a:ext uri="{FF2B5EF4-FFF2-40B4-BE49-F238E27FC236}">
              <a16:creationId xmlns:a16="http://schemas.microsoft.com/office/drawing/2014/main" id="{7CF52B7E-5C13-405B-8CBC-613374B9534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3" name="Text Box 15">
          <a:extLst>
            <a:ext uri="{FF2B5EF4-FFF2-40B4-BE49-F238E27FC236}">
              <a16:creationId xmlns:a16="http://schemas.microsoft.com/office/drawing/2014/main" id="{2728157C-1809-449C-9012-65791AE3157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4" name="Text Box 15">
          <a:extLst>
            <a:ext uri="{FF2B5EF4-FFF2-40B4-BE49-F238E27FC236}">
              <a16:creationId xmlns:a16="http://schemas.microsoft.com/office/drawing/2014/main" id="{5255697C-5052-47DA-91AA-01495B895C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5" name="Text Box 15">
          <a:extLst>
            <a:ext uri="{FF2B5EF4-FFF2-40B4-BE49-F238E27FC236}">
              <a16:creationId xmlns:a16="http://schemas.microsoft.com/office/drawing/2014/main" id="{DFC3AD7E-D78C-4D86-A92B-D6A37DAC391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6" name="Text Box 15">
          <a:extLst>
            <a:ext uri="{FF2B5EF4-FFF2-40B4-BE49-F238E27FC236}">
              <a16:creationId xmlns:a16="http://schemas.microsoft.com/office/drawing/2014/main" id="{CFCFFDA6-9E91-4A5E-A353-E35B8767ED8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7" name="Text Box 15">
          <a:extLst>
            <a:ext uri="{FF2B5EF4-FFF2-40B4-BE49-F238E27FC236}">
              <a16:creationId xmlns:a16="http://schemas.microsoft.com/office/drawing/2014/main" id="{9782B433-1861-4693-A699-C4C0E49C506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8" name="Text Box 15">
          <a:extLst>
            <a:ext uri="{FF2B5EF4-FFF2-40B4-BE49-F238E27FC236}">
              <a16:creationId xmlns:a16="http://schemas.microsoft.com/office/drawing/2014/main" id="{0FBB3770-FF42-41C3-9856-8615A23413D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19" name="Text Box 15">
          <a:extLst>
            <a:ext uri="{FF2B5EF4-FFF2-40B4-BE49-F238E27FC236}">
              <a16:creationId xmlns:a16="http://schemas.microsoft.com/office/drawing/2014/main" id="{47E60BBA-F8FF-4689-B12A-A54BA6CBC7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0" name="Text Box 15">
          <a:extLst>
            <a:ext uri="{FF2B5EF4-FFF2-40B4-BE49-F238E27FC236}">
              <a16:creationId xmlns:a16="http://schemas.microsoft.com/office/drawing/2014/main" id="{7473CA14-E80C-4EC4-A258-FD54EA9D8C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1" name="Text Box 15">
          <a:extLst>
            <a:ext uri="{FF2B5EF4-FFF2-40B4-BE49-F238E27FC236}">
              <a16:creationId xmlns:a16="http://schemas.microsoft.com/office/drawing/2014/main" id="{C7CA4E0D-5099-4D24-9721-E90FA42BCBE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2" name="Text Box 15">
          <a:extLst>
            <a:ext uri="{FF2B5EF4-FFF2-40B4-BE49-F238E27FC236}">
              <a16:creationId xmlns:a16="http://schemas.microsoft.com/office/drawing/2014/main" id="{C75EC2AF-2B3A-480D-B582-6B22698B42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3" name="Text Box 15">
          <a:extLst>
            <a:ext uri="{FF2B5EF4-FFF2-40B4-BE49-F238E27FC236}">
              <a16:creationId xmlns:a16="http://schemas.microsoft.com/office/drawing/2014/main" id="{0F8979B4-D23E-4704-99EA-A21FC4156A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4" name="Text Box 15">
          <a:extLst>
            <a:ext uri="{FF2B5EF4-FFF2-40B4-BE49-F238E27FC236}">
              <a16:creationId xmlns:a16="http://schemas.microsoft.com/office/drawing/2014/main" id="{EC8FA8E9-7375-49A4-BAE9-18A59F3EF0F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5" name="Text Box 15">
          <a:extLst>
            <a:ext uri="{FF2B5EF4-FFF2-40B4-BE49-F238E27FC236}">
              <a16:creationId xmlns:a16="http://schemas.microsoft.com/office/drawing/2014/main" id="{8A4164CE-FCF9-4E92-AABD-7912AB9D08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6" name="Text Box 15">
          <a:extLst>
            <a:ext uri="{FF2B5EF4-FFF2-40B4-BE49-F238E27FC236}">
              <a16:creationId xmlns:a16="http://schemas.microsoft.com/office/drawing/2014/main" id="{F5641546-0C01-4F19-89B2-FEFD6AD453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27" name="Text Box 15">
          <a:extLst>
            <a:ext uri="{FF2B5EF4-FFF2-40B4-BE49-F238E27FC236}">
              <a16:creationId xmlns:a16="http://schemas.microsoft.com/office/drawing/2014/main" id="{670D259C-26A7-42CE-B762-51F3065B7B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328" name="Text Box 15">
          <a:extLst>
            <a:ext uri="{FF2B5EF4-FFF2-40B4-BE49-F238E27FC236}">
              <a16:creationId xmlns:a16="http://schemas.microsoft.com/office/drawing/2014/main" id="{E012B241-E6C9-4A1C-93D5-A072696FEF2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29" name="Text Box 15">
          <a:extLst>
            <a:ext uri="{FF2B5EF4-FFF2-40B4-BE49-F238E27FC236}">
              <a16:creationId xmlns:a16="http://schemas.microsoft.com/office/drawing/2014/main" id="{E0292CB3-B439-4E6A-9A5B-0DCE6D6623D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0" name="Text Box 15">
          <a:extLst>
            <a:ext uri="{FF2B5EF4-FFF2-40B4-BE49-F238E27FC236}">
              <a16:creationId xmlns:a16="http://schemas.microsoft.com/office/drawing/2014/main" id="{0F5E6CA8-1829-419B-8725-7DC734DFA7B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1" name="Text Box 15">
          <a:extLst>
            <a:ext uri="{FF2B5EF4-FFF2-40B4-BE49-F238E27FC236}">
              <a16:creationId xmlns:a16="http://schemas.microsoft.com/office/drawing/2014/main" id="{FC874B82-DF9D-4800-8A79-7657C928787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2" name="Text Box 15">
          <a:extLst>
            <a:ext uri="{FF2B5EF4-FFF2-40B4-BE49-F238E27FC236}">
              <a16:creationId xmlns:a16="http://schemas.microsoft.com/office/drawing/2014/main" id="{8BB14D8B-3888-415E-BB62-D1DA461AF51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333" name="Text Box 15">
          <a:extLst>
            <a:ext uri="{FF2B5EF4-FFF2-40B4-BE49-F238E27FC236}">
              <a16:creationId xmlns:a16="http://schemas.microsoft.com/office/drawing/2014/main" id="{50FA11BF-6917-47F3-914D-6167DBD920FC}"/>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4" name="Text Box 15">
          <a:extLst>
            <a:ext uri="{FF2B5EF4-FFF2-40B4-BE49-F238E27FC236}">
              <a16:creationId xmlns:a16="http://schemas.microsoft.com/office/drawing/2014/main" id="{657C4F16-AACA-49D1-A4E6-EC897F8941B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5" name="Text Box 15">
          <a:extLst>
            <a:ext uri="{FF2B5EF4-FFF2-40B4-BE49-F238E27FC236}">
              <a16:creationId xmlns:a16="http://schemas.microsoft.com/office/drawing/2014/main" id="{298D339F-F65D-4CB7-8459-21E75E28B4C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6" name="Text Box 15">
          <a:extLst>
            <a:ext uri="{FF2B5EF4-FFF2-40B4-BE49-F238E27FC236}">
              <a16:creationId xmlns:a16="http://schemas.microsoft.com/office/drawing/2014/main" id="{8FBD4121-0C6C-47B5-9848-71E62718729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7" name="Text Box 15">
          <a:extLst>
            <a:ext uri="{FF2B5EF4-FFF2-40B4-BE49-F238E27FC236}">
              <a16:creationId xmlns:a16="http://schemas.microsoft.com/office/drawing/2014/main" id="{618D480D-A915-4B3C-BD59-05A31C4EE35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338" name="Text Box 15">
          <a:extLst>
            <a:ext uri="{FF2B5EF4-FFF2-40B4-BE49-F238E27FC236}">
              <a16:creationId xmlns:a16="http://schemas.microsoft.com/office/drawing/2014/main" id="{7F7343FA-1177-4394-B900-7F46CA9BA6E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39" name="Text Box 15">
          <a:extLst>
            <a:ext uri="{FF2B5EF4-FFF2-40B4-BE49-F238E27FC236}">
              <a16:creationId xmlns:a16="http://schemas.microsoft.com/office/drawing/2014/main" id="{7C92DFC9-B6A7-46B9-87DC-A323C03D76D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340" name="Text Box 15">
          <a:extLst>
            <a:ext uri="{FF2B5EF4-FFF2-40B4-BE49-F238E27FC236}">
              <a16:creationId xmlns:a16="http://schemas.microsoft.com/office/drawing/2014/main" id="{DFEC13DC-5FF0-4199-A652-957E7198AEFC}"/>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341" name="Text Box 15">
          <a:extLst>
            <a:ext uri="{FF2B5EF4-FFF2-40B4-BE49-F238E27FC236}">
              <a16:creationId xmlns:a16="http://schemas.microsoft.com/office/drawing/2014/main" id="{5DD50F0A-146D-46E5-8588-E6A344A9527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2" name="Text Box 15">
          <a:extLst>
            <a:ext uri="{FF2B5EF4-FFF2-40B4-BE49-F238E27FC236}">
              <a16:creationId xmlns:a16="http://schemas.microsoft.com/office/drawing/2014/main" id="{71A3C8E0-D7F4-4CE3-A8B6-EDEDA962F50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3" name="Text Box 15">
          <a:extLst>
            <a:ext uri="{FF2B5EF4-FFF2-40B4-BE49-F238E27FC236}">
              <a16:creationId xmlns:a16="http://schemas.microsoft.com/office/drawing/2014/main" id="{11C02F45-0995-4BE2-ADF1-B9287397D9E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4" name="Text Box 15">
          <a:extLst>
            <a:ext uri="{FF2B5EF4-FFF2-40B4-BE49-F238E27FC236}">
              <a16:creationId xmlns:a16="http://schemas.microsoft.com/office/drawing/2014/main" id="{ABDFF4D1-EB46-40F0-B4CE-089620A9A60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5" name="Text Box 15">
          <a:extLst>
            <a:ext uri="{FF2B5EF4-FFF2-40B4-BE49-F238E27FC236}">
              <a16:creationId xmlns:a16="http://schemas.microsoft.com/office/drawing/2014/main" id="{20D47DE7-A488-47BD-9826-001CC990DC9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346" name="Text Box 15">
          <a:extLst>
            <a:ext uri="{FF2B5EF4-FFF2-40B4-BE49-F238E27FC236}">
              <a16:creationId xmlns:a16="http://schemas.microsoft.com/office/drawing/2014/main" id="{9426E1EA-D18D-4073-9D99-F94A1B60FC3B}"/>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7" name="Text Box 15">
          <a:extLst>
            <a:ext uri="{FF2B5EF4-FFF2-40B4-BE49-F238E27FC236}">
              <a16:creationId xmlns:a16="http://schemas.microsoft.com/office/drawing/2014/main" id="{2CAADE0E-1A00-4B82-89E1-309A9DB34B9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8" name="Text Box 15">
          <a:extLst>
            <a:ext uri="{FF2B5EF4-FFF2-40B4-BE49-F238E27FC236}">
              <a16:creationId xmlns:a16="http://schemas.microsoft.com/office/drawing/2014/main" id="{4D965653-BC4B-412A-9E5C-46FDE2379BF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49" name="Text Box 15">
          <a:extLst>
            <a:ext uri="{FF2B5EF4-FFF2-40B4-BE49-F238E27FC236}">
              <a16:creationId xmlns:a16="http://schemas.microsoft.com/office/drawing/2014/main" id="{CB4C387D-79CC-42DF-8ABE-8171A7FEFAE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50" name="Text Box 15">
          <a:extLst>
            <a:ext uri="{FF2B5EF4-FFF2-40B4-BE49-F238E27FC236}">
              <a16:creationId xmlns:a16="http://schemas.microsoft.com/office/drawing/2014/main" id="{568F5101-F45B-4FF0-A47B-1A475824A5A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351" name="Text Box 15">
          <a:extLst>
            <a:ext uri="{FF2B5EF4-FFF2-40B4-BE49-F238E27FC236}">
              <a16:creationId xmlns:a16="http://schemas.microsoft.com/office/drawing/2014/main" id="{6334FB71-CE29-4989-A286-18E5CFCABBE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352" name="Text Box 15">
          <a:extLst>
            <a:ext uri="{FF2B5EF4-FFF2-40B4-BE49-F238E27FC236}">
              <a16:creationId xmlns:a16="http://schemas.microsoft.com/office/drawing/2014/main" id="{C3B70008-390E-4D1A-AF9E-0F9E0D14987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353" name="Text Box 15">
          <a:extLst>
            <a:ext uri="{FF2B5EF4-FFF2-40B4-BE49-F238E27FC236}">
              <a16:creationId xmlns:a16="http://schemas.microsoft.com/office/drawing/2014/main" id="{C8224432-743B-41D5-A211-FA28651AB00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354" name="Text Box 15">
          <a:extLst>
            <a:ext uri="{FF2B5EF4-FFF2-40B4-BE49-F238E27FC236}">
              <a16:creationId xmlns:a16="http://schemas.microsoft.com/office/drawing/2014/main" id="{ECCAD8F1-2D96-4945-9DA3-1BEB19306214}"/>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55" name="Text Box 15">
          <a:extLst>
            <a:ext uri="{FF2B5EF4-FFF2-40B4-BE49-F238E27FC236}">
              <a16:creationId xmlns:a16="http://schemas.microsoft.com/office/drawing/2014/main" id="{CCF32175-4B15-4499-B99C-ABB1FE2E10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56" name="Text Box 15">
          <a:extLst>
            <a:ext uri="{FF2B5EF4-FFF2-40B4-BE49-F238E27FC236}">
              <a16:creationId xmlns:a16="http://schemas.microsoft.com/office/drawing/2014/main" id="{AC66EDCF-237C-4214-91B2-A675D768EA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57" name="Text Box 15">
          <a:extLst>
            <a:ext uri="{FF2B5EF4-FFF2-40B4-BE49-F238E27FC236}">
              <a16:creationId xmlns:a16="http://schemas.microsoft.com/office/drawing/2014/main" id="{7CB427EB-A380-40CF-85D0-85FCAD9448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58" name="Text Box 15">
          <a:extLst>
            <a:ext uri="{FF2B5EF4-FFF2-40B4-BE49-F238E27FC236}">
              <a16:creationId xmlns:a16="http://schemas.microsoft.com/office/drawing/2014/main" id="{6ED4A496-5C8B-4047-8F97-C4DB1FB55EC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59" name="Text Box 15">
          <a:extLst>
            <a:ext uri="{FF2B5EF4-FFF2-40B4-BE49-F238E27FC236}">
              <a16:creationId xmlns:a16="http://schemas.microsoft.com/office/drawing/2014/main" id="{E40F3BF5-79DC-4323-AFAA-305B028B5F2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0" name="Text Box 15">
          <a:extLst>
            <a:ext uri="{FF2B5EF4-FFF2-40B4-BE49-F238E27FC236}">
              <a16:creationId xmlns:a16="http://schemas.microsoft.com/office/drawing/2014/main" id="{1DD81493-0E02-4560-8D17-343F46F936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1" name="Text Box 15">
          <a:extLst>
            <a:ext uri="{FF2B5EF4-FFF2-40B4-BE49-F238E27FC236}">
              <a16:creationId xmlns:a16="http://schemas.microsoft.com/office/drawing/2014/main" id="{BCEAB03C-E250-4C9D-8F95-7E70DFB1DF0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2" name="Text Box 15">
          <a:extLst>
            <a:ext uri="{FF2B5EF4-FFF2-40B4-BE49-F238E27FC236}">
              <a16:creationId xmlns:a16="http://schemas.microsoft.com/office/drawing/2014/main" id="{670EE47D-53CF-4B01-8A17-DFCA473A57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3" name="Text Box 15">
          <a:extLst>
            <a:ext uri="{FF2B5EF4-FFF2-40B4-BE49-F238E27FC236}">
              <a16:creationId xmlns:a16="http://schemas.microsoft.com/office/drawing/2014/main" id="{4EFDB1A0-8177-4673-890B-A35CC037F6A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4" name="Text Box 15">
          <a:extLst>
            <a:ext uri="{FF2B5EF4-FFF2-40B4-BE49-F238E27FC236}">
              <a16:creationId xmlns:a16="http://schemas.microsoft.com/office/drawing/2014/main" id="{EE7CF90B-F678-4FED-8FBF-577546580D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5" name="Text Box 15">
          <a:extLst>
            <a:ext uri="{FF2B5EF4-FFF2-40B4-BE49-F238E27FC236}">
              <a16:creationId xmlns:a16="http://schemas.microsoft.com/office/drawing/2014/main" id="{2A20F7CD-7DDD-476F-BBF4-F89AAC505CD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6" name="Text Box 15">
          <a:extLst>
            <a:ext uri="{FF2B5EF4-FFF2-40B4-BE49-F238E27FC236}">
              <a16:creationId xmlns:a16="http://schemas.microsoft.com/office/drawing/2014/main" id="{D25B6306-EAF9-40F0-ACC5-FE97E685655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7" name="Text Box 15">
          <a:extLst>
            <a:ext uri="{FF2B5EF4-FFF2-40B4-BE49-F238E27FC236}">
              <a16:creationId xmlns:a16="http://schemas.microsoft.com/office/drawing/2014/main" id="{3BD5795F-56E9-4C10-B08A-6D966F9845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8" name="Text Box 15">
          <a:extLst>
            <a:ext uri="{FF2B5EF4-FFF2-40B4-BE49-F238E27FC236}">
              <a16:creationId xmlns:a16="http://schemas.microsoft.com/office/drawing/2014/main" id="{842F4064-7927-4789-8384-19F914DF316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69" name="Text Box 15">
          <a:extLst>
            <a:ext uri="{FF2B5EF4-FFF2-40B4-BE49-F238E27FC236}">
              <a16:creationId xmlns:a16="http://schemas.microsoft.com/office/drawing/2014/main" id="{52488E36-23CF-423A-9CCF-5B11327A91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0" name="Text Box 15">
          <a:extLst>
            <a:ext uri="{FF2B5EF4-FFF2-40B4-BE49-F238E27FC236}">
              <a16:creationId xmlns:a16="http://schemas.microsoft.com/office/drawing/2014/main" id="{8058EA04-21B3-45EB-9385-31E6E70946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1" name="Text Box 15">
          <a:extLst>
            <a:ext uri="{FF2B5EF4-FFF2-40B4-BE49-F238E27FC236}">
              <a16:creationId xmlns:a16="http://schemas.microsoft.com/office/drawing/2014/main" id="{C3F4F80D-0E74-40D0-A1FC-A09599186B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2" name="Text Box 15">
          <a:extLst>
            <a:ext uri="{FF2B5EF4-FFF2-40B4-BE49-F238E27FC236}">
              <a16:creationId xmlns:a16="http://schemas.microsoft.com/office/drawing/2014/main" id="{BC110924-1B96-42BE-88D4-731A5A2F2B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3" name="Text Box 15">
          <a:extLst>
            <a:ext uri="{FF2B5EF4-FFF2-40B4-BE49-F238E27FC236}">
              <a16:creationId xmlns:a16="http://schemas.microsoft.com/office/drawing/2014/main" id="{83BD1724-0C4F-4281-BA6C-D5508337EF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4" name="Text Box 15">
          <a:extLst>
            <a:ext uri="{FF2B5EF4-FFF2-40B4-BE49-F238E27FC236}">
              <a16:creationId xmlns:a16="http://schemas.microsoft.com/office/drawing/2014/main" id="{722E2DF1-D593-4FC2-9F31-4A3B058EF10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5" name="Text Box 15">
          <a:extLst>
            <a:ext uri="{FF2B5EF4-FFF2-40B4-BE49-F238E27FC236}">
              <a16:creationId xmlns:a16="http://schemas.microsoft.com/office/drawing/2014/main" id="{8270439E-B7D3-4BAF-9663-D3626F12B0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6" name="Text Box 15">
          <a:extLst>
            <a:ext uri="{FF2B5EF4-FFF2-40B4-BE49-F238E27FC236}">
              <a16:creationId xmlns:a16="http://schemas.microsoft.com/office/drawing/2014/main" id="{021F844D-9E40-46B8-90AD-D82F9B1DBB2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7" name="Text Box 15">
          <a:extLst>
            <a:ext uri="{FF2B5EF4-FFF2-40B4-BE49-F238E27FC236}">
              <a16:creationId xmlns:a16="http://schemas.microsoft.com/office/drawing/2014/main" id="{8029691D-D152-4880-A7AD-1C761CBE0EE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78" name="Text Box 15">
          <a:extLst>
            <a:ext uri="{FF2B5EF4-FFF2-40B4-BE49-F238E27FC236}">
              <a16:creationId xmlns:a16="http://schemas.microsoft.com/office/drawing/2014/main" id="{FADFA5DB-6D18-4D80-AE80-1767C82E26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379" name="Text Box 15">
          <a:extLst>
            <a:ext uri="{FF2B5EF4-FFF2-40B4-BE49-F238E27FC236}">
              <a16:creationId xmlns:a16="http://schemas.microsoft.com/office/drawing/2014/main" id="{09D099D0-B6F4-4569-9CE9-106A5C1A4EA3}"/>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0" name="Text Box 15">
          <a:extLst>
            <a:ext uri="{FF2B5EF4-FFF2-40B4-BE49-F238E27FC236}">
              <a16:creationId xmlns:a16="http://schemas.microsoft.com/office/drawing/2014/main" id="{5025BD05-BAD7-4024-B242-14B24538B4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1" name="Text Box 15">
          <a:extLst>
            <a:ext uri="{FF2B5EF4-FFF2-40B4-BE49-F238E27FC236}">
              <a16:creationId xmlns:a16="http://schemas.microsoft.com/office/drawing/2014/main" id="{452CFBF7-0A81-49BA-9E76-37B22131EA7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2" name="Text Box 15">
          <a:extLst>
            <a:ext uri="{FF2B5EF4-FFF2-40B4-BE49-F238E27FC236}">
              <a16:creationId xmlns:a16="http://schemas.microsoft.com/office/drawing/2014/main" id="{D7149629-F591-4CC3-9E7B-58B254AFC8C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3" name="Text Box 15">
          <a:extLst>
            <a:ext uri="{FF2B5EF4-FFF2-40B4-BE49-F238E27FC236}">
              <a16:creationId xmlns:a16="http://schemas.microsoft.com/office/drawing/2014/main" id="{BDB5C83B-B4A6-419E-8438-532A3F9C4C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4" name="Text Box 15">
          <a:extLst>
            <a:ext uri="{FF2B5EF4-FFF2-40B4-BE49-F238E27FC236}">
              <a16:creationId xmlns:a16="http://schemas.microsoft.com/office/drawing/2014/main" id="{EB4E35A8-9548-4034-8ADC-0F67C29BACD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5" name="Text Box 15">
          <a:extLst>
            <a:ext uri="{FF2B5EF4-FFF2-40B4-BE49-F238E27FC236}">
              <a16:creationId xmlns:a16="http://schemas.microsoft.com/office/drawing/2014/main" id="{EAD10059-1EB0-495F-8FF6-307EE041D6C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6" name="Text Box 15">
          <a:extLst>
            <a:ext uri="{FF2B5EF4-FFF2-40B4-BE49-F238E27FC236}">
              <a16:creationId xmlns:a16="http://schemas.microsoft.com/office/drawing/2014/main" id="{D452E9F8-7C7C-4FC6-AF8D-2D7F7A6F6D6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7" name="Text Box 15">
          <a:extLst>
            <a:ext uri="{FF2B5EF4-FFF2-40B4-BE49-F238E27FC236}">
              <a16:creationId xmlns:a16="http://schemas.microsoft.com/office/drawing/2014/main" id="{A11307B0-28F8-41DF-A93D-61CC698401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8" name="Text Box 15">
          <a:extLst>
            <a:ext uri="{FF2B5EF4-FFF2-40B4-BE49-F238E27FC236}">
              <a16:creationId xmlns:a16="http://schemas.microsoft.com/office/drawing/2014/main" id="{1729E4E5-2944-46CF-B61C-3E8E6E1014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89" name="Text Box 15">
          <a:extLst>
            <a:ext uri="{FF2B5EF4-FFF2-40B4-BE49-F238E27FC236}">
              <a16:creationId xmlns:a16="http://schemas.microsoft.com/office/drawing/2014/main" id="{5E6D35F0-A00A-4580-B809-C9EAF69B1C8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0" name="Text Box 15">
          <a:extLst>
            <a:ext uri="{FF2B5EF4-FFF2-40B4-BE49-F238E27FC236}">
              <a16:creationId xmlns:a16="http://schemas.microsoft.com/office/drawing/2014/main" id="{24D49FBB-2589-46DA-81A4-DA8DFA34A59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1" name="Text Box 15">
          <a:extLst>
            <a:ext uri="{FF2B5EF4-FFF2-40B4-BE49-F238E27FC236}">
              <a16:creationId xmlns:a16="http://schemas.microsoft.com/office/drawing/2014/main" id="{CEE0C6C8-F90E-4059-9375-62EABE9E68C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2" name="Text Box 15">
          <a:extLst>
            <a:ext uri="{FF2B5EF4-FFF2-40B4-BE49-F238E27FC236}">
              <a16:creationId xmlns:a16="http://schemas.microsoft.com/office/drawing/2014/main" id="{5046E13D-7329-466E-AC77-79E6FC27522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3" name="Text Box 15">
          <a:extLst>
            <a:ext uri="{FF2B5EF4-FFF2-40B4-BE49-F238E27FC236}">
              <a16:creationId xmlns:a16="http://schemas.microsoft.com/office/drawing/2014/main" id="{8558CA0E-0CC9-4F79-9213-7960FC4755C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4" name="Text Box 15">
          <a:extLst>
            <a:ext uri="{FF2B5EF4-FFF2-40B4-BE49-F238E27FC236}">
              <a16:creationId xmlns:a16="http://schemas.microsoft.com/office/drawing/2014/main" id="{8832619D-A8A2-424C-A0EA-C1225BE544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5" name="Text Box 15">
          <a:extLst>
            <a:ext uri="{FF2B5EF4-FFF2-40B4-BE49-F238E27FC236}">
              <a16:creationId xmlns:a16="http://schemas.microsoft.com/office/drawing/2014/main" id="{02D0BE1B-F730-477F-AA0E-7B9FA2079A2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6" name="Text Box 15">
          <a:extLst>
            <a:ext uri="{FF2B5EF4-FFF2-40B4-BE49-F238E27FC236}">
              <a16:creationId xmlns:a16="http://schemas.microsoft.com/office/drawing/2014/main" id="{B69A3EF9-BC34-4E9A-9941-26032F182F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7" name="Text Box 15">
          <a:extLst>
            <a:ext uri="{FF2B5EF4-FFF2-40B4-BE49-F238E27FC236}">
              <a16:creationId xmlns:a16="http://schemas.microsoft.com/office/drawing/2014/main" id="{146EA206-E5CC-450F-8C29-9489CB781C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8" name="Text Box 15">
          <a:extLst>
            <a:ext uri="{FF2B5EF4-FFF2-40B4-BE49-F238E27FC236}">
              <a16:creationId xmlns:a16="http://schemas.microsoft.com/office/drawing/2014/main" id="{6346001B-FDD2-4168-841D-AD1C80D01A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399" name="Text Box 15">
          <a:extLst>
            <a:ext uri="{FF2B5EF4-FFF2-40B4-BE49-F238E27FC236}">
              <a16:creationId xmlns:a16="http://schemas.microsoft.com/office/drawing/2014/main" id="{697E503F-4F6A-4DCE-9AFE-822ABBC22A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0" name="Text Box 15">
          <a:extLst>
            <a:ext uri="{FF2B5EF4-FFF2-40B4-BE49-F238E27FC236}">
              <a16:creationId xmlns:a16="http://schemas.microsoft.com/office/drawing/2014/main" id="{2FC669FF-1911-4277-90EB-D5577F274EC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1" name="Text Box 15">
          <a:extLst>
            <a:ext uri="{FF2B5EF4-FFF2-40B4-BE49-F238E27FC236}">
              <a16:creationId xmlns:a16="http://schemas.microsoft.com/office/drawing/2014/main" id="{EDD79B30-C266-45B5-B253-836ECDE318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2" name="Text Box 15">
          <a:extLst>
            <a:ext uri="{FF2B5EF4-FFF2-40B4-BE49-F238E27FC236}">
              <a16:creationId xmlns:a16="http://schemas.microsoft.com/office/drawing/2014/main" id="{AF54526B-90AF-41B1-96A6-CA35207D7B0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3" name="Text Box 15">
          <a:extLst>
            <a:ext uri="{FF2B5EF4-FFF2-40B4-BE49-F238E27FC236}">
              <a16:creationId xmlns:a16="http://schemas.microsoft.com/office/drawing/2014/main" id="{9D437DE7-2FB6-45D1-9AA3-FD21F1E3B61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4" name="Text Box 15">
          <a:extLst>
            <a:ext uri="{FF2B5EF4-FFF2-40B4-BE49-F238E27FC236}">
              <a16:creationId xmlns:a16="http://schemas.microsoft.com/office/drawing/2014/main" id="{6AF5710F-C49F-4318-9259-762B2078F0F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5" name="Text Box 15">
          <a:extLst>
            <a:ext uri="{FF2B5EF4-FFF2-40B4-BE49-F238E27FC236}">
              <a16:creationId xmlns:a16="http://schemas.microsoft.com/office/drawing/2014/main" id="{57D138CC-8A70-4A15-9241-31B08C74BF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6" name="Text Box 15">
          <a:extLst>
            <a:ext uri="{FF2B5EF4-FFF2-40B4-BE49-F238E27FC236}">
              <a16:creationId xmlns:a16="http://schemas.microsoft.com/office/drawing/2014/main" id="{55F667EE-7949-4326-B5CD-C5301FA6DB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7" name="Text Box 15">
          <a:extLst>
            <a:ext uri="{FF2B5EF4-FFF2-40B4-BE49-F238E27FC236}">
              <a16:creationId xmlns:a16="http://schemas.microsoft.com/office/drawing/2014/main" id="{45D8F892-90DF-467F-B6A2-CCD49FEE7E7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8" name="Text Box 15">
          <a:extLst>
            <a:ext uri="{FF2B5EF4-FFF2-40B4-BE49-F238E27FC236}">
              <a16:creationId xmlns:a16="http://schemas.microsoft.com/office/drawing/2014/main" id="{938F0A82-64BE-475B-8D0D-B627CE4149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09" name="Text Box 15">
          <a:extLst>
            <a:ext uri="{FF2B5EF4-FFF2-40B4-BE49-F238E27FC236}">
              <a16:creationId xmlns:a16="http://schemas.microsoft.com/office/drawing/2014/main" id="{078478DD-702C-4892-9E2E-F330CD823E2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0" name="Text Box 15">
          <a:extLst>
            <a:ext uri="{FF2B5EF4-FFF2-40B4-BE49-F238E27FC236}">
              <a16:creationId xmlns:a16="http://schemas.microsoft.com/office/drawing/2014/main" id="{7AF01066-C8FA-4343-810D-48611992ADF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1" name="Text Box 15">
          <a:extLst>
            <a:ext uri="{FF2B5EF4-FFF2-40B4-BE49-F238E27FC236}">
              <a16:creationId xmlns:a16="http://schemas.microsoft.com/office/drawing/2014/main" id="{067CA207-1BFC-44B9-B9DE-8D4672FB46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2" name="Text Box 15">
          <a:extLst>
            <a:ext uri="{FF2B5EF4-FFF2-40B4-BE49-F238E27FC236}">
              <a16:creationId xmlns:a16="http://schemas.microsoft.com/office/drawing/2014/main" id="{9C4DDE44-F148-4404-88F4-CA5834384FA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3" name="Text Box 15">
          <a:extLst>
            <a:ext uri="{FF2B5EF4-FFF2-40B4-BE49-F238E27FC236}">
              <a16:creationId xmlns:a16="http://schemas.microsoft.com/office/drawing/2014/main" id="{0B8CD901-F37B-4BB1-A0E3-86422FA59B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4" name="Text Box 15">
          <a:extLst>
            <a:ext uri="{FF2B5EF4-FFF2-40B4-BE49-F238E27FC236}">
              <a16:creationId xmlns:a16="http://schemas.microsoft.com/office/drawing/2014/main" id="{8A307949-4877-4B40-AC81-3DE0A37E6D7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5" name="Text Box 15">
          <a:extLst>
            <a:ext uri="{FF2B5EF4-FFF2-40B4-BE49-F238E27FC236}">
              <a16:creationId xmlns:a16="http://schemas.microsoft.com/office/drawing/2014/main" id="{8DD5E2B2-79A9-4B02-84C4-3665028D6A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6" name="Text Box 15">
          <a:extLst>
            <a:ext uri="{FF2B5EF4-FFF2-40B4-BE49-F238E27FC236}">
              <a16:creationId xmlns:a16="http://schemas.microsoft.com/office/drawing/2014/main" id="{B77B5032-2936-4010-AA61-93F5FECB01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7" name="Text Box 15">
          <a:extLst>
            <a:ext uri="{FF2B5EF4-FFF2-40B4-BE49-F238E27FC236}">
              <a16:creationId xmlns:a16="http://schemas.microsoft.com/office/drawing/2014/main" id="{5F19A1B8-FB9F-41C4-AC5D-3B76B30F0D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8" name="Text Box 15">
          <a:extLst>
            <a:ext uri="{FF2B5EF4-FFF2-40B4-BE49-F238E27FC236}">
              <a16:creationId xmlns:a16="http://schemas.microsoft.com/office/drawing/2014/main" id="{6AA116D0-57CA-4806-8214-495868DB6BF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19" name="Text Box 15">
          <a:extLst>
            <a:ext uri="{FF2B5EF4-FFF2-40B4-BE49-F238E27FC236}">
              <a16:creationId xmlns:a16="http://schemas.microsoft.com/office/drawing/2014/main" id="{8729AEFB-DA27-4BFD-9AF1-558BE40C808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0" name="Text Box 15">
          <a:extLst>
            <a:ext uri="{FF2B5EF4-FFF2-40B4-BE49-F238E27FC236}">
              <a16:creationId xmlns:a16="http://schemas.microsoft.com/office/drawing/2014/main" id="{02C31CF9-A2A1-42DD-9C6C-09DDBE60F16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1" name="Text Box 15">
          <a:extLst>
            <a:ext uri="{FF2B5EF4-FFF2-40B4-BE49-F238E27FC236}">
              <a16:creationId xmlns:a16="http://schemas.microsoft.com/office/drawing/2014/main" id="{E8619AF8-9BC4-48BF-9368-AD58A53B856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2" name="Text Box 15">
          <a:extLst>
            <a:ext uri="{FF2B5EF4-FFF2-40B4-BE49-F238E27FC236}">
              <a16:creationId xmlns:a16="http://schemas.microsoft.com/office/drawing/2014/main" id="{EB5296C9-7F2D-4493-8C34-1D95804AD5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3" name="Text Box 15">
          <a:extLst>
            <a:ext uri="{FF2B5EF4-FFF2-40B4-BE49-F238E27FC236}">
              <a16:creationId xmlns:a16="http://schemas.microsoft.com/office/drawing/2014/main" id="{DA527743-D860-405C-A660-09F084308B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4" name="Text Box 15">
          <a:extLst>
            <a:ext uri="{FF2B5EF4-FFF2-40B4-BE49-F238E27FC236}">
              <a16:creationId xmlns:a16="http://schemas.microsoft.com/office/drawing/2014/main" id="{093F7D4F-5A6E-4415-AC88-32796552055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5" name="Text Box 15">
          <a:extLst>
            <a:ext uri="{FF2B5EF4-FFF2-40B4-BE49-F238E27FC236}">
              <a16:creationId xmlns:a16="http://schemas.microsoft.com/office/drawing/2014/main" id="{CC562761-8E92-4952-AB4D-FBDC6C3BF2E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6" name="Text Box 15">
          <a:extLst>
            <a:ext uri="{FF2B5EF4-FFF2-40B4-BE49-F238E27FC236}">
              <a16:creationId xmlns:a16="http://schemas.microsoft.com/office/drawing/2014/main" id="{E8E76106-6753-44AB-B57A-08E52AF8584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7" name="Text Box 15">
          <a:extLst>
            <a:ext uri="{FF2B5EF4-FFF2-40B4-BE49-F238E27FC236}">
              <a16:creationId xmlns:a16="http://schemas.microsoft.com/office/drawing/2014/main" id="{01CA2295-41C7-4765-B552-7538B46677D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8" name="Text Box 15">
          <a:extLst>
            <a:ext uri="{FF2B5EF4-FFF2-40B4-BE49-F238E27FC236}">
              <a16:creationId xmlns:a16="http://schemas.microsoft.com/office/drawing/2014/main" id="{8C17EE04-5E33-4A6F-AAE2-A5E579305C2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29" name="Text Box 15">
          <a:extLst>
            <a:ext uri="{FF2B5EF4-FFF2-40B4-BE49-F238E27FC236}">
              <a16:creationId xmlns:a16="http://schemas.microsoft.com/office/drawing/2014/main" id="{C4B09EB4-8441-4F0B-A015-D53534151A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0" name="Text Box 15">
          <a:extLst>
            <a:ext uri="{FF2B5EF4-FFF2-40B4-BE49-F238E27FC236}">
              <a16:creationId xmlns:a16="http://schemas.microsoft.com/office/drawing/2014/main" id="{F049DC52-87F3-42C2-94D4-61D3A7AED0E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1" name="Text Box 15">
          <a:extLst>
            <a:ext uri="{FF2B5EF4-FFF2-40B4-BE49-F238E27FC236}">
              <a16:creationId xmlns:a16="http://schemas.microsoft.com/office/drawing/2014/main" id="{03CAF33F-1AD5-40CD-9191-381101E6F6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2" name="Text Box 15">
          <a:extLst>
            <a:ext uri="{FF2B5EF4-FFF2-40B4-BE49-F238E27FC236}">
              <a16:creationId xmlns:a16="http://schemas.microsoft.com/office/drawing/2014/main" id="{8D727AEB-B51D-457C-8FE9-521E314095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3" name="Text Box 15">
          <a:extLst>
            <a:ext uri="{FF2B5EF4-FFF2-40B4-BE49-F238E27FC236}">
              <a16:creationId xmlns:a16="http://schemas.microsoft.com/office/drawing/2014/main" id="{9C86462A-CE3E-4289-83F2-2C0B1B2C540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4" name="Text Box 15">
          <a:extLst>
            <a:ext uri="{FF2B5EF4-FFF2-40B4-BE49-F238E27FC236}">
              <a16:creationId xmlns:a16="http://schemas.microsoft.com/office/drawing/2014/main" id="{E91FA38E-F069-47D6-9A34-F611B43E9E0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5" name="Text Box 15">
          <a:extLst>
            <a:ext uri="{FF2B5EF4-FFF2-40B4-BE49-F238E27FC236}">
              <a16:creationId xmlns:a16="http://schemas.microsoft.com/office/drawing/2014/main" id="{0044708C-771A-4B4C-B111-157F0C38867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6" name="Text Box 15">
          <a:extLst>
            <a:ext uri="{FF2B5EF4-FFF2-40B4-BE49-F238E27FC236}">
              <a16:creationId xmlns:a16="http://schemas.microsoft.com/office/drawing/2014/main" id="{6F49DCDE-3324-486C-96FD-4F611C9679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7" name="Text Box 15">
          <a:extLst>
            <a:ext uri="{FF2B5EF4-FFF2-40B4-BE49-F238E27FC236}">
              <a16:creationId xmlns:a16="http://schemas.microsoft.com/office/drawing/2014/main" id="{90D8FF89-2DCA-4A16-87FB-AADF0D133F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8" name="Text Box 15">
          <a:extLst>
            <a:ext uri="{FF2B5EF4-FFF2-40B4-BE49-F238E27FC236}">
              <a16:creationId xmlns:a16="http://schemas.microsoft.com/office/drawing/2014/main" id="{A540D101-CC67-4EC6-B954-23B705FB522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39" name="Text Box 15">
          <a:extLst>
            <a:ext uri="{FF2B5EF4-FFF2-40B4-BE49-F238E27FC236}">
              <a16:creationId xmlns:a16="http://schemas.microsoft.com/office/drawing/2014/main" id="{87C2BCAC-DDF8-49CC-B12E-D044F79132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0" name="Text Box 15">
          <a:extLst>
            <a:ext uri="{FF2B5EF4-FFF2-40B4-BE49-F238E27FC236}">
              <a16:creationId xmlns:a16="http://schemas.microsoft.com/office/drawing/2014/main" id="{DB915A2B-4E7C-47D5-B970-F129585184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1" name="Text Box 15">
          <a:extLst>
            <a:ext uri="{FF2B5EF4-FFF2-40B4-BE49-F238E27FC236}">
              <a16:creationId xmlns:a16="http://schemas.microsoft.com/office/drawing/2014/main" id="{B35EF243-17E9-4E61-B563-E5D5C67DB7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2" name="Text Box 15">
          <a:extLst>
            <a:ext uri="{FF2B5EF4-FFF2-40B4-BE49-F238E27FC236}">
              <a16:creationId xmlns:a16="http://schemas.microsoft.com/office/drawing/2014/main" id="{21A39CED-F5C9-494E-8D64-B1D917B38E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3" name="Text Box 15">
          <a:extLst>
            <a:ext uri="{FF2B5EF4-FFF2-40B4-BE49-F238E27FC236}">
              <a16:creationId xmlns:a16="http://schemas.microsoft.com/office/drawing/2014/main" id="{ADABF6AC-5DE6-41B1-A8F0-02B6F0B65C7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4" name="Text Box 15">
          <a:extLst>
            <a:ext uri="{FF2B5EF4-FFF2-40B4-BE49-F238E27FC236}">
              <a16:creationId xmlns:a16="http://schemas.microsoft.com/office/drawing/2014/main" id="{D7ED70A9-D73B-4B8B-A7D0-AE90458F6E6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5" name="Text Box 15">
          <a:extLst>
            <a:ext uri="{FF2B5EF4-FFF2-40B4-BE49-F238E27FC236}">
              <a16:creationId xmlns:a16="http://schemas.microsoft.com/office/drawing/2014/main" id="{A0CDAE2F-0B46-4C85-9509-6CE47B1622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6" name="Text Box 15">
          <a:extLst>
            <a:ext uri="{FF2B5EF4-FFF2-40B4-BE49-F238E27FC236}">
              <a16:creationId xmlns:a16="http://schemas.microsoft.com/office/drawing/2014/main" id="{191C8CCA-71EA-46C7-A13B-1A7796FC471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7" name="Text Box 15">
          <a:extLst>
            <a:ext uri="{FF2B5EF4-FFF2-40B4-BE49-F238E27FC236}">
              <a16:creationId xmlns:a16="http://schemas.microsoft.com/office/drawing/2014/main" id="{EC5620C0-28F5-4E9C-A354-4A2E55E637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8" name="Text Box 15">
          <a:extLst>
            <a:ext uri="{FF2B5EF4-FFF2-40B4-BE49-F238E27FC236}">
              <a16:creationId xmlns:a16="http://schemas.microsoft.com/office/drawing/2014/main" id="{D0087200-2279-409E-BDAE-2AE9866508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49" name="Text Box 15">
          <a:extLst>
            <a:ext uri="{FF2B5EF4-FFF2-40B4-BE49-F238E27FC236}">
              <a16:creationId xmlns:a16="http://schemas.microsoft.com/office/drawing/2014/main" id="{12438E41-F036-462E-9556-D2D42B5BC6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50" name="Text Box 15">
          <a:extLst>
            <a:ext uri="{FF2B5EF4-FFF2-40B4-BE49-F238E27FC236}">
              <a16:creationId xmlns:a16="http://schemas.microsoft.com/office/drawing/2014/main" id="{1B4EDB72-B690-4B90-8F75-4B8563BEE5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51" name="Text Box 15">
          <a:extLst>
            <a:ext uri="{FF2B5EF4-FFF2-40B4-BE49-F238E27FC236}">
              <a16:creationId xmlns:a16="http://schemas.microsoft.com/office/drawing/2014/main" id="{85206F60-F51E-435D-A5B9-3616CA39360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452" name="Text Box 15">
          <a:extLst>
            <a:ext uri="{FF2B5EF4-FFF2-40B4-BE49-F238E27FC236}">
              <a16:creationId xmlns:a16="http://schemas.microsoft.com/office/drawing/2014/main" id="{594437CC-28C0-4F95-A2F6-C3794C750FB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53" name="Text Box 15">
          <a:extLst>
            <a:ext uri="{FF2B5EF4-FFF2-40B4-BE49-F238E27FC236}">
              <a16:creationId xmlns:a16="http://schemas.microsoft.com/office/drawing/2014/main" id="{B158DCFC-E6BF-444F-BF92-D6F011ED88A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54" name="Text Box 15">
          <a:extLst>
            <a:ext uri="{FF2B5EF4-FFF2-40B4-BE49-F238E27FC236}">
              <a16:creationId xmlns:a16="http://schemas.microsoft.com/office/drawing/2014/main" id="{CF54530F-C735-46B2-A611-AE364414D81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55" name="Text Box 15">
          <a:extLst>
            <a:ext uri="{FF2B5EF4-FFF2-40B4-BE49-F238E27FC236}">
              <a16:creationId xmlns:a16="http://schemas.microsoft.com/office/drawing/2014/main" id="{982C4255-DD59-444D-90CD-6EC0F626BC3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56" name="Text Box 15">
          <a:extLst>
            <a:ext uri="{FF2B5EF4-FFF2-40B4-BE49-F238E27FC236}">
              <a16:creationId xmlns:a16="http://schemas.microsoft.com/office/drawing/2014/main" id="{637D446E-17BC-42E6-9926-894083F1209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457" name="Text Box 15">
          <a:extLst>
            <a:ext uri="{FF2B5EF4-FFF2-40B4-BE49-F238E27FC236}">
              <a16:creationId xmlns:a16="http://schemas.microsoft.com/office/drawing/2014/main" id="{1ECF1D19-A957-427C-97AE-E9C6BA96D3CB}"/>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58" name="Text Box 15">
          <a:extLst>
            <a:ext uri="{FF2B5EF4-FFF2-40B4-BE49-F238E27FC236}">
              <a16:creationId xmlns:a16="http://schemas.microsoft.com/office/drawing/2014/main" id="{98F1E43A-8DC2-413E-934B-A1A0BFDA8B7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59" name="Text Box 15">
          <a:extLst>
            <a:ext uri="{FF2B5EF4-FFF2-40B4-BE49-F238E27FC236}">
              <a16:creationId xmlns:a16="http://schemas.microsoft.com/office/drawing/2014/main" id="{64DA7B78-324C-42AA-AAF8-ACC253F4BC6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0" name="Text Box 15">
          <a:extLst>
            <a:ext uri="{FF2B5EF4-FFF2-40B4-BE49-F238E27FC236}">
              <a16:creationId xmlns:a16="http://schemas.microsoft.com/office/drawing/2014/main" id="{2ED38CED-30B8-4E14-A38A-A2DAA051213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1" name="Text Box 15">
          <a:extLst>
            <a:ext uri="{FF2B5EF4-FFF2-40B4-BE49-F238E27FC236}">
              <a16:creationId xmlns:a16="http://schemas.microsoft.com/office/drawing/2014/main" id="{6A7026FA-AB10-4289-9EF4-B744159C81C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462" name="Text Box 15">
          <a:extLst>
            <a:ext uri="{FF2B5EF4-FFF2-40B4-BE49-F238E27FC236}">
              <a16:creationId xmlns:a16="http://schemas.microsoft.com/office/drawing/2014/main" id="{DBD026F7-92EE-44B7-A652-CAA30D67AA5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3" name="Text Box 15">
          <a:extLst>
            <a:ext uri="{FF2B5EF4-FFF2-40B4-BE49-F238E27FC236}">
              <a16:creationId xmlns:a16="http://schemas.microsoft.com/office/drawing/2014/main" id="{164FEF67-A682-4F42-A425-FDA7BCB8D8F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464" name="Text Box 15">
          <a:extLst>
            <a:ext uri="{FF2B5EF4-FFF2-40B4-BE49-F238E27FC236}">
              <a16:creationId xmlns:a16="http://schemas.microsoft.com/office/drawing/2014/main" id="{E5B2E41F-273D-48BF-8693-0902AC51EDAE}"/>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465" name="Text Box 15">
          <a:extLst>
            <a:ext uri="{FF2B5EF4-FFF2-40B4-BE49-F238E27FC236}">
              <a16:creationId xmlns:a16="http://schemas.microsoft.com/office/drawing/2014/main" id="{97C43CAF-5AD6-4C1E-9999-6E5A79284208}"/>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6" name="Text Box 15">
          <a:extLst>
            <a:ext uri="{FF2B5EF4-FFF2-40B4-BE49-F238E27FC236}">
              <a16:creationId xmlns:a16="http://schemas.microsoft.com/office/drawing/2014/main" id="{073CD1F3-C26B-4981-BE37-6A9CDE044A9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7" name="Text Box 15">
          <a:extLst>
            <a:ext uri="{FF2B5EF4-FFF2-40B4-BE49-F238E27FC236}">
              <a16:creationId xmlns:a16="http://schemas.microsoft.com/office/drawing/2014/main" id="{76132723-F35A-468B-97A9-7C9068131E0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8" name="Text Box 15">
          <a:extLst>
            <a:ext uri="{FF2B5EF4-FFF2-40B4-BE49-F238E27FC236}">
              <a16:creationId xmlns:a16="http://schemas.microsoft.com/office/drawing/2014/main" id="{A47E645B-1A49-4CA2-B924-1E57BDA9BAB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69" name="Text Box 15">
          <a:extLst>
            <a:ext uri="{FF2B5EF4-FFF2-40B4-BE49-F238E27FC236}">
              <a16:creationId xmlns:a16="http://schemas.microsoft.com/office/drawing/2014/main" id="{AE72C543-ACCF-48C1-A8A6-E26D5D9DA13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470" name="Text Box 15">
          <a:extLst>
            <a:ext uri="{FF2B5EF4-FFF2-40B4-BE49-F238E27FC236}">
              <a16:creationId xmlns:a16="http://schemas.microsoft.com/office/drawing/2014/main" id="{2E9E5DA8-134C-41AC-B746-AD70A74FB557}"/>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71" name="Text Box 15">
          <a:extLst>
            <a:ext uri="{FF2B5EF4-FFF2-40B4-BE49-F238E27FC236}">
              <a16:creationId xmlns:a16="http://schemas.microsoft.com/office/drawing/2014/main" id="{F3DB063D-2E25-4A1D-8512-70FC89917A6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72" name="Text Box 15">
          <a:extLst>
            <a:ext uri="{FF2B5EF4-FFF2-40B4-BE49-F238E27FC236}">
              <a16:creationId xmlns:a16="http://schemas.microsoft.com/office/drawing/2014/main" id="{3E7B13E0-4718-4BC7-960E-C80ACF66635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73" name="Text Box 15">
          <a:extLst>
            <a:ext uri="{FF2B5EF4-FFF2-40B4-BE49-F238E27FC236}">
              <a16:creationId xmlns:a16="http://schemas.microsoft.com/office/drawing/2014/main" id="{281FF7CB-CC15-4E55-8A6D-C27A12CBA92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74" name="Text Box 15">
          <a:extLst>
            <a:ext uri="{FF2B5EF4-FFF2-40B4-BE49-F238E27FC236}">
              <a16:creationId xmlns:a16="http://schemas.microsoft.com/office/drawing/2014/main" id="{AEA95233-1E90-4D30-83D5-3B848E7C099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475" name="Text Box 15">
          <a:extLst>
            <a:ext uri="{FF2B5EF4-FFF2-40B4-BE49-F238E27FC236}">
              <a16:creationId xmlns:a16="http://schemas.microsoft.com/office/drawing/2014/main" id="{D97B21BA-1CAF-439E-B86A-2C868D3B0918}"/>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476" name="Text Box 15">
          <a:extLst>
            <a:ext uri="{FF2B5EF4-FFF2-40B4-BE49-F238E27FC236}">
              <a16:creationId xmlns:a16="http://schemas.microsoft.com/office/drawing/2014/main" id="{24756936-0275-469C-928D-E4FD684D2AF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477" name="Text Box 15">
          <a:extLst>
            <a:ext uri="{FF2B5EF4-FFF2-40B4-BE49-F238E27FC236}">
              <a16:creationId xmlns:a16="http://schemas.microsoft.com/office/drawing/2014/main" id="{343E9DCB-935B-4609-AA1B-19E6739FF63E}"/>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478" name="Text Box 15">
          <a:extLst>
            <a:ext uri="{FF2B5EF4-FFF2-40B4-BE49-F238E27FC236}">
              <a16:creationId xmlns:a16="http://schemas.microsoft.com/office/drawing/2014/main" id="{F16713E2-05C8-4366-8D1B-96D128FEF7B6}"/>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79" name="Text Box 15">
          <a:extLst>
            <a:ext uri="{FF2B5EF4-FFF2-40B4-BE49-F238E27FC236}">
              <a16:creationId xmlns:a16="http://schemas.microsoft.com/office/drawing/2014/main" id="{72999671-0C93-4128-A5CD-C25CA28D6E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0" name="Text Box 15">
          <a:extLst>
            <a:ext uri="{FF2B5EF4-FFF2-40B4-BE49-F238E27FC236}">
              <a16:creationId xmlns:a16="http://schemas.microsoft.com/office/drawing/2014/main" id="{C0AEAF29-0B41-46C0-832D-462C96E0E5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1" name="Text Box 15">
          <a:extLst>
            <a:ext uri="{FF2B5EF4-FFF2-40B4-BE49-F238E27FC236}">
              <a16:creationId xmlns:a16="http://schemas.microsoft.com/office/drawing/2014/main" id="{69A304C6-3453-4C6C-8C37-9E1EF30BD02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2" name="Text Box 15">
          <a:extLst>
            <a:ext uri="{FF2B5EF4-FFF2-40B4-BE49-F238E27FC236}">
              <a16:creationId xmlns:a16="http://schemas.microsoft.com/office/drawing/2014/main" id="{8003B0BF-9619-415B-B9A9-FDFD10FA1B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3" name="Text Box 15">
          <a:extLst>
            <a:ext uri="{FF2B5EF4-FFF2-40B4-BE49-F238E27FC236}">
              <a16:creationId xmlns:a16="http://schemas.microsoft.com/office/drawing/2014/main" id="{68A0BB0C-A453-4D86-8492-C3E6E838BB5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4" name="Text Box 15">
          <a:extLst>
            <a:ext uri="{FF2B5EF4-FFF2-40B4-BE49-F238E27FC236}">
              <a16:creationId xmlns:a16="http://schemas.microsoft.com/office/drawing/2014/main" id="{F206D8DC-5297-4BD5-9BDC-5649A0AE6A5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5" name="Text Box 15">
          <a:extLst>
            <a:ext uri="{FF2B5EF4-FFF2-40B4-BE49-F238E27FC236}">
              <a16:creationId xmlns:a16="http://schemas.microsoft.com/office/drawing/2014/main" id="{47DCE7F0-05A8-4689-AC5B-0419409769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6" name="Text Box 15">
          <a:extLst>
            <a:ext uri="{FF2B5EF4-FFF2-40B4-BE49-F238E27FC236}">
              <a16:creationId xmlns:a16="http://schemas.microsoft.com/office/drawing/2014/main" id="{3A56C597-05D0-402A-8072-022CEA47189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7" name="Text Box 15">
          <a:extLst>
            <a:ext uri="{FF2B5EF4-FFF2-40B4-BE49-F238E27FC236}">
              <a16:creationId xmlns:a16="http://schemas.microsoft.com/office/drawing/2014/main" id="{7028F0B0-A7E3-482C-B96E-1E13C06DDC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8" name="Text Box 15">
          <a:extLst>
            <a:ext uri="{FF2B5EF4-FFF2-40B4-BE49-F238E27FC236}">
              <a16:creationId xmlns:a16="http://schemas.microsoft.com/office/drawing/2014/main" id="{F8EDE57A-BA4B-423E-B708-984EB84668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89" name="Text Box 15">
          <a:extLst>
            <a:ext uri="{FF2B5EF4-FFF2-40B4-BE49-F238E27FC236}">
              <a16:creationId xmlns:a16="http://schemas.microsoft.com/office/drawing/2014/main" id="{6A4F06A1-CA31-4AD9-A9ED-3BF11CD4F1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0" name="Text Box 15">
          <a:extLst>
            <a:ext uri="{FF2B5EF4-FFF2-40B4-BE49-F238E27FC236}">
              <a16:creationId xmlns:a16="http://schemas.microsoft.com/office/drawing/2014/main" id="{AC5CA740-1A0C-4778-9117-3EA141A6B47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1" name="Text Box 15">
          <a:extLst>
            <a:ext uri="{FF2B5EF4-FFF2-40B4-BE49-F238E27FC236}">
              <a16:creationId xmlns:a16="http://schemas.microsoft.com/office/drawing/2014/main" id="{228E0092-EA34-4593-856E-65CA4F9F5BA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2" name="Text Box 15">
          <a:extLst>
            <a:ext uri="{FF2B5EF4-FFF2-40B4-BE49-F238E27FC236}">
              <a16:creationId xmlns:a16="http://schemas.microsoft.com/office/drawing/2014/main" id="{4C3B874E-2799-4954-BB1D-51BC322342A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3" name="Text Box 15">
          <a:extLst>
            <a:ext uri="{FF2B5EF4-FFF2-40B4-BE49-F238E27FC236}">
              <a16:creationId xmlns:a16="http://schemas.microsoft.com/office/drawing/2014/main" id="{E197812D-9619-4489-9FE1-A79D20272B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4" name="Text Box 15">
          <a:extLst>
            <a:ext uri="{FF2B5EF4-FFF2-40B4-BE49-F238E27FC236}">
              <a16:creationId xmlns:a16="http://schemas.microsoft.com/office/drawing/2014/main" id="{0CAB428C-1BBD-4466-BE5C-9ED6B65968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5" name="Text Box 15">
          <a:extLst>
            <a:ext uri="{FF2B5EF4-FFF2-40B4-BE49-F238E27FC236}">
              <a16:creationId xmlns:a16="http://schemas.microsoft.com/office/drawing/2014/main" id="{7765FF84-8C6A-4A74-9A81-1A1E65CA99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6" name="Text Box 15">
          <a:extLst>
            <a:ext uri="{FF2B5EF4-FFF2-40B4-BE49-F238E27FC236}">
              <a16:creationId xmlns:a16="http://schemas.microsoft.com/office/drawing/2014/main" id="{4454FC8F-2628-49B6-89B9-B35351DC1F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7" name="Text Box 15">
          <a:extLst>
            <a:ext uri="{FF2B5EF4-FFF2-40B4-BE49-F238E27FC236}">
              <a16:creationId xmlns:a16="http://schemas.microsoft.com/office/drawing/2014/main" id="{04B9CEB6-CEAE-4F1A-A506-E333BD29C9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8" name="Text Box 15">
          <a:extLst>
            <a:ext uri="{FF2B5EF4-FFF2-40B4-BE49-F238E27FC236}">
              <a16:creationId xmlns:a16="http://schemas.microsoft.com/office/drawing/2014/main" id="{2F34D66A-AA53-437D-83E9-87FCBEA069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499" name="Text Box 15">
          <a:extLst>
            <a:ext uri="{FF2B5EF4-FFF2-40B4-BE49-F238E27FC236}">
              <a16:creationId xmlns:a16="http://schemas.microsoft.com/office/drawing/2014/main" id="{C3008F7F-E667-471A-92D0-E96FF32DD0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0" name="Text Box 15">
          <a:extLst>
            <a:ext uri="{FF2B5EF4-FFF2-40B4-BE49-F238E27FC236}">
              <a16:creationId xmlns:a16="http://schemas.microsoft.com/office/drawing/2014/main" id="{A68F5EB3-D20A-44D1-B35D-A62DD27E385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1" name="Text Box 15">
          <a:extLst>
            <a:ext uri="{FF2B5EF4-FFF2-40B4-BE49-F238E27FC236}">
              <a16:creationId xmlns:a16="http://schemas.microsoft.com/office/drawing/2014/main" id="{619F54AA-33A2-4CF9-BC9A-AD67F2A445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2" name="Text Box 15">
          <a:extLst>
            <a:ext uri="{FF2B5EF4-FFF2-40B4-BE49-F238E27FC236}">
              <a16:creationId xmlns:a16="http://schemas.microsoft.com/office/drawing/2014/main" id="{47B18349-7FD0-49DA-97F0-A11F9D26767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503" name="Text Box 15">
          <a:extLst>
            <a:ext uri="{FF2B5EF4-FFF2-40B4-BE49-F238E27FC236}">
              <a16:creationId xmlns:a16="http://schemas.microsoft.com/office/drawing/2014/main" id="{82F82290-9857-4CC1-A333-6403C270101F}"/>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4" name="Text Box 15">
          <a:extLst>
            <a:ext uri="{FF2B5EF4-FFF2-40B4-BE49-F238E27FC236}">
              <a16:creationId xmlns:a16="http://schemas.microsoft.com/office/drawing/2014/main" id="{46317514-CB60-4D2E-B920-77984830A85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5" name="Text Box 15">
          <a:extLst>
            <a:ext uri="{FF2B5EF4-FFF2-40B4-BE49-F238E27FC236}">
              <a16:creationId xmlns:a16="http://schemas.microsoft.com/office/drawing/2014/main" id="{E7788BCC-1A54-4381-8644-C43269E504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6" name="Text Box 15">
          <a:extLst>
            <a:ext uri="{FF2B5EF4-FFF2-40B4-BE49-F238E27FC236}">
              <a16:creationId xmlns:a16="http://schemas.microsoft.com/office/drawing/2014/main" id="{A5773FA6-2D24-4CC5-B211-EBFE3664F1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7" name="Text Box 15">
          <a:extLst>
            <a:ext uri="{FF2B5EF4-FFF2-40B4-BE49-F238E27FC236}">
              <a16:creationId xmlns:a16="http://schemas.microsoft.com/office/drawing/2014/main" id="{3D6230D9-C10E-475E-A945-F88B160336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8" name="Text Box 15">
          <a:extLst>
            <a:ext uri="{FF2B5EF4-FFF2-40B4-BE49-F238E27FC236}">
              <a16:creationId xmlns:a16="http://schemas.microsoft.com/office/drawing/2014/main" id="{F41CBB14-92BB-4610-87FE-0ACB6725898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09" name="Text Box 15">
          <a:extLst>
            <a:ext uri="{FF2B5EF4-FFF2-40B4-BE49-F238E27FC236}">
              <a16:creationId xmlns:a16="http://schemas.microsoft.com/office/drawing/2014/main" id="{59F31FB6-6DB9-472E-98D4-0AED1A04482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0" name="Text Box 15">
          <a:extLst>
            <a:ext uri="{FF2B5EF4-FFF2-40B4-BE49-F238E27FC236}">
              <a16:creationId xmlns:a16="http://schemas.microsoft.com/office/drawing/2014/main" id="{63402B69-A03C-4B0A-9EC4-81F0ABBB077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1" name="Text Box 15">
          <a:extLst>
            <a:ext uri="{FF2B5EF4-FFF2-40B4-BE49-F238E27FC236}">
              <a16:creationId xmlns:a16="http://schemas.microsoft.com/office/drawing/2014/main" id="{A5626CA3-E023-4662-A38B-0C48A2C86E4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2" name="Text Box 15">
          <a:extLst>
            <a:ext uri="{FF2B5EF4-FFF2-40B4-BE49-F238E27FC236}">
              <a16:creationId xmlns:a16="http://schemas.microsoft.com/office/drawing/2014/main" id="{1BFF6258-9991-498A-805C-9351F58521A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3" name="Text Box 15">
          <a:extLst>
            <a:ext uri="{FF2B5EF4-FFF2-40B4-BE49-F238E27FC236}">
              <a16:creationId xmlns:a16="http://schemas.microsoft.com/office/drawing/2014/main" id="{78078D5E-EB0C-4CA6-9F3F-98EB32A0852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4" name="Text Box 15">
          <a:extLst>
            <a:ext uri="{FF2B5EF4-FFF2-40B4-BE49-F238E27FC236}">
              <a16:creationId xmlns:a16="http://schemas.microsoft.com/office/drawing/2014/main" id="{E155DC9B-C509-4F10-B343-26166259758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5" name="Text Box 15">
          <a:extLst>
            <a:ext uri="{FF2B5EF4-FFF2-40B4-BE49-F238E27FC236}">
              <a16:creationId xmlns:a16="http://schemas.microsoft.com/office/drawing/2014/main" id="{625B8E1C-7A6D-4F6F-A35E-E5EB664C74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6" name="Text Box 15">
          <a:extLst>
            <a:ext uri="{FF2B5EF4-FFF2-40B4-BE49-F238E27FC236}">
              <a16:creationId xmlns:a16="http://schemas.microsoft.com/office/drawing/2014/main" id="{7F1B7DAB-F250-4FA3-A38E-E9833C2C6A9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7" name="Text Box 15">
          <a:extLst>
            <a:ext uri="{FF2B5EF4-FFF2-40B4-BE49-F238E27FC236}">
              <a16:creationId xmlns:a16="http://schemas.microsoft.com/office/drawing/2014/main" id="{DB363C3B-0FE3-4C96-BCA4-50C6D87907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8" name="Text Box 15">
          <a:extLst>
            <a:ext uri="{FF2B5EF4-FFF2-40B4-BE49-F238E27FC236}">
              <a16:creationId xmlns:a16="http://schemas.microsoft.com/office/drawing/2014/main" id="{182CCCBE-3C7A-477E-9E25-F7A590F1740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19" name="Text Box 15">
          <a:extLst>
            <a:ext uri="{FF2B5EF4-FFF2-40B4-BE49-F238E27FC236}">
              <a16:creationId xmlns:a16="http://schemas.microsoft.com/office/drawing/2014/main" id="{52FB450D-9C22-4289-8D05-89B4D7B8DB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0" name="Text Box 15">
          <a:extLst>
            <a:ext uri="{FF2B5EF4-FFF2-40B4-BE49-F238E27FC236}">
              <a16:creationId xmlns:a16="http://schemas.microsoft.com/office/drawing/2014/main" id="{A085BDE3-EEB9-482E-9232-1BBC1949CB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1" name="Text Box 15">
          <a:extLst>
            <a:ext uri="{FF2B5EF4-FFF2-40B4-BE49-F238E27FC236}">
              <a16:creationId xmlns:a16="http://schemas.microsoft.com/office/drawing/2014/main" id="{390EAF49-8E7F-49FF-A56F-184A72722C0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2" name="Text Box 15">
          <a:extLst>
            <a:ext uri="{FF2B5EF4-FFF2-40B4-BE49-F238E27FC236}">
              <a16:creationId xmlns:a16="http://schemas.microsoft.com/office/drawing/2014/main" id="{DA362F23-49F5-4ED4-8759-40E016F14B1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3" name="Text Box 15">
          <a:extLst>
            <a:ext uri="{FF2B5EF4-FFF2-40B4-BE49-F238E27FC236}">
              <a16:creationId xmlns:a16="http://schemas.microsoft.com/office/drawing/2014/main" id="{31BF1B4E-33D4-4F12-8D84-9A4F7391C0E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4" name="Text Box 15">
          <a:extLst>
            <a:ext uri="{FF2B5EF4-FFF2-40B4-BE49-F238E27FC236}">
              <a16:creationId xmlns:a16="http://schemas.microsoft.com/office/drawing/2014/main" id="{E72E2216-C63A-4D7D-A820-AE56EC8DB8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5" name="Text Box 15">
          <a:extLst>
            <a:ext uri="{FF2B5EF4-FFF2-40B4-BE49-F238E27FC236}">
              <a16:creationId xmlns:a16="http://schemas.microsoft.com/office/drawing/2014/main" id="{F08430A8-D52D-49A8-A632-4C077BD97D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6" name="Text Box 15">
          <a:extLst>
            <a:ext uri="{FF2B5EF4-FFF2-40B4-BE49-F238E27FC236}">
              <a16:creationId xmlns:a16="http://schemas.microsoft.com/office/drawing/2014/main" id="{21B1BAC8-BCD9-4908-B04E-E770A4B73D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7" name="Text Box 15">
          <a:extLst>
            <a:ext uri="{FF2B5EF4-FFF2-40B4-BE49-F238E27FC236}">
              <a16:creationId xmlns:a16="http://schemas.microsoft.com/office/drawing/2014/main" id="{B5149BE6-7738-413C-8EA1-B61A8C1057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8" name="Text Box 15">
          <a:extLst>
            <a:ext uri="{FF2B5EF4-FFF2-40B4-BE49-F238E27FC236}">
              <a16:creationId xmlns:a16="http://schemas.microsoft.com/office/drawing/2014/main" id="{A470CF1B-B8BE-4ECE-A22D-E51A99CD9C4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29" name="Text Box 15">
          <a:extLst>
            <a:ext uri="{FF2B5EF4-FFF2-40B4-BE49-F238E27FC236}">
              <a16:creationId xmlns:a16="http://schemas.microsoft.com/office/drawing/2014/main" id="{94646D46-B50F-41AC-A713-377DA2967B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0" name="Text Box 15">
          <a:extLst>
            <a:ext uri="{FF2B5EF4-FFF2-40B4-BE49-F238E27FC236}">
              <a16:creationId xmlns:a16="http://schemas.microsoft.com/office/drawing/2014/main" id="{61208BC9-3827-497D-93B3-EBB4CB63721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1" name="Text Box 15">
          <a:extLst>
            <a:ext uri="{FF2B5EF4-FFF2-40B4-BE49-F238E27FC236}">
              <a16:creationId xmlns:a16="http://schemas.microsoft.com/office/drawing/2014/main" id="{40E2C5DC-C3CA-4630-A3F8-1D2825E924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2" name="Text Box 15">
          <a:extLst>
            <a:ext uri="{FF2B5EF4-FFF2-40B4-BE49-F238E27FC236}">
              <a16:creationId xmlns:a16="http://schemas.microsoft.com/office/drawing/2014/main" id="{82DAAD9E-66B3-4E8B-9DF2-EBE7577D7B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3" name="Text Box 15">
          <a:extLst>
            <a:ext uri="{FF2B5EF4-FFF2-40B4-BE49-F238E27FC236}">
              <a16:creationId xmlns:a16="http://schemas.microsoft.com/office/drawing/2014/main" id="{B9D7B633-A973-4A8A-AEAF-F2F8F221DD6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4" name="Text Box 15">
          <a:extLst>
            <a:ext uri="{FF2B5EF4-FFF2-40B4-BE49-F238E27FC236}">
              <a16:creationId xmlns:a16="http://schemas.microsoft.com/office/drawing/2014/main" id="{44D860C6-7373-48B3-B931-A0B13158C4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5" name="Text Box 15">
          <a:extLst>
            <a:ext uri="{FF2B5EF4-FFF2-40B4-BE49-F238E27FC236}">
              <a16:creationId xmlns:a16="http://schemas.microsoft.com/office/drawing/2014/main" id="{F928D6C6-183C-4834-A1EF-54440FA9BA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6" name="Text Box 15">
          <a:extLst>
            <a:ext uri="{FF2B5EF4-FFF2-40B4-BE49-F238E27FC236}">
              <a16:creationId xmlns:a16="http://schemas.microsoft.com/office/drawing/2014/main" id="{21B81F52-E82B-4D8E-8745-D61E88EA42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7" name="Text Box 15">
          <a:extLst>
            <a:ext uri="{FF2B5EF4-FFF2-40B4-BE49-F238E27FC236}">
              <a16:creationId xmlns:a16="http://schemas.microsoft.com/office/drawing/2014/main" id="{4991E093-CEB7-44D7-9150-DF343E6246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8" name="Text Box 15">
          <a:extLst>
            <a:ext uri="{FF2B5EF4-FFF2-40B4-BE49-F238E27FC236}">
              <a16:creationId xmlns:a16="http://schemas.microsoft.com/office/drawing/2014/main" id="{06EB5C5D-80E6-4469-92E8-CDD11B5F231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39" name="Text Box 15">
          <a:extLst>
            <a:ext uri="{FF2B5EF4-FFF2-40B4-BE49-F238E27FC236}">
              <a16:creationId xmlns:a16="http://schemas.microsoft.com/office/drawing/2014/main" id="{AED107BE-D047-46AB-BDA6-0C10D29177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0" name="Text Box 15">
          <a:extLst>
            <a:ext uri="{FF2B5EF4-FFF2-40B4-BE49-F238E27FC236}">
              <a16:creationId xmlns:a16="http://schemas.microsoft.com/office/drawing/2014/main" id="{930EBC68-E369-4B8F-9C70-05CB82E3C5D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1" name="Text Box 15">
          <a:extLst>
            <a:ext uri="{FF2B5EF4-FFF2-40B4-BE49-F238E27FC236}">
              <a16:creationId xmlns:a16="http://schemas.microsoft.com/office/drawing/2014/main" id="{61BD420E-A3AC-4C04-811A-A2884AC686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2" name="Text Box 15">
          <a:extLst>
            <a:ext uri="{FF2B5EF4-FFF2-40B4-BE49-F238E27FC236}">
              <a16:creationId xmlns:a16="http://schemas.microsoft.com/office/drawing/2014/main" id="{E58ECF28-CB03-4C2F-977C-990900CAA9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3" name="Text Box 15">
          <a:extLst>
            <a:ext uri="{FF2B5EF4-FFF2-40B4-BE49-F238E27FC236}">
              <a16:creationId xmlns:a16="http://schemas.microsoft.com/office/drawing/2014/main" id="{84B5EDFB-0501-41B1-AA6F-17E73E2E2C5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4" name="Text Box 15">
          <a:extLst>
            <a:ext uri="{FF2B5EF4-FFF2-40B4-BE49-F238E27FC236}">
              <a16:creationId xmlns:a16="http://schemas.microsoft.com/office/drawing/2014/main" id="{90269D0C-0267-4D5E-B081-ABEF22BFB51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5" name="Text Box 15">
          <a:extLst>
            <a:ext uri="{FF2B5EF4-FFF2-40B4-BE49-F238E27FC236}">
              <a16:creationId xmlns:a16="http://schemas.microsoft.com/office/drawing/2014/main" id="{05922262-39E2-4B92-8890-8B627E6B8A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6" name="Text Box 15">
          <a:extLst>
            <a:ext uri="{FF2B5EF4-FFF2-40B4-BE49-F238E27FC236}">
              <a16:creationId xmlns:a16="http://schemas.microsoft.com/office/drawing/2014/main" id="{4CC6AF81-411A-4ED7-905F-056D39D47C2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7" name="Text Box 15">
          <a:extLst>
            <a:ext uri="{FF2B5EF4-FFF2-40B4-BE49-F238E27FC236}">
              <a16:creationId xmlns:a16="http://schemas.microsoft.com/office/drawing/2014/main" id="{49A6E6C4-7D36-4D82-B0E2-0AC445C8C75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8" name="Text Box 15">
          <a:extLst>
            <a:ext uri="{FF2B5EF4-FFF2-40B4-BE49-F238E27FC236}">
              <a16:creationId xmlns:a16="http://schemas.microsoft.com/office/drawing/2014/main" id="{EEF7A4CA-D1DB-460C-A8C9-228F0D215C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49" name="Text Box 15">
          <a:extLst>
            <a:ext uri="{FF2B5EF4-FFF2-40B4-BE49-F238E27FC236}">
              <a16:creationId xmlns:a16="http://schemas.microsoft.com/office/drawing/2014/main" id="{BF4E9265-A646-43E2-ABD5-14AC8510C2D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0" name="Text Box 15">
          <a:extLst>
            <a:ext uri="{FF2B5EF4-FFF2-40B4-BE49-F238E27FC236}">
              <a16:creationId xmlns:a16="http://schemas.microsoft.com/office/drawing/2014/main" id="{CFAAE778-338A-4C1E-9031-5F2EE18C32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1" name="Text Box 15">
          <a:extLst>
            <a:ext uri="{FF2B5EF4-FFF2-40B4-BE49-F238E27FC236}">
              <a16:creationId xmlns:a16="http://schemas.microsoft.com/office/drawing/2014/main" id="{F97F13A4-D6AD-4D2B-BBD8-822D6B1319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2" name="Text Box 15">
          <a:extLst>
            <a:ext uri="{FF2B5EF4-FFF2-40B4-BE49-F238E27FC236}">
              <a16:creationId xmlns:a16="http://schemas.microsoft.com/office/drawing/2014/main" id="{65AC5476-AA37-4A64-91B6-D2A9E6E1C7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3" name="Text Box 15">
          <a:extLst>
            <a:ext uri="{FF2B5EF4-FFF2-40B4-BE49-F238E27FC236}">
              <a16:creationId xmlns:a16="http://schemas.microsoft.com/office/drawing/2014/main" id="{0DF4DFA7-6CA5-47C9-B47F-A03AD18D0FB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4" name="Text Box 15">
          <a:extLst>
            <a:ext uri="{FF2B5EF4-FFF2-40B4-BE49-F238E27FC236}">
              <a16:creationId xmlns:a16="http://schemas.microsoft.com/office/drawing/2014/main" id="{B065B38E-9892-40BF-8AE2-A1DD98EFD7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5" name="Text Box 15">
          <a:extLst>
            <a:ext uri="{FF2B5EF4-FFF2-40B4-BE49-F238E27FC236}">
              <a16:creationId xmlns:a16="http://schemas.microsoft.com/office/drawing/2014/main" id="{0DB1E374-0A90-4432-9956-E4C5F6285B9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6" name="Text Box 15">
          <a:extLst>
            <a:ext uri="{FF2B5EF4-FFF2-40B4-BE49-F238E27FC236}">
              <a16:creationId xmlns:a16="http://schemas.microsoft.com/office/drawing/2014/main" id="{5676BE5E-2900-461C-9EDE-4BFA8C6BABE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7" name="Text Box 15">
          <a:extLst>
            <a:ext uri="{FF2B5EF4-FFF2-40B4-BE49-F238E27FC236}">
              <a16:creationId xmlns:a16="http://schemas.microsoft.com/office/drawing/2014/main" id="{5DDFD005-DEB0-4B8A-8730-A00DD0BBD31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8" name="Text Box 15">
          <a:extLst>
            <a:ext uri="{FF2B5EF4-FFF2-40B4-BE49-F238E27FC236}">
              <a16:creationId xmlns:a16="http://schemas.microsoft.com/office/drawing/2014/main" id="{D7624672-B3F3-43AE-9F46-EC46B65DD6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59" name="Text Box 15">
          <a:extLst>
            <a:ext uri="{FF2B5EF4-FFF2-40B4-BE49-F238E27FC236}">
              <a16:creationId xmlns:a16="http://schemas.microsoft.com/office/drawing/2014/main" id="{8537C13F-7C73-4B8F-9CA5-6F126FB4C31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0" name="Text Box 15">
          <a:extLst>
            <a:ext uri="{FF2B5EF4-FFF2-40B4-BE49-F238E27FC236}">
              <a16:creationId xmlns:a16="http://schemas.microsoft.com/office/drawing/2014/main" id="{4D7AB98E-D83C-45B1-985B-75C928B3E8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1" name="Text Box 15">
          <a:extLst>
            <a:ext uri="{FF2B5EF4-FFF2-40B4-BE49-F238E27FC236}">
              <a16:creationId xmlns:a16="http://schemas.microsoft.com/office/drawing/2014/main" id="{7A0D7813-077C-427B-BEB8-DF3BCD26E59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2" name="Text Box 15">
          <a:extLst>
            <a:ext uri="{FF2B5EF4-FFF2-40B4-BE49-F238E27FC236}">
              <a16:creationId xmlns:a16="http://schemas.microsoft.com/office/drawing/2014/main" id="{2682FA20-6595-4B38-B9E8-462692D1B94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3" name="Text Box 15">
          <a:extLst>
            <a:ext uri="{FF2B5EF4-FFF2-40B4-BE49-F238E27FC236}">
              <a16:creationId xmlns:a16="http://schemas.microsoft.com/office/drawing/2014/main" id="{D5DA45F8-0FFD-4739-B2C4-5A630185C1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4" name="Text Box 15">
          <a:extLst>
            <a:ext uri="{FF2B5EF4-FFF2-40B4-BE49-F238E27FC236}">
              <a16:creationId xmlns:a16="http://schemas.microsoft.com/office/drawing/2014/main" id="{A59A4DE8-8802-462E-BD2D-A3FD0C1D56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5" name="Text Box 15">
          <a:extLst>
            <a:ext uri="{FF2B5EF4-FFF2-40B4-BE49-F238E27FC236}">
              <a16:creationId xmlns:a16="http://schemas.microsoft.com/office/drawing/2014/main" id="{F9E39438-845E-4D4B-9CCE-1A83B0CB97C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6" name="Text Box 15">
          <a:extLst>
            <a:ext uri="{FF2B5EF4-FFF2-40B4-BE49-F238E27FC236}">
              <a16:creationId xmlns:a16="http://schemas.microsoft.com/office/drawing/2014/main" id="{B5D8E7F4-6C23-4571-91CD-CBA39ABB4E6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7" name="Text Box 15">
          <a:extLst>
            <a:ext uri="{FF2B5EF4-FFF2-40B4-BE49-F238E27FC236}">
              <a16:creationId xmlns:a16="http://schemas.microsoft.com/office/drawing/2014/main" id="{0C0A95AF-E815-4981-9E12-01E7FD2AB35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8" name="Text Box 15">
          <a:extLst>
            <a:ext uri="{FF2B5EF4-FFF2-40B4-BE49-F238E27FC236}">
              <a16:creationId xmlns:a16="http://schemas.microsoft.com/office/drawing/2014/main" id="{24668B93-168B-43FA-91D1-146E394E07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69" name="Text Box 15">
          <a:extLst>
            <a:ext uri="{FF2B5EF4-FFF2-40B4-BE49-F238E27FC236}">
              <a16:creationId xmlns:a16="http://schemas.microsoft.com/office/drawing/2014/main" id="{F5B7E64C-49EA-4D90-B2BF-BDDD208FD5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0" name="Text Box 15">
          <a:extLst>
            <a:ext uri="{FF2B5EF4-FFF2-40B4-BE49-F238E27FC236}">
              <a16:creationId xmlns:a16="http://schemas.microsoft.com/office/drawing/2014/main" id="{4A465EAE-0F61-48C1-A6C3-CDFCD8D2C4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1" name="Text Box 15">
          <a:extLst>
            <a:ext uri="{FF2B5EF4-FFF2-40B4-BE49-F238E27FC236}">
              <a16:creationId xmlns:a16="http://schemas.microsoft.com/office/drawing/2014/main" id="{0B131E2F-E005-4A3E-9B17-4AF05081C95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2" name="Text Box 15">
          <a:extLst>
            <a:ext uri="{FF2B5EF4-FFF2-40B4-BE49-F238E27FC236}">
              <a16:creationId xmlns:a16="http://schemas.microsoft.com/office/drawing/2014/main" id="{0D705DDE-F92E-40C1-8893-746D655363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3" name="Text Box 15">
          <a:extLst>
            <a:ext uri="{FF2B5EF4-FFF2-40B4-BE49-F238E27FC236}">
              <a16:creationId xmlns:a16="http://schemas.microsoft.com/office/drawing/2014/main" id="{6FDA1158-0666-4AB3-8702-6116F009F24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4" name="Text Box 15">
          <a:extLst>
            <a:ext uri="{FF2B5EF4-FFF2-40B4-BE49-F238E27FC236}">
              <a16:creationId xmlns:a16="http://schemas.microsoft.com/office/drawing/2014/main" id="{6045354E-48B9-43C9-90AC-179773DE16A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575" name="Text Box 15">
          <a:extLst>
            <a:ext uri="{FF2B5EF4-FFF2-40B4-BE49-F238E27FC236}">
              <a16:creationId xmlns:a16="http://schemas.microsoft.com/office/drawing/2014/main" id="{DE7F5B49-A7AC-49F8-A70C-BB08C208E05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576" name="Text Box 15">
          <a:extLst>
            <a:ext uri="{FF2B5EF4-FFF2-40B4-BE49-F238E27FC236}">
              <a16:creationId xmlns:a16="http://schemas.microsoft.com/office/drawing/2014/main" id="{41D12605-4C5B-4629-9B01-02540398E0C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77" name="Text Box 15">
          <a:extLst>
            <a:ext uri="{FF2B5EF4-FFF2-40B4-BE49-F238E27FC236}">
              <a16:creationId xmlns:a16="http://schemas.microsoft.com/office/drawing/2014/main" id="{D890CFBA-4559-4F93-B466-1C6B2AB9B0F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78" name="Text Box 15">
          <a:extLst>
            <a:ext uri="{FF2B5EF4-FFF2-40B4-BE49-F238E27FC236}">
              <a16:creationId xmlns:a16="http://schemas.microsoft.com/office/drawing/2014/main" id="{00106CFB-801B-4EF1-9CA2-BCAFCE44F54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79" name="Text Box 15">
          <a:extLst>
            <a:ext uri="{FF2B5EF4-FFF2-40B4-BE49-F238E27FC236}">
              <a16:creationId xmlns:a16="http://schemas.microsoft.com/office/drawing/2014/main" id="{07B2F0FD-9B62-4255-B7A8-5FBE545DE14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80" name="Text Box 15">
          <a:extLst>
            <a:ext uri="{FF2B5EF4-FFF2-40B4-BE49-F238E27FC236}">
              <a16:creationId xmlns:a16="http://schemas.microsoft.com/office/drawing/2014/main" id="{397BF79A-6019-4CA6-A4EE-22C49A358F4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581" name="Text Box 15">
          <a:extLst>
            <a:ext uri="{FF2B5EF4-FFF2-40B4-BE49-F238E27FC236}">
              <a16:creationId xmlns:a16="http://schemas.microsoft.com/office/drawing/2014/main" id="{015626FE-95D4-4651-8663-7686B983F1AF}"/>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82" name="Text Box 15">
          <a:extLst>
            <a:ext uri="{FF2B5EF4-FFF2-40B4-BE49-F238E27FC236}">
              <a16:creationId xmlns:a16="http://schemas.microsoft.com/office/drawing/2014/main" id="{55093C28-0949-434F-B0AC-20645617030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83" name="Text Box 15">
          <a:extLst>
            <a:ext uri="{FF2B5EF4-FFF2-40B4-BE49-F238E27FC236}">
              <a16:creationId xmlns:a16="http://schemas.microsoft.com/office/drawing/2014/main" id="{1207ADA3-65E3-4C90-9880-A1443ACB713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84" name="Text Box 15">
          <a:extLst>
            <a:ext uri="{FF2B5EF4-FFF2-40B4-BE49-F238E27FC236}">
              <a16:creationId xmlns:a16="http://schemas.microsoft.com/office/drawing/2014/main" id="{31A91BBC-B33C-4B62-86B4-342DB60742B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85" name="Text Box 15">
          <a:extLst>
            <a:ext uri="{FF2B5EF4-FFF2-40B4-BE49-F238E27FC236}">
              <a16:creationId xmlns:a16="http://schemas.microsoft.com/office/drawing/2014/main" id="{8D0A0FCE-41FE-4443-85D6-DE755ABA7D4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586" name="Text Box 15">
          <a:extLst>
            <a:ext uri="{FF2B5EF4-FFF2-40B4-BE49-F238E27FC236}">
              <a16:creationId xmlns:a16="http://schemas.microsoft.com/office/drawing/2014/main" id="{8E3EB220-40EC-4782-A965-553BC633F53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87" name="Text Box 15">
          <a:extLst>
            <a:ext uri="{FF2B5EF4-FFF2-40B4-BE49-F238E27FC236}">
              <a16:creationId xmlns:a16="http://schemas.microsoft.com/office/drawing/2014/main" id="{6C0BF059-0E0A-483D-BF23-F0BC0E9A04A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588" name="Text Box 15">
          <a:extLst>
            <a:ext uri="{FF2B5EF4-FFF2-40B4-BE49-F238E27FC236}">
              <a16:creationId xmlns:a16="http://schemas.microsoft.com/office/drawing/2014/main" id="{2C98C2AA-D362-4E6A-8607-2280340B7873}"/>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589" name="Text Box 15">
          <a:extLst>
            <a:ext uri="{FF2B5EF4-FFF2-40B4-BE49-F238E27FC236}">
              <a16:creationId xmlns:a16="http://schemas.microsoft.com/office/drawing/2014/main" id="{6584317F-F429-4284-8CF4-814B423CD981}"/>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0" name="Text Box 15">
          <a:extLst>
            <a:ext uri="{FF2B5EF4-FFF2-40B4-BE49-F238E27FC236}">
              <a16:creationId xmlns:a16="http://schemas.microsoft.com/office/drawing/2014/main" id="{3FD08D75-022B-419C-9AE5-71783A40A11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1" name="Text Box 15">
          <a:extLst>
            <a:ext uri="{FF2B5EF4-FFF2-40B4-BE49-F238E27FC236}">
              <a16:creationId xmlns:a16="http://schemas.microsoft.com/office/drawing/2014/main" id="{EB47D4FE-E418-4BC1-9EC1-78FF73FEE4A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2" name="Text Box 15">
          <a:extLst>
            <a:ext uri="{FF2B5EF4-FFF2-40B4-BE49-F238E27FC236}">
              <a16:creationId xmlns:a16="http://schemas.microsoft.com/office/drawing/2014/main" id="{6D9B1F25-C689-479A-B2F9-462EB7DB7CB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3" name="Text Box 15">
          <a:extLst>
            <a:ext uri="{FF2B5EF4-FFF2-40B4-BE49-F238E27FC236}">
              <a16:creationId xmlns:a16="http://schemas.microsoft.com/office/drawing/2014/main" id="{B926AAF5-68CF-495F-8E93-83238D6195C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594" name="Text Box 15">
          <a:extLst>
            <a:ext uri="{FF2B5EF4-FFF2-40B4-BE49-F238E27FC236}">
              <a16:creationId xmlns:a16="http://schemas.microsoft.com/office/drawing/2014/main" id="{0DFD14CC-8957-43E3-BD08-F4477125569E}"/>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5" name="Text Box 15">
          <a:extLst>
            <a:ext uri="{FF2B5EF4-FFF2-40B4-BE49-F238E27FC236}">
              <a16:creationId xmlns:a16="http://schemas.microsoft.com/office/drawing/2014/main" id="{7DF33780-04A0-4D15-BCB1-7BC1810BB20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6" name="Text Box 15">
          <a:extLst>
            <a:ext uri="{FF2B5EF4-FFF2-40B4-BE49-F238E27FC236}">
              <a16:creationId xmlns:a16="http://schemas.microsoft.com/office/drawing/2014/main" id="{DEB725D5-8B0A-4300-85A5-CE3AB56D48E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7" name="Text Box 15">
          <a:extLst>
            <a:ext uri="{FF2B5EF4-FFF2-40B4-BE49-F238E27FC236}">
              <a16:creationId xmlns:a16="http://schemas.microsoft.com/office/drawing/2014/main" id="{BD55DC76-FAF0-4AE8-A253-D3E700F9CD7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598" name="Text Box 15">
          <a:extLst>
            <a:ext uri="{FF2B5EF4-FFF2-40B4-BE49-F238E27FC236}">
              <a16:creationId xmlns:a16="http://schemas.microsoft.com/office/drawing/2014/main" id="{214AF559-0F05-413C-9E09-DBAB0CA5BC6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599" name="Text Box 15">
          <a:extLst>
            <a:ext uri="{FF2B5EF4-FFF2-40B4-BE49-F238E27FC236}">
              <a16:creationId xmlns:a16="http://schemas.microsoft.com/office/drawing/2014/main" id="{71569495-70BD-41D3-90A9-DFC493251B1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600" name="Text Box 15">
          <a:extLst>
            <a:ext uri="{FF2B5EF4-FFF2-40B4-BE49-F238E27FC236}">
              <a16:creationId xmlns:a16="http://schemas.microsoft.com/office/drawing/2014/main" id="{F28385E3-6659-464E-B7F5-5CC545D0B67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601" name="Text Box 15">
          <a:extLst>
            <a:ext uri="{FF2B5EF4-FFF2-40B4-BE49-F238E27FC236}">
              <a16:creationId xmlns:a16="http://schemas.microsoft.com/office/drawing/2014/main" id="{52EA5094-4BD8-4300-899E-D6D01D4D7F4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602" name="Text Box 15">
          <a:extLst>
            <a:ext uri="{FF2B5EF4-FFF2-40B4-BE49-F238E27FC236}">
              <a16:creationId xmlns:a16="http://schemas.microsoft.com/office/drawing/2014/main" id="{9F9926AE-D965-4F4E-8BD8-CA9701329C79}"/>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3" name="Text Box 15">
          <a:extLst>
            <a:ext uri="{FF2B5EF4-FFF2-40B4-BE49-F238E27FC236}">
              <a16:creationId xmlns:a16="http://schemas.microsoft.com/office/drawing/2014/main" id="{13E62348-67F1-44BE-B967-AAD1CD0EE7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4" name="Text Box 15">
          <a:extLst>
            <a:ext uri="{FF2B5EF4-FFF2-40B4-BE49-F238E27FC236}">
              <a16:creationId xmlns:a16="http://schemas.microsoft.com/office/drawing/2014/main" id="{4A9A2B70-B1FC-4F89-96FF-CBBAD9334E7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5" name="Text Box 15">
          <a:extLst>
            <a:ext uri="{FF2B5EF4-FFF2-40B4-BE49-F238E27FC236}">
              <a16:creationId xmlns:a16="http://schemas.microsoft.com/office/drawing/2014/main" id="{5CB1A17B-D282-4D16-B54D-833F90C4BC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6" name="Text Box 15">
          <a:extLst>
            <a:ext uri="{FF2B5EF4-FFF2-40B4-BE49-F238E27FC236}">
              <a16:creationId xmlns:a16="http://schemas.microsoft.com/office/drawing/2014/main" id="{BAF4C01E-25FB-4F6C-8FCA-4DE9A0CAA17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7" name="Text Box 15">
          <a:extLst>
            <a:ext uri="{FF2B5EF4-FFF2-40B4-BE49-F238E27FC236}">
              <a16:creationId xmlns:a16="http://schemas.microsoft.com/office/drawing/2014/main" id="{5027E01D-2085-44DA-B4A3-0E29925659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8" name="Text Box 15">
          <a:extLst>
            <a:ext uri="{FF2B5EF4-FFF2-40B4-BE49-F238E27FC236}">
              <a16:creationId xmlns:a16="http://schemas.microsoft.com/office/drawing/2014/main" id="{3A8E43ED-6C67-47F9-B245-484F6384AD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09" name="Text Box 15">
          <a:extLst>
            <a:ext uri="{FF2B5EF4-FFF2-40B4-BE49-F238E27FC236}">
              <a16:creationId xmlns:a16="http://schemas.microsoft.com/office/drawing/2014/main" id="{52D5EEA5-0B79-4FCD-B9AC-E7920FE0178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0" name="Text Box 15">
          <a:extLst>
            <a:ext uri="{FF2B5EF4-FFF2-40B4-BE49-F238E27FC236}">
              <a16:creationId xmlns:a16="http://schemas.microsoft.com/office/drawing/2014/main" id="{45F0DF4F-988F-43C5-8290-52CD3B2D46E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1" name="Text Box 15">
          <a:extLst>
            <a:ext uri="{FF2B5EF4-FFF2-40B4-BE49-F238E27FC236}">
              <a16:creationId xmlns:a16="http://schemas.microsoft.com/office/drawing/2014/main" id="{97ADFD8F-4310-4A2B-AAAD-D932B8D965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2" name="Text Box 15">
          <a:extLst>
            <a:ext uri="{FF2B5EF4-FFF2-40B4-BE49-F238E27FC236}">
              <a16:creationId xmlns:a16="http://schemas.microsoft.com/office/drawing/2014/main" id="{D0825064-CA9B-41FB-9001-549EC2D54D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3" name="Text Box 15">
          <a:extLst>
            <a:ext uri="{FF2B5EF4-FFF2-40B4-BE49-F238E27FC236}">
              <a16:creationId xmlns:a16="http://schemas.microsoft.com/office/drawing/2014/main" id="{7D687099-F0D6-4950-9B0B-B72BBDF287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4" name="Text Box 15">
          <a:extLst>
            <a:ext uri="{FF2B5EF4-FFF2-40B4-BE49-F238E27FC236}">
              <a16:creationId xmlns:a16="http://schemas.microsoft.com/office/drawing/2014/main" id="{1C39E14C-3C3F-4702-8FEC-0B9E8B0371B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5" name="Text Box 15">
          <a:extLst>
            <a:ext uri="{FF2B5EF4-FFF2-40B4-BE49-F238E27FC236}">
              <a16:creationId xmlns:a16="http://schemas.microsoft.com/office/drawing/2014/main" id="{CE96E007-EADC-4FA9-8075-2835C4A11B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6" name="Text Box 15">
          <a:extLst>
            <a:ext uri="{FF2B5EF4-FFF2-40B4-BE49-F238E27FC236}">
              <a16:creationId xmlns:a16="http://schemas.microsoft.com/office/drawing/2014/main" id="{86808750-66DD-4028-847C-F869C858DBB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7" name="Text Box 15">
          <a:extLst>
            <a:ext uri="{FF2B5EF4-FFF2-40B4-BE49-F238E27FC236}">
              <a16:creationId xmlns:a16="http://schemas.microsoft.com/office/drawing/2014/main" id="{481A76EE-A6EF-4AAA-A9CC-51EE4CF18F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8" name="Text Box 15">
          <a:extLst>
            <a:ext uri="{FF2B5EF4-FFF2-40B4-BE49-F238E27FC236}">
              <a16:creationId xmlns:a16="http://schemas.microsoft.com/office/drawing/2014/main" id="{CF68665F-58C9-4CDE-B5DB-D40C887757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19" name="Text Box 15">
          <a:extLst>
            <a:ext uri="{FF2B5EF4-FFF2-40B4-BE49-F238E27FC236}">
              <a16:creationId xmlns:a16="http://schemas.microsoft.com/office/drawing/2014/main" id="{35459889-C5F5-4143-B8DB-1F898DD9822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0" name="Text Box 15">
          <a:extLst>
            <a:ext uri="{FF2B5EF4-FFF2-40B4-BE49-F238E27FC236}">
              <a16:creationId xmlns:a16="http://schemas.microsoft.com/office/drawing/2014/main" id="{02B7D85F-352A-49C5-9321-57F56D90A20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1" name="Text Box 15">
          <a:extLst>
            <a:ext uri="{FF2B5EF4-FFF2-40B4-BE49-F238E27FC236}">
              <a16:creationId xmlns:a16="http://schemas.microsoft.com/office/drawing/2014/main" id="{9F16FB3B-2614-4947-9A2E-97F7D03D676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2" name="Text Box 15">
          <a:extLst>
            <a:ext uri="{FF2B5EF4-FFF2-40B4-BE49-F238E27FC236}">
              <a16:creationId xmlns:a16="http://schemas.microsoft.com/office/drawing/2014/main" id="{5B7A05B6-BD8C-4580-945B-F0C4348E0F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3" name="Text Box 15">
          <a:extLst>
            <a:ext uri="{FF2B5EF4-FFF2-40B4-BE49-F238E27FC236}">
              <a16:creationId xmlns:a16="http://schemas.microsoft.com/office/drawing/2014/main" id="{14B68F26-D34F-4BFD-9311-6BAD5CD5E4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4" name="Text Box 15">
          <a:extLst>
            <a:ext uri="{FF2B5EF4-FFF2-40B4-BE49-F238E27FC236}">
              <a16:creationId xmlns:a16="http://schemas.microsoft.com/office/drawing/2014/main" id="{B0ED74EA-9338-47DD-9728-F2078901B3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5" name="Text Box 15">
          <a:extLst>
            <a:ext uri="{FF2B5EF4-FFF2-40B4-BE49-F238E27FC236}">
              <a16:creationId xmlns:a16="http://schemas.microsoft.com/office/drawing/2014/main" id="{54C6A5CA-4BC1-4B9D-AAA9-8E181846C7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6" name="Text Box 15">
          <a:extLst>
            <a:ext uri="{FF2B5EF4-FFF2-40B4-BE49-F238E27FC236}">
              <a16:creationId xmlns:a16="http://schemas.microsoft.com/office/drawing/2014/main" id="{E84BB7EC-C615-40CA-88BA-94F8BA67DE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627" name="Text Box 15">
          <a:extLst>
            <a:ext uri="{FF2B5EF4-FFF2-40B4-BE49-F238E27FC236}">
              <a16:creationId xmlns:a16="http://schemas.microsoft.com/office/drawing/2014/main" id="{620E8055-E873-4B1A-BAD9-23C8702E8783}"/>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8" name="Text Box 15">
          <a:extLst>
            <a:ext uri="{FF2B5EF4-FFF2-40B4-BE49-F238E27FC236}">
              <a16:creationId xmlns:a16="http://schemas.microsoft.com/office/drawing/2014/main" id="{D89341CB-0772-4CB5-B832-25FDC18EA0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29" name="Text Box 15">
          <a:extLst>
            <a:ext uri="{FF2B5EF4-FFF2-40B4-BE49-F238E27FC236}">
              <a16:creationId xmlns:a16="http://schemas.microsoft.com/office/drawing/2014/main" id="{7EF1EDC9-58A6-433D-8EE2-10595962B5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0" name="Text Box 15">
          <a:extLst>
            <a:ext uri="{FF2B5EF4-FFF2-40B4-BE49-F238E27FC236}">
              <a16:creationId xmlns:a16="http://schemas.microsoft.com/office/drawing/2014/main" id="{19028C19-1B56-4362-A4BB-EA20A0E6D7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1" name="Text Box 15">
          <a:extLst>
            <a:ext uri="{FF2B5EF4-FFF2-40B4-BE49-F238E27FC236}">
              <a16:creationId xmlns:a16="http://schemas.microsoft.com/office/drawing/2014/main" id="{758C5360-2257-42AA-AB48-5F04F4EA45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2" name="Text Box 15">
          <a:extLst>
            <a:ext uri="{FF2B5EF4-FFF2-40B4-BE49-F238E27FC236}">
              <a16:creationId xmlns:a16="http://schemas.microsoft.com/office/drawing/2014/main" id="{782A848A-1D9E-4305-B175-970905E89A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3" name="Text Box 15">
          <a:extLst>
            <a:ext uri="{FF2B5EF4-FFF2-40B4-BE49-F238E27FC236}">
              <a16:creationId xmlns:a16="http://schemas.microsoft.com/office/drawing/2014/main" id="{975C4517-149C-4583-B8A0-9C1BAB0F53B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4" name="Text Box 15">
          <a:extLst>
            <a:ext uri="{FF2B5EF4-FFF2-40B4-BE49-F238E27FC236}">
              <a16:creationId xmlns:a16="http://schemas.microsoft.com/office/drawing/2014/main" id="{CAE4AA7E-2520-4D09-BBEE-674D49BE804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5" name="Text Box 15">
          <a:extLst>
            <a:ext uri="{FF2B5EF4-FFF2-40B4-BE49-F238E27FC236}">
              <a16:creationId xmlns:a16="http://schemas.microsoft.com/office/drawing/2014/main" id="{658AF3A8-1065-4ABF-B877-662827F07B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6" name="Text Box 15">
          <a:extLst>
            <a:ext uri="{FF2B5EF4-FFF2-40B4-BE49-F238E27FC236}">
              <a16:creationId xmlns:a16="http://schemas.microsoft.com/office/drawing/2014/main" id="{3123CAC3-6A36-4625-B82A-F0DE977391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7" name="Text Box 15">
          <a:extLst>
            <a:ext uri="{FF2B5EF4-FFF2-40B4-BE49-F238E27FC236}">
              <a16:creationId xmlns:a16="http://schemas.microsoft.com/office/drawing/2014/main" id="{AF369DD4-19EF-4916-8E4D-D0E7FCE60E2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8" name="Text Box 15">
          <a:extLst>
            <a:ext uri="{FF2B5EF4-FFF2-40B4-BE49-F238E27FC236}">
              <a16:creationId xmlns:a16="http://schemas.microsoft.com/office/drawing/2014/main" id="{29C04E2B-9C23-4B5A-B86C-432C610089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39" name="Text Box 15">
          <a:extLst>
            <a:ext uri="{FF2B5EF4-FFF2-40B4-BE49-F238E27FC236}">
              <a16:creationId xmlns:a16="http://schemas.microsoft.com/office/drawing/2014/main" id="{5E54D8D2-2211-40A8-BF1C-FA224EF365D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0" name="Text Box 15">
          <a:extLst>
            <a:ext uri="{FF2B5EF4-FFF2-40B4-BE49-F238E27FC236}">
              <a16:creationId xmlns:a16="http://schemas.microsoft.com/office/drawing/2014/main" id="{6A20F98B-43E1-4051-9331-50DB3BF51F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1" name="Text Box 15">
          <a:extLst>
            <a:ext uri="{FF2B5EF4-FFF2-40B4-BE49-F238E27FC236}">
              <a16:creationId xmlns:a16="http://schemas.microsoft.com/office/drawing/2014/main" id="{EA25BE52-7D7D-4EB7-B50E-A6B450B024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2" name="Text Box 15">
          <a:extLst>
            <a:ext uri="{FF2B5EF4-FFF2-40B4-BE49-F238E27FC236}">
              <a16:creationId xmlns:a16="http://schemas.microsoft.com/office/drawing/2014/main" id="{793E0543-683C-43FC-BAF8-41594BC9CC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3" name="Text Box 15">
          <a:extLst>
            <a:ext uri="{FF2B5EF4-FFF2-40B4-BE49-F238E27FC236}">
              <a16:creationId xmlns:a16="http://schemas.microsoft.com/office/drawing/2014/main" id="{3951C6AC-DEBC-4E5B-8FC7-68D29CC3C0E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4" name="Text Box 15">
          <a:extLst>
            <a:ext uri="{FF2B5EF4-FFF2-40B4-BE49-F238E27FC236}">
              <a16:creationId xmlns:a16="http://schemas.microsoft.com/office/drawing/2014/main" id="{5C72429A-F5B8-42FD-8FB8-E6BD2E2D59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5" name="Text Box 15">
          <a:extLst>
            <a:ext uri="{FF2B5EF4-FFF2-40B4-BE49-F238E27FC236}">
              <a16:creationId xmlns:a16="http://schemas.microsoft.com/office/drawing/2014/main" id="{FEFFA325-E3FE-4F2A-8267-0F0BAA809C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6" name="Text Box 15">
          <a:extLst>
            <a:ext uri="{FF2B5EF4-FFF2-40B4-BE49-F238E27FC236}">
              <a16:creationId xmlns:a16="http://schemas.microsoft.com/office/drawing/2014/main" id="{159957DE-4EC9-4D54-96C6-810B0977898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7" name="Text Box 15">
          <a:extLst>
            <a:ext uri="{FF2B5EF4-FFF2-40B4-BE49-F238E27FC236}">
              <a16:creationId xmlns:a16="http://schemas.microsoft.com/office/drawing/2014/main" id="{B0E165D1-3407-4725-BAF1-8A0749C6A56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8" name="Text Box 15">
          <a:extLst>
            <a:ext uri="{FF2B5EF4-FFF2-40B4-BE49-F238E27FC236}">
              <a16:creationId xmlns:a16="http://schemas.microsoft.com/office/drawing/2014/main" id="{59756C81-56E2-4CDB-89D8-EABDA037AC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49" name="Text Box 15">
          <a:extLst>
            <a:ext uri="{FF2B5EF4-FFF2-40B4-BE49-F238E27FC236}">
              <a16:creationId xmlns:a16="http://schemas.microsoft.com/office/drawing/2014/main" id="{2F7922F6-099D-4817-A13B-A5D3E68D871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0" name="Text Box 15">
          <a:extLst>
            <a:ext uri="{FF2B5EF4-FFF2-40B4-BE49-F238E27FC236}">
              <a16:creationId xmlns:a16="http://schemas.microsoft.com/office/drawing/2014/main" id="{8AB13963-FC3E-411D-8ACF-1F7A80F801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1" name="Text Box 15">
          <a:extLst>
            <a:ext uri="{FF2B5EF4-FFF2-40B4-BE49-F238E27FC236}">
              <a16:creationId xmlns:a16="http://schemas.microsoft.com/office/drawing/2014/main" id="{AE459B1A-3E48-4084-9D90-BBA03FA180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2" name="Text Box 15">
          <a:extLst>
            <a:ext uri="{FF2B5EF4-FFF2-40B4-BE49-F238E27FC236}">
              <a16:creationId xmlns:a16="http://schemas.microsoft.com/office/drawing/2014/main" id="{E01B869A-E172-4132-8411-C99BB0563E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3" name="Text Box 15">
          <a:extLst>
            <a:ext uri="{FF2B5EF4-FFF2-40B4-BE49-F238E27FC236}">
              <a16:creationId xmlns:a16="http://schemas.microsoft.com/office/drawing/2014/main" id="{823884BD-024F-497B-AA76-AE477A005E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4" name="Text Box 15">
          <a:extLst>
            <a:ext uri="{FF2B5EF4-FFF2-40B4-BE49-F238E27FC236}">
              <a16:creationId xmlns:a16="http://schemas.microsoft.com/office/drawing/2014/main" id="{A102A4E9-AA4B-4617-89B8-D0F6B2860F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5" name="Text Box 15">
          <a:extLst>
            <a:ext uri="{FF2B5EF4-FFF2-40B4-BE49-F238E27FC236}">
              <a16:creationId xmlns:a16="http://schemas.microsoft.com/office/drawing/2014/main" id="{58E22E7E-89E0-4894-8E06-06DEBB811A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6" name="Text Box 15">
          <a:extLst>
            <a:ext uri="{FF2B5EF4-FFF2-40B4-BE49-F238E27FC236}">
              <a16:creationId xmlns:a16="http://schemas.microsoft.com/office/drawing/2014/main" id="{1A58F168-748E-4D4E-BEC5-0E38893D1D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7" name="Text Box 15">
          <a:extLst>
            <a:ext uri="{FF2B5EF4-FFF2-40B4-BE49-F238E27FC236}">
              <a16:creationId xmlns:a16="http://schemas.microsoft.com/office/drawing/2014/main" id="{329771C8-C98C-4890-AF03-DF436AE6883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8" name="Text Box 15">
          <a:extLst>
            <a:ext uri="{FF2B5EF4-FFF2-40B4-BE49-F238E27FC236}">
              <a16:creationId xmlns:a16="http://schemas.microsoft.com/office/drawing/2014/main" id="{EC938550-DC7B-481D-A47B-D46D1297662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59" name="Text Box 15">
          <a:extLst>
            <a:ext uri="{FF2B5EF4-FFF2-40B4-BE49-F238E27FC236}">
              <a16:creationId xmlns:a16="http://schemas.microsoft.com/office/drawing/2014/main" id="{7191AAAB-EE6B-46A6-9AE5-478553D1F77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0" name="Text Box 15">
          <a:extLst>
            <a:ext uri="{FF2B5EF4-FFF2-40B4-BE49-F238E27FC236}">
              <a16:creationId xmlns:a16="http://schemas.microsoft.com/office/drawing/2014/main" id="{12600494-68B2-4E4D-9428-D34FD079F4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1" name="Text Box 15">
          <a:extLst>
            <a:ext uri="{FF2B5EF4-FFF2-40B4-BE49-F238E27FC236}">
              <a16:creationId xmlns:a16="http://schemas.microsoft.com/office/drawing/2014/main" id="{9D2671FF-AC3F-44B7-A863-6369323A50A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2" name="Text Box 15">
          <a:extLst>
            <a:ext uri="{FF2B5EF4-FFF2-40B4-BE49-F238E27FC236}">
              <a16:creationId xmlns:a16="http://schemas.microsoft.com/office/drawing/2014/main" id="{F07E6F56-9889-4C5C-808C-B2B9B53FFE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3" name="Text Box 15">
          <a:extLst>
            <a:ext uri="{FF2B5EF4-FFF2-40B4-BE49-F238E27FC236}">
              <a16:creationId xmlns:a16="http://schemas.microsoft.com/office/drawing/2014/main" id="{958C47E1-C13E-42CC-A949-8709CC6EFA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4" name="Text Box 15">
          <a:extLst>
            <a:ext uri="{FF2B5EF4-FFF2-40B4-BE49-F238E27FC236}">
              <a16:creationId xmlns:a16="http://schemas.microsoft.com/office/drawing/2014/main" id="{443A68B6-09CC-45EB-BDD5-A6C594830E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5" name="Text Box 15">
          <a:extLst>
            <a:ext uri="{FF2B5EF4-FFF2-40B4-BE49-F238E27FC236}">
              <a16:creationId xmlns:a16="http://schemas.microsoft.com/office/drawing/2014/main" id="{629A6E5E-C907-47CF-9C42-605FBB111F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6" name="Text Box 15">
          <a:extLst>
            <a:ext uri="{FF2B5EF4-FFF2-40B4-BE49-F238E27FC236}">
              <a16:creationId xmlns:a16="http://schemas.microsoft.com/office/drawing/2014/main" id="{BCE76463-45E1-4DF2-9B9E-8863526D8C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7" name="Text Box 15">
          <a:extLst>
            <a:ext uri="{FF2B5EF4-FFF2-40B4-BE49-F238E27FC236}">
              <a16:creationId xmlns:a16="http://schemas.microsoft.com/office/drawing/2014/main" id="{929427A2-6886-47EC-97D2-547C1B229D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8" name="Text Box 15">
          <a:extLst>
            <a:ext uri="{FF2B5EF4-FFF2-40B4-BE49-F238E27FC236}">
              <a16:creationId xmlns:a16="http://schemas.microsoft.com/office/drawing/2014/main" id="{C27580FE-3624-47EB-857E-52EEE80742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69" name="Text Box 15">
          <a:extLst>
            <a:ext uri="{FF2B5EF4-FFF2-40B4-BE49-F238E27FC236}">
              <a16:creationId xmlns:a16="http://schemas.microsoft.com/office/drawing/2014/main" id="{53F8B4BE-DC5F-4D77-8EF9-9F5BA21259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0" name="Text Box 15">
          <a:extLst>
            <a:ext uri="{FF2B5EF4-FFF2-40B4-BE49-F238E27FC236}">
              <a16:creationId xmlns:a16="http://schemas.microsoft.com/office/drawing/2014/main" id="{F238745A-E853-493B-8766-342FF3D660A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1" name="Text Box 15">
          <a:extLst>
            <a:ext uri="{FF2B5EF4-FFF2-40B4-BE49-F238E27FC236}">
              <a16:creationId xmlns:a16="http://schemas.microsoft.com/office/drawing/2014/main" id="{FF039AB9-DDEE-456E-BB61-BA5E0E37EE3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2" name="Text Box 15">
          <a:extLst>
            <a:ext uri="{FF2B5EF4-FFF2-40B4-BE49-F238E27FC236}">
              <a16:creationId xmlns:a16="http://schemas.microsoft.com/office/drawing/2014/main" id="{E116A5B8-42E6-4695-87B5-70840AA8FE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3" name="Text Box 15">
          <a:extLst>
            <a:ext uri="{FF2B5EF4-FFF2-40B4-BE49-F238E27FC236}">
              <a16:creationId xmlns:a16="http://schemas.microsoft.com/office/drawing/2014/main" id="{ADEE9463-4A8A-4476-A024-C6269091206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4" name="Text Box 15">
          <a:extLst>
            <a:ext uri="{FF2B5EF4-FFF2-40B4-BE49-F238E27FC236}">
              <a16:creationId xmlns:a16="http://schemas.microsoft.com/office/drawing/2014/main" id="{D989C989-3BE9-4E47-9161-A8022458915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5" name="Text Box 15">
          <a:extLst>
            <a:ext uri="{FF2B5EF4-FFF2-40B4-BE49-F238E27FC236}">
              <a16:creationId xmlns:a16="http://schemas.microsoft.com/office/drawing/2014/main" id="{35BAF630-6976-4E67-9E8A-FBD5E27799D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6" name="Text Box 15">
          <a:extLst>
            <a:ext uri="{FF2B5EF4-FFF2-40B4-BE49-F238E27FC236}">
              <a16:creationId xmlns:a16="http://schemas.microsoft.com/office/drawing/2014/main" id="{BC208632-9B90-4A76-B1EE-F31B8204AE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7" name="Text Box 15">
          <a:extLst>
            <a:ext uri="{FF2B5EF4-FFF2-40B4-BE49-F238E27FC236}">
              <a16:creationId xmlns:a16="http://schemas.microsoft.com/office/drawing/2014/main" id="{7CE9FB1F-7A3F-4266-808E-E21454BA1E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8" name="Text Box 15">
          <a:extLst>
            <a:ext uri="{FF2B5EF4-FFF2-40B4-BE49-F238E27FC236}">
              <a16:creationId xmlns:a16="http://schemas.microsoft.com/office/drawing/2014/main" id="{BE3F3684-9B78-489A-A7CB-718DC96092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79" name="Text Box 15">
          <a:extLst>
            <a:ext uri="{FF2B5EF4-FFF2-40B4-BE49-F238E27FC236}">
              <a16:creationId xmlns:a16="http://schemas.microsoft.com/office/drawing/2014/main" id="{F1913B19-B886-4E20-88CB-2A9F4218CC9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0" name="Text Box 15">
          <a:extLst>
            <a:ext uri="{FF2B5EF4-FFF2-40B4-BE49-F238E27FC236}">
              <a16:creationId xmlns:a16="http://schemas.microsoft.com/office/drawing/2014/main" id="{7798F157-DE43-4781-B001-EFA2A9CB503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1" name="Text Box 15">
          <a:extLst>
            <a:ext uri="{FF2B5EF4-FFF2-40B4-BE49-F238E27FC236}">
              <a16:creationId xmlns:a16="http://schemas.microsoft.com/office/drawing/2014/main" id="{C7903FAD-EF10-42F6-A50F-38254107BDE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2" name="Text Box 15">
          <a:extLst>
            <a:ext uri="{FF2B5EF4-FFF2-40B4-BE49-F238E27FC236}">
              <a16:creationId xmlns:a16="http://schemas.microsoft.com/office/drawing/2014/main" id="{5CC1BCAF-EFD2-4995-82C9-D77C29B327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3" name="Text Box 15">
          <a:extLst>
            <a:ext uri="{FF2B5EF4-FFF2-40B4-BE49-F238E27FC236}">
              <a16:creationId xmlns:a16="http://schemas.microsoft.com/office/drawing/2014/main" id="{AD3D28AE-C462-480C-A75A-0C5CC6E5574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4" name="Text Box 15">
          <a:extLst>
            <a:ext uri="{FF2B5EF4-FFF2-40B4-BE49-F238E27FC236}">
              <a16:creationId xmlns:a16="http://schemas.microsoft.com/office/drawing/2014/main" id="{3861A971-6CA0-4E99-8DB4-2B2B90CFBF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5" name="Text Box 15">
          <a:extLst>
            <a:ext uri="{FF2B5EF4-FFF2-40B4-BE49-F238E27FC236}">
              <a16:creationId xmlns:a16="http://schemas.microsoft.com/office/drawing/2014/main" id="{EF6E60BE-9D50-4C06-8D4F-10C65423A98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6" name="Text Box 15">
          <a:extLst>
            <a:ext uri="{FF2B5EF4-FFF2-40B4-BE49-F238E27FC236}">
              <a16:creationId xmlns:a16="http://schemas.microsoft.com/office/drawing/2014/main" id="{6F37C872-F952-4DDD-8FD7-5E073C758B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7" name="Text Box 15">
          <a:extLst>
            <a:ext uri="{FF2B5EF4-FFF2-40B4-BE49-F238E27FC236}">
              <a16:creationId xmlns:a16="http://schemas.microsoft.com/office/drawing/2014/main" id="{780290E0-5E29-46AF-859C-12205589EE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8" name="Text Box 15">
          <a:extLst>
            <a:ext uri="{FF2B5EF4-FFF2-40B4-BE49-F238E27FC236}">
              <a16:creationId xmlns:a16="http://schemas.microsoft.com/office/drawing/2014/main" id="{EDB6A0F5-016B-4F14-8BD6-D1852FE20C9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89" name="Text Box 15">
          <a:extLst>
            <a:ext uri="{FF2B5EF4-FFF2-40B4-BE49-F238E27FC236}">
              <a16:creationId xmlns:a16="http://schemas.microsoft.com/office/drawing/2014/main" id="{EFC1D196-414B-4164-94DA-D401D1B688D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0" name="Text Box 15">
          <a:extLst>
            <a:ext uri="{FF2B5EF4-FFF2-40B4-BE49-F238E27FC236}">
              <a16:creationId xmlns:a16="http://schemas.microsoft.com/office/drawing/2014/main" id="{2A5D0E07-C6D4-497F-B744-73418D2035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1" name="Text Box 15">
          <a:extLst>
            <a:ext uri="{FF2B5EF4-FFF2-40B4-BE49-F238E27FC236}">
              <a16:creationId xmlns:a16="http://schemas.microsoft.com/office/drawing/2014/main" id="{9955EA5F-CFAB-462D-A828-FA2F86ACBB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2" name="Text Box 15">
          <a:extLst>
            <a:ext uri="{FF2B5EF4-FFF2-40B4-BE49-F238E27FC236}">
              <a16:creationId xmlns:a16="http://schemas.microsoft.com/office/drawing/2014/main" id="{F40A4491-7B4A-4097-A044-9F702F0BAC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3" name="Text Box 15">
          <a:extLst>
            <a:ext uri="{FF2B5EF4-FFF2-40B4-BE49-F238E27FC236}">
              <a16:creationId xmlns:a16="http://schemas.microsoft.com/office/drawing/2014/main" id="{9DE0294B-8244-4A13-BC05-C7A1BB97A8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4" name="Text Box 15">
          <a:extLst>
            <a:ext uri="{FF2B5EF4-FFF2-40B4-BE49-F238E27FC236}">
              <a16:creationId xmlns:a16="http://schemas.microsoft.com/office/drawing/2014/main" id="{EE191DEB-9676-4919-BE0C-8B9FD1D711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5" name="Text Box 15">
          <a:extLst>
            <a:ext uri="{FF2B5EF4-FFF2-40B4-BE49-F238E27FC236}">
              <a16:creationId xmlns:a16="http://schemas.microsoft.com/office/drawing/2014/main" id="{D0937CF8-D3D6-427A-8AA9-B484127E64E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6" name="Text Box 15">
          <a:extLst>
            <a:ext uri="{FF2B5EF4-FFF2-40B4-BE49-F238E27FC236}">
              <a16:creationId xmlns:a16="http://schemas.microsoft.com/office/drawing/2014/main" id="{B707CF0E-415C-427E-9552-1C8C1072CB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7" name="Text Box 15">
          <a:extLst>
            <a:ext uri="{FF2B5EF4-FFF2-40B4-BE49-F238E27FC236}">
              <a16:creationId xmlns:a16="http://schemas.microsoft.com/office/drawing/2014/main" id="{2DECC48A-45D4-4508-990F-75B139E2A84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8" name="Text Box 15">
          <a:extLst>
            <a:ext uri="{FF2B5EF4-FFF2-40B4-BE49-F238E27FC236}">
              <a16:creationId xmlns:a16="http://schemas.microsoft.com/office/drawing/2014/main" id="{89E26A56-7B22-4855-8336-186497371C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699" name="Text Box 15">
          <a:extLst>
            <a:ext uri="{FF2B5EF4-FFF2-40B4-BE49-F238E27FC236}">
              <a16:creationId xmlns:a16="http://schemas.microsoft.com/office/drawing/2014/main" id="{4785CFC1-6735-45C9-861E-68DE4B02AAD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700" name="Text Box 15">
          <a:extLst>
            <a:ext uri="{FF2B5EF4-FFF2-40B4-BE49-F238E27FC236}">
              <a16:creationId xmlns:a16="http://schemas.microsoft.com/office/drawing/2014/main" id="{4BD9711E-5ABB-4C3C-970C-193B82C63A4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1" name="Text Box 15">
          <a:extLst>
            <a:ext uri="{FF2B5EF4-FFF2-40B4-BE49-F238E27FC236}">
              <a16:creationId xmlns:a16="http://schemas.microsoft.com/office/drawing/2014/main" id="{0FF1B727-511C-4847-9E50-6468CBCA859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2" name="Text Box 15">
          <a:extLst>
            <a:ext uri="{FF2B5EF4-FFF2-40B4-BE49-F238E27FC236}">
              <a16:creationId xmlns:a16="http://schemas.microsoft.com/office/drawing/2014/main" id="{F2484D13-6EB4-4B84-A2EF-03830044ED7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3" name="Text Box 15">
          <a:extLst>
            <a:ext uri="{FF2B5EF4-FFF2-40B4-BE49-F238E27FC236}">
              <a16:creationId xmlns:a16="http://schemas.microsoft.com/office/drawing/2014/main" id="{FD5FC162-8715-46AF-8943-78AD00A5F14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4" name="Text Box 15">
          <a:extLst>
            <a:ext uri="{FF2B5EF4-FFF2-40B4-BE49-F238E27FC236}">
              <a16:creationId xmlns:a16="http://schemas.microsoft.com/office/drawing/2014/main" id="{764FC5CA-98A1-41F7-B70F-7F7E7014F67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705" name="Text Box 15">
          <a:extLst>
            <a:ext uri="{FF2B5EF4-FFF2-40B4-BE49-F238E27FC236}">
              <a16:creationId xmlns:a16="http://schemas.microsoft.com/office/drawing/2014/main" id="{5EC52EC2-5084-4767-9406-FE3427C81098}"/>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6" name="Text Box 15">
          <a:extLst>
            <a:ext uri="{FF2B5EF4-FFF2-40B4-BE49-F238E27FC236}">
              <a16:creationId xmlns:a16="http://schemas.microsoft.com/office/drawing/2014/main" id="{FFCD979B-919D-487D-8ED7-8C52AB687BE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7" name="Text Box 15">
          <a:extLst>
            <a:ext uri="{FF2B5EF4-FFF2-40B4-BE49-F238E27FC236}">
              <a16:creationId xmlns:a16="http://schemas.microsoft.com/office/drawing/2014/main" id="{0B0A9B88-34B1-4615-9412-655DB212D78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8" name="Text Box 15">
          <a:extLst>
            <a:ext uri="{FF2B5EF4-FFF2-40B4-BE49-F238E27FC236}">
              <a16:creationId xmlns:a16="http://schemas.microsoft.com/office/drawing/2014/main" id="{B1C21EA8-93D6-460D-93CF-56C5B481F6A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09" name="Text Box 15">
          <a:extLst>
            <a:ext uri="{FF2B5EF4-FFF2-40B4-BE49-F238E27FC236}">
              <a16:creationId xmlns:a16="http://schemas.microsoft.com/office/drawing/2014/main" id="{88F9378E-3351-4230-94C2-B24740F7880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710" name="Text Box 15">
          <a:extLst>
            <a:ext uri="{FF2B5EF4-FFF2-40B4-BE49-F238E27FC236}">
              <a16:creationId xmlns:a16="http://schemas.microsoft.com/office/drawing/2014/main" id="{CFDBA206-9669-4FDA-8D00-BC959EF8541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11" name="Text Box 15">
          <a:extLst>
            <a:ext uri="{FF2B5EF4-FFF2-40B4-BE49-F238E27FC236}">
              <a16:creationId xmlns:a16="http://schemas.microsoft.com/office/drawing/2014/main" id="{F98CE7F7-4E49-421D-8028-CFED3762FFF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712" name="Text Box 15">
          <a:extLst>
            <a:ext uri="{FF2B5EF4-FFF2-40B4-BE49-F238E27FC236}">
              <a16:creationId xmlns:a16="http://schemas.microsoft.com/office/drawing/2014/main" id="{6E2ED140-B4F0-4EAC-BE76-B95E02CB625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713" name="Text Box 15">
          <a:extLst>
            <a:ext uri="{FF2B5EF4-FFF2-40B4-BE49-F238E27FC236}">
              <a16:creationId xmlns:a16="http://schemas.microsoft.com/office/drawing/2014/main" id="{14F9A96E-55AA-483A-B6C3-09E1451440C5}"/>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14" name="Text Box 15">
          <a:extLst>
            <a:ext uri="{FF2B5EF4-FFF2-40B4-BE49-F238E27FC236}">
              <a16:creationId xmlns:a16="http://schemas.microsoft.com/office/drawing/2014/main" id="{FCA1728A-BA89-44D2-BD12-9447E6BAD11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15" name="Text Box 15">
          <a:extLst>
            <a:ext uri="{FF2B5EF4-FFF2-40B4-BE49-F238E27FC236}">
              <a16:creationId xmlns:a16="http://schemas.microsoft.com/office/drawing/2014/main" id="{07EC213D-61C5-46F9-B722-67C77648475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16" name="Text Box 15">
          <a:extLst>
            <a:ext uri="{FF2B5EF4-FFF2-40B4-BE49-F238E27FC236}">
              <a16:creationId xmlns:a16="http://schemas.microsoft.com/office/drawing/2014/main" id="{08C31902-BD66-419E-B30E-B62D254966D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17" name="Text Box 15">
          <a:extLst>
            <a:ext uri="{FF2B5EF4-FFF2-40B4-BE49-F238E27FC236}">
              <a16:creationId xmlns:a16="http://schemas.microsoft.com/office/drawing/2014/main" id="{B0B091BA-297D-4C4D-A435-DBC0B254DCF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718" name="Text Box 15">
          <a:extLst>
            <a:ext uri="{FF2B5EF4-FFF2-40B4-BE49-F238E27FC236}">
              <a16:creationId xmlns:a16="http://schemas.microsoft.com/office/drawing/2014/main" id="{B079D7C7-0253-4814-8E04-07CFFFE7CCF9}"/>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19" name="Text Box 15">
          <a:extLst>
            <a:ext uri="{FF2B5EF4-FFF2-40B4-BE49-F238E27FC236}">
              <a16:creationId xmlns:a16="http://schemas.microsoft.com/office/drawing/2014/main" id="{D468F36B-5442-4931-858C-DBB2CC6E7A4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20" name="Text Box 15">
          <a:extLst>
            <a:ext uri="{FF2B5EF4-FFF2-40B4-BE49-F238E27FC236}">
              <a16:creationId xmlns:a16="http://schemas.microsoft.com/office/drawing/2014/main" id="{7ED465F0-4FEB-4C84-82BB-AE9BDEDC354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21" name="Text Box 15">
          <a:extLst>
            <a:ext uri="{FF2B5EF4-FFF2-40B4-BE49-F238E27FC236}">
              <a16:creationId xmlns:a16="http://schemas.microsoft.com/office/drawing/2014/main" id="{144DE3B3-748A-4CCB-9B13-D45FC52F381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22" name="Text Box 15">
          <a:extLst>
            <a:ext uri="{FF2B5EF4-FFF2-40B4-BE49-F238E27FC236}">
              <a16:creationId xmlns:a16="http://schemas.microsoft.com/office/drawing/2014/main" id="{7F31BEF4-FEE7-4A5A-B6CD-75E00F12EAF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723" name="Text Box 15">
          <a:extLst>
            <a:ext uri="{FF2B5EF4-FFF2-40B4-BE49-F238E27FC236}">
              <a16:creationId xmlns:a16="http://schemas.microsoft.com/office/drawing/2014/main" id="{1FE06E3D-8713-4299-BF82-A8EC7E1D9B7F}"/>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724" name="Text Box 15">
          <a:extLst>
            <a:ext uri="{FF2B5EF4-FFF2-40B4-BE49-F238E27FC236}">
              <a16:creationId xmlns:a16="http://schemas.microsoft.com/office/drawing/2014/main" id="{7441F6AF-295B-48BD-BC64-AA85DEAFA70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725" name="Text Box 15">
          <a:extLst>
            <a:ext uri="{FF2B5EF4-FFF2-40B4-BE49-F238E27FC236}">
              <a16:creationId xmlns:a16="http://schemas.microsoft.com/office/drawing/2014/main" id="{8D724D7D-AD8A-483F-9C86-5DAC58B8CA6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726" name="Text Box 15">
          <a:extLst>
            <a:ext uri="{FF2B5EF4-FFF2-40B4-BE49-F238E27FC236}">
              <a16:creationId xmlns:a16="http://schemas.microsoft.com/office/drawing/2014/main" id="{65969951-7DF7-46DE-9543-43EB4B990624}"/>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27" name="Text Box 15">
          <a:extLst>
            <a:ext uri="{FF2B5EF4-FFF2-40B4-BE49-F238E27FC236}">
              <a16:creationId xmlns:a16="http://schemas.microsoft.com/office/drawing/2014/main" id="{DE5B73DC-D8AE-4A22-925B-F9B497A15B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28" name="Text Box 15">
          <a:extLst>
            <a:ext uri="{FF2B5EF4-FFF2-40B4-BE49-F238E27FC236}">
              <a16:creationId xmlns:a16="http://schemas.microsoft.com/office/drawing/2014/main" id="{1D896EF1-640C-458D-A1BD-B83476D102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29" name="Text Box 15">
          <a:extLst>
            <a:ext uri="{FF2B5EF4-FFF2-40B4-BE49-F238E27FC236}">
              <a16:creationId xmlns:a16="http://schemas.microsoft.com/office/drawing/2014/main" id="{E5914EEC-1629-4238-BC41-3ADAFDC77A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0" name="Text Box 15">
          <a:extLst>
            <a:ext uri="{FF2B5EF4-FFF2-40B4-BE49-F238E27FC236}">
              <a16:creationId xmlns:a16="http://schemas.microsoft.com/office/drawing/2014/main" id="{6EC11AB9-F271-47B1-BA27-B21267CECD6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1" name="Text Box 15">
          <a:extLst>
            <a:ext uri="{FF2B5EF4-FFF2-40B4-BE49-F238E27FC236}">
              <a16:creationId xmlns:a16="http://schemas.microsoft.com/office/drawing/2014/main" id="{B9FF3394-D474-44CD-BA66-0E4E89D50A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2" name="Text Box 15">
          <a:extLst>
            <a:ext uri="{FF2B5EF4-FFF2-40B4-BE49-F238E27FC236}">
              <a16:creationId xmlns:a16="http://schemas.microsoft.com/office/drawing/2014/main" id="{CF2836C4-5275-41A0-9732-24FE383A22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3" name="Text Box 15">
          <a:extLst>
            <a:ext uri="{FF2B5EF4-FFF2-40B4-BE49-F238E27FC236}">
              <a16:creationId xmlns:a16="http://schemas.microsoft.com/office/drawing/2014/main" id="{F195DB58-A06A-48E1-A525-1329632098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4" name="Text Box 15">
          <a:extLst>
            <a:ext uri="{FF2B5EF4-FFF2-40B4-BE49-F238E27FC236}">
              <a16:creationId xmlns:a16="http://schemas.microsoft.com/office/drawing/2014/main" id="{2FC185D1-10DE-4A44-8F75-07662732C66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5" name="Text Box 15">
          <a:extLst>
            <a:ext uri="{FF2B5EF4-FFF2-40B4-BE49-F238E27FC236}">
              <a16:creationId xmlns:a16="http://schemas.microsoft.com/office/drawing/2014/main" id="{6C6025E7-29ED-4FD8-A07F-C883860FCAF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6" name="Text Box 15">
          <a:extLst>
            <a:ext uri="{FF2B5EF4-FFF2-40B4-BE49-F238E27FC236}">
              <a16:creationId xmlns:a16="http://schemas.microsoft.com/office/drawing/2014/main" id="{D90A71D8-8286-4D72-9CB1-5C70278D865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7" name="Text Box 15">
          <a:extLst>
            <a:ext uri="{FF2B5EF4-FFF2-40B4-BE49-F238E27FC236}">
              <a16:creationId xmlns:a16="http://schemas.microsoft.com/office/drawing/2014/main" id="{2BE3B67A-5979-4EBD-8286-B06C39EA23B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8" name="Text Box 15">
          <a:extLst>
            <a:ext uri="{FF2B5EF4-FFF2-40B4-BE49-F238E27FC236}">
              <a16:creationId xmlns:a16="http://schemas.microsoft.com/office/drawing/2014/main" id="{67EF007D-9264-49CF-BCDA-BBECF60A07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39" name="Text Box 15">
          <a:extLst>
            <a:ext uri="{FF2B5EF4-FFF2-40B4-BE49-F238E27FC236}">
              <a16:creationId xmlns:a16="http://schemas.microsoft.com/office/drawing/2014/main" id="{D340978A-65C9-41F3-984F-8C251678C7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0" name="Text Box 15">
          <a:extLst>
            <a:ext uri="{FF2B5EF4-FFF2-40B4-BE49-F238E27FC236}">
              <a16:creationId xmlns:a16="http://schemas.microsoft.com/office/drawing/2014/main" id="{B7BABB07-1C32-4FC4-B70C-735E8E6DA3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1" name="Text Box 15">
          <a:extLst>
            <a:ext uri="{FF2B5EF4-FFF2-40B4-BE49-F238E27FC236}">
              <a16:creationId xmlns:a16="http://schemas.microsoft.com/office/drawing/2014/main" id="{0DEAEE25-B30B-448E-8058-2E3328B6571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2" name="Text Box 15">
          <a:extLst>
            <a:ext uri="{FF2B5EF4-FFF2-40B4-BE49-F238E27FC236}">
              <a16:creationId xmlns:a16="http://schemas.microsoft.com/office/drawing/2014/main" id="{5F0AB5AD-9C66-4615-8260-B71E178FFE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3" name="Text Box 15">
          <a:extLst>
            <a:ext uri="{FF2B5EF4-FFF2-40B4-BE49-F238E27FC236}">
              <a16:creationId xmlns:a16="http://schemas.microsoft.com/office/drawing/2014/main" id="{F3D476AE-4D23-4B33-B613-58B608CAEA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4" name="Text Box 15">
          <a:extLst>
            <a:ext uri="{FF2B5EF4-FFF2-40B4-BE49-F238E27FC236}">
              <a16:creationId xmlns:a16="http://schemas.microsoft.com/office/drawing/2014/main" id="{E57AB553-E3EE-4D75-9E59-8E6ECF34ED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5" name="Text Box 15">
          <a:extLst>
            <a:ext uri="{FF2B5EF4-FFF2-40B4-BE49-F238E27FC236}">
              <a16:creationId xmlns:a16="http://schemas.microsoft.com/office/drawing/2014/main" id="{90767EED-5712-40CF-8B42-D20F2A1715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6" name="Text Box 15">
          <a:extLst>
            <a:ext uri="{FF2B5EF4-FFF2-40B4-BE49-F238E27FC236}">
              <a16:creationId xmlns:a16="http://schemas.microsoft.com/office/drawing/2014/main" id="{292BE588-6054-46AD-BC1F-64CD70C551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7" name="Text Box 15">
          <a:extLst>
            <a:ext uri="{FF2B5EF4-FFF2-40B4-BE49-F238E27FC236}">
              <a16:creationId xmlns:a16="http://schemas.microsoft.com/office/drawing/2014/main" id="{9A85570B-E7AD-4919-9B9C-BFEFD390365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8" name="Text Box 15">
          <a:extLst>
            <a:ext uri="{FF2B5EF4-FFF2-40B4-BE49-F238E27FC236}">
              <a16:creationId xmlns:a16="http://schemas.microsoft.com/office/drawing/2014/main" id="{F57C3CFC-B665-487F-8179-FE4233F60D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49" name="Text Box 15">
          <a:extLst>
            <a:ext uri="{FF2B5EF4-FFF2-40B4-BE49-F238E27FC236}">
              <a16:creationId xmlns:a16="http://schemas.microsoft.com/office/drawing/2014/main" id="{7B782D6A-8768-4FB7-B32D-662A95F64E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0" name="Text Box 15">
          <a:extLst>
            <a:ext uri="{FF2B5EF4-FFF2-40B4-BE49-F238E27FC236}">
              <a16:creationId xmlns:a16="http://schemas.microsoft.com/office/drawing/2014/main" id="{40C53288-D303-4323-9932-0626C73A95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751" name="Text Box 15">
          <a:extLst>
            <a:ext uri="{FF2B5EF4-FFF2-40B4-BE49-F238E27FC236}">
              <a16:creationId xmlns:a16="http://schemas.microsoft.com/office/drawing/2014/main" id="{1D0C5211-419E-4C6F-96D8-F86C6BE76D84}"/>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2" name="Text Box 15">
          <a:extLst>
            <a:ext uri="{FF2B5EF4-FFF2-40B4-BE49-F238E27FC236}">
              <a16:creationId xmlns:a16="http://schemas.microsoft.com/office/drawing/2014/main" id="{19B3BD9F-CA01-448E-8F0C-0ABC02B64C9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3" name="Text Box 15">
          <a:extLst>
            <a:ext uri="{FF2B5EF4-FFF2-40B4-BE49-F238E27FC236}">
              <a16:creationId xmlns:a16="http://schemas.microsoft.com/office/drawing/2014/main" id="{C9151CC1-B16D-4ED2-A676-BA65E32F6E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4" name="Text Box 15">
          <a:extLst>
            <a:ext uri="{FF2B5EF4-FFF2-40B4-BE49-F238E27FC236}">
              <a16:creationId xmlns:a16="http://schemas.microsoft.com/office/drawing/2014/main" id="{DACB8717-E906-4B5F-AA42-40773E86AF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5" name="Text Box 15">
          <a:extLst>
            <a:ext uri="{FF2B5EF4-FFF2-40B4-BE49-F238E27FC236}">
              <a16:creationId xmlns:a16="http://schemas.microsoft.com/office/drawing/2014/main" id="{A8F923B2-9013-4B13-8700-8568C756EA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6" name="Text Box 15">
          <a:extLst>
            <a:ext uri="{FF2B5EF4-FFF2-40B4-BE49-F238E27FC236}">
              <a16:creationId xmlns:a16="http://schemas.microsoft.com/office/drawing/2014/main" id="{73BD595E-8FCA-41A5-8AE9-FE925164BD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7" name="Text Box 15">
          <a:extLst>
            <a:ext uri="{FF2B5EF4-FFF2-40B4-BE49-F238E27FC236}">
              <a16:creationId xmlns:a16="http://schemas.microsoft.com/office/drawing/2014/main" id="{EA9BBFFF-E3C6-49EA-8707-CFCE67FE68C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8" name="Text Box 15">
          <a:extLst>
            <a:ext uri="{FF2B5EF4-FFF2-40B4-BE49-F238E27FC236}">
              <a16:creationId xmlns:a16="http://schemas.microsoft.com/office/drawing/2014/main" id="{2F836106-F1CB-42A9-A8E8-51AA62F168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59" name="Text Box 15">
          <a:extLst>
            <a:ext uri="{FF2B5EF4-FFF2-40B4-BE49-F238E27FC236}">
              <a16:creationId xmlns:a16="http://schemas.microsoft.com/office/drawing/2014/main" id="{0BCA4344-FADB-432D-B996-0ECDB0203A7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0" name="Text Box 15">
          <a:extLst>
            <a:ext uri="{FF2B5EF4-FFF2-40B4-BE49-F238E27FC236}">
              <a16:creationId xmlns:a16="http://schemas.microsoft.com/office/drawing/2014/main" id="{09D1B4A8-9868-4BDA-B3A1-A5A1CDEE48F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1" name="Text Box 15">
          <a:extLst>
            <a:ext uri="{FF2B5EF4-FFF2-40B4-BE49-F238E27FC236}">
              <a16:creationId xmlns:a16="http://schemas.microsoft.com/office/drawing/2014/main" id="{9B525053-1961-48B4-979D-DC7FF9E886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2" name="Text Box 15">
          <a:extLst>
            <a:ext uri="{FF2B5EF4-FFF2-40B4-BE49-F238E27FC236}">
              <a16:creationId xmlns:a16="http://schemas.microsoft.com/office/drawing/2014/main" id="{9A4A4321-7159-4B0F-A922-EAC168DD19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3" name="Text Box 15">
          <a:extLst>
            <a:ext uri="{FF2B5EF4-FFF2-40B4-BE49-F238E27FC236}">
              <a16:creationId xmlns:a16="http://schemas.microsoft.com/office/drawing/2014/main" id="{72158545-ED04-458E-B14C-1DC16B388B9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4" name="Text Box 15">
          <a:extLst>
            <a:ext uri="{FF2B5EF4-FFF2-40B4-BE49-F238E27FC236}">
              <a16:creationId xmlns:a16="http://schemas.microsoft.com/office/drawing/2014/main" id="{A61A68F2-6DBC-4C69-84EB-1185C0E57F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5" name="Text Box 15">
          <a:extLst>
            <a:ext uri="{FF2B5EF4-FFF2-40B4-BE49-F238E27FC236}">
              <a16:creationId xmlns:a16="http://schemas.microsoft.com/office/drawing/2014/main" id="{59B25149-DF28-4DCF-88D3-1FA56C5BE82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6" name="Text Box 15">
          <a:extLst>
            <a:ext uri="{FF2B5EF4-FFF2-40B4-BE49-F238E27FC236}">
              <a16:creationId xmlns:a16="http://schemas.microsoft.com/office/drawing/2014/main" id="{25537ADA-E18B-4F1A-9570-918109C478C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7" name="Text Box 15">
          <a:extLst>
            <a:ext uri="{FF2B5EF4-FFF2-40B4-BE49-F238E27FC236}">
              <a16:creationId xmlns:a16="http://schemas.microsoft.com/office/drawing/2014/main" id="{79691557-761A-42C7-8132-77BC68CEF2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8" name="Text Box 15">
          <a:extLst>
            <a:ext uri="{FF2B5EF4-FFF2-40B4-BE49-F238E27FC236}">
              <a16:creationId xmlns:a16="http://schemas.microsoft.com/office/drawing/2014/main" id="{16730141-08F3-4C17-8089-15F6E183404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69" name="Text Box 15">
          <a:extLst>
            <a:ext uri="{FF2B5EF4-FFF2-40B4-BE49-F238E27FC236}">
              <a16:creationId xmlns:a16="http://schemas.microsoft.com/office/drawing/2014/main" id="{3373CABB-EEAA-4635-8ED5-7D28B55A01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0" name="Text Box 15">
          <a:extLst>
            <a:ext uri="{FF2B5EF4-FFF2-40B4-BE49-F238E27FC236}">
              <a16:creationId xmlns:a16="http://schemas.microsoft.com/office/drawing/2014/main" id="{F0790559-D58E-4358-9E34-32F2D7477C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1" name="Text Box 15">
          <a:extLst>
            <a:ext uri="{FF2B5EF4-FFF2-40B4-BE49-F238E27FC236}">
              <a16:creationId xmlns:a16="http://schemas.microsoft.com/office/drawing/2014/main" id="{2D47F9A1-CF10-4BC1-9CB2-7AB64B9A08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2" name="Text Box 15">
          <a:extLst>
            <a:ext uri="{FF2B5EF4-FFF2-40B4-BE49-F238E27FC236}">
              <a16:creationId xmlns:a16="http://schemas.microsoft.com/office/drawing/2014/main" id="{4F417C6D-DB46-4217-8967-17AB4C63E5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3" name="Text Box 15">
          <a:extLst>
            <a:ext uri="{FF2B5EF4-FFF2-40B4-BE49-F238E27FC236}">
              <a16:creationId xmlns:a16="http://schemas.microsoft.com/office/drawing/2014/main" id="{029F13B4-4A95-4A9D-9720-7E5B8ADFB40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4" name="Text Box 15">
          <a:extLst>
            <a:ext uri="{FF2B5EF4-FFF2-40B4-BE49-F238E27FC236}">
              <a16:creationId xmlns:a16="http://schemas.microsoft.com/office/drawing/2014/main" id="{332CAB3C-6288-4157-96D4-435D82128B5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5" name="Text Box 15">
          <a:extLst>
            <a:ext uri="{FF2B5EF4-FFF2-40B4-BE49-F238E27FC236}">
              <a16:creationId xmlns:a16="http://schemas.microsoft.com/office/drawing/2014/main" id="{2034A061-B93C-40A9-8617-9EF7A97C3A7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6" name="Text Box 15">
          <a:extLst>
            <a:ext uri="{FF2B5EF4-FFF2-40B4-BE49-F238E27FC236}">
              <a16:creationId xmlns:a16="http://schemas.microsoft.com/office/drawing/2014/main" id="{DFF5D1F1-700E-4901-972C-A404FDF0A86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7" name="Text Box 15">
          <a:extLst>
            <a:ext uri="{FF2B5EF4-FFF2-40B4-BE49-F238E27FC236}">
              <a16:creationId xmlns:a16="http://schemas.microsoft.com/office/drawing/2014/main" id="{4429E0F5-65A8-4FEF-84D3-6B6DE1ABE6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8" name="Text Box 15">
          <a:extLst>
            <a:ext uri="{FF2B5EF4-FFF2-40B4-BE49-F238E27FC236}">
              <a16:creationId xmlns:a16="http://schemas.microsoft.com/office/drawing/2014/main" id="{A1332A59-E68A-490E-9910-24F7488603C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79" name="Text Box 15">
          <a:extLst>
            <a:ext uri="{FF2B5EF4-FFF2-40B4-BE49-F238E27FC236}">
              <a16:creationId xmlns:a16="http://schemas.microsoft.com/office/drawing/2014/main" id="{BF6AA755-0F34-4955-8256-EEFEF116A82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0" name="Text Box 15">
          <a:extLst>
            <a:ext uri="{FF2B5EF4-FFF2-40B4-BE49-F238E27FC236}">
              <a16:creationId xmlns:a16="http://schemas.microsoft.com/office/drawing/2014/main" id="{5FFA2CBC-BD59-49A3-9C11-E052A9A634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1" name="Text Box 15">
          <a:extLst>
            <a:ext uri="{FF2B5EF4-FFF2-40B4-BE49-F238E27FC236}">
              <a16:creationId xmlns:a16="http://schemas.microsoft.com/office/drawing/2014/main" id="{2E4EA8FA-52D9-46FD-B9BD-5F1D3A3B66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2" name="Text Box 15">
          <a:extLst>
            <a:ext uri="{FF2B5EF4-FFF2-40B4-BE49-F238E27FC236}">
              <a16:creationId xmlns:a16="http://schemas.microsoft.com/office/drawing/2014/main" id="{73809645-AACE-4958-A07C-740F77740FD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3" name="Text Box 15">
          <a:extLst>
            <a:ext uri="{FF2B5EF4-FFF2-40B4-BE49-F238E27FC236}">
              <a16:creationId xmlns:a16="http://schemas.microsoft.com/office/drawing/2014/main" id="{41EE8566-7BDB-414F-903D-017736D723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4" name="Text Box 15">
          <a:extLst>
            <a:ext uri="{FF2B5EF4-FFF2-40B4-BE49-F238E27FC236}">
              <a16:creationId xmlns:a16="http://schemas.microsoft.com/office/drawing/2014/main" id="{EAFE24A1-F06B-414D-A70C-41A814E6FC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5" name="Text Box 15">
          <a:extLst>
            <a:ext uri="{FF2B5EF4-FFF2-40B4-BE49-F238E27FC236}">
              <a16:creationId xmlns:a16="http://schemas.microsoft.com/office/drawing/2014/main" id="{26C3BBEE-966E-4F1B-9774-3A5076C7EC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6" name="Text Box 15">
          <a:extLst>
            <a:ext uri="{FF2B5EF4-FFF2-40B4-BE49-F238E27FC236}">
              <a16:creationId xmlns:a16="http://schemas.microsoft.com/office/drawing/2014/main" id="{F0C47A89-24B4-47F3-B1E6-7774DECE45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7" name="Text Box 15">
          <a:extLst>
            <a:ext uri="{FF2B5EF4-FFF2-40B4-BE49-F238E27FC236}">
              <a16:creationId xmlns:a16="http://schemas.microsoft.com/office/drawing/2014/main" id="{FFEA014F-EB16-4CD0-9001-BB9C28B329F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8" name="Text Box 15">
          <a:extLst>
            <a:ext uri="{FF2B5EF4-FFF2-40B4-BE49-F238E27FC236}">
              <a16:creationId xmlns:a16="http://schemas.microsoft.com/office/drawing/2014/main" id="{27D39C02-1450-4CC2-B803-E2B580B53F5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89" name="Text Box 15">
          <a:extLst>
            <a:ext uri="{FF2B5EF4-FFF2-40B4-BE49-F238E27FC236}">
              <a16:creationId xmlns:a16="http://schemas.microsoft.com/office/drawing/2014/main" id="{017424E6-DB13-4647-9CBE-BD62CAA824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0" name="Text Box 15">
          <a:extLst>
            <a:ext uri="{FF2B5EF4-FFF2-40B4-BE49-F238E27FC236}">
              <a16:creationId xmlns:a16="http://schemas.microsoft.com/office/drawing/2014/main" id="{4B238360-27E7-460C-ACAA-F0D1E313EC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1" name="Text Box 15">
          <a:extLst>
            <a:ext uri="{FF2B5EF4-FFF2-40B4-BE49-F238E27FC236}">
              <a16:creationId xmlns:a16="http://schemas.microsoft.com/office/drawing/2014/main" id="{B319A28E-E52A-439A-ABF2-F1808A06C6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2" name="Text Box 15">
          <a:extLst>
            <a:ext uri="{FF2B5EF4-FFF2-40B4-BE49-F238E27FC236}">
              <a16:creationId xmlns:a16="http://schemas.microsoft.com/office/drawing/2014/main" id="{2D30E2D4-2172-4434-9CD6-C2A79ABA00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3" name="Text Box 15">
          <a:extLst>
            <a:ext uri="{FF2B5EF4-FFF2-40B4-BE49-F238E27FC236}">
              <a16:creationId xmlns:a16="http://schemas.microsoft.com/office/drawing/2014/main" id="{3D5F04C0-6C34-4938-9EE8-67C77A5CD2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4" name="Text Box 15">
          <a:extLst>
            <a:ext uri="{FF2B5EF4-FFF2-40B4-BE49-F238E27FC236}">
              <a16:creationId xmlns:a16="http://schemas.microsoft.com/office/drawing/2014/main" id="{4EDFD443-CCB4-4705-9A77-31CF7D9CC4D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5" name="Text Box 15">
          <a:extLst>
            <a:ext uri="{FF2B5EF4-FFF2-40B4-BE49-F238E27FC236}">
              <a16:creationId xmlns:a16="http://schemas.microsoft.com/office/drawing/2014/main" id="{2065CD24-196B-4893-B2D8-6A1A3C9231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6" name="Text Box 15">
          <a:extLst>
            <a:ext uri="{FF2B5EF4-FFF2-40B4-BE49-F238E27FC236}">
              <a16:creationId xmlns:a16="http://schemas.microsoft.com/office/drawing/2014/main" id="{DD1E1F2C-B83F-435F-BCC6-77A084333B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7" name="Text Box 15">
          <a:extLst>
            <a:ext uri="{FF2B5EF4-FFF2-40B4-BE49-F238E27FC236}">
              <a16:creationId xmlns:a16="http://schemas.microsoft.com/office/drawing/2014/main" id="{1BCB548C-0F73-483F-8F23-1768A082CD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8" name="Text Box 15">
          <a:extLst>
            <a:ext uri="{FF2B5EF4-FFF2-40B4-BE49-F238E27FC236}">
              <a16:creationId xmlns:a16="http://schemas.microsoft.com/office/drawing/2014/main" id="{C717F34C-5D63-4C03-B738-1DE3626A9D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799" name="Text Box 15">
          <a:extLst>
            <a:ext uri="{FF2B5EF4-FFF2-40B4-BE49-F238E27FC236}">
              <a16:creationId xmlns:a16="http://schemas.microsoft.com/office/drawing/2014/main" id="{C3892EF9-508D-437A-BCBC-F07D4F9E48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0" name="Text Box 15">
          <a:extLst>
            <a:ext uri="{FF2B5EF4-FFF2-40B4-BE49-F238E27FC236}">
              <a16:creationId xmlns:a16="http://schemas.microsoft.com/office/drawing/2014/main" id="{191C0468-B48B-45ED-BEAD-A21DFDFC91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1" name="Text Box 15">
          <a:extLst>
            <a:ext uri="{FF2B5EF4-FFF2-40B4-BE49-F238E27FC236}">
              <a16:creationId xmlns:a16="http://schemas.microsoft.com/office/drawing/2014/main" id="{54B9A7E9-C707-44CB-BB48-DE0319D81B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2" name="Text Box 15">
          <a:extLst>
            <a:ext uri="{FF2B5EF4-FFF2-40B4-BE49-F238E27FC236}">
              <a16:creationId xmlns:a16="http://schemas.microsoft.com/office/drawing/2014/main" id="{B796CE94-3D58-4F75-9F43-191607CDAF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3" name="Text Box 15">
          <a:extLst>
            <a:ext uri="{FF2B5EF4-FFF2-40B4-BE49-F238E27FC236}">
              <a16:creationId xmlns:a16="http://schemas.microsoft.com/office/drawing/2014/main" id="{DAB7D4C5-23CC-43AD-867C-F21B1E6CA64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4" name="Text Box 15">
          <a:extLst>
            <a:ext uri="{FF2B5EF4-FFF2-40B4-BE49-F238E27FC236}">
              <a16:creationId xmlns:a16="http://schemas.microsoft.com/office/drawing/2014/main" id="{290B58DB-8D8E-45B6-981E-7852FE3EEA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5" name="Text Box 15">
          <a:extLst>
            <a:ext uri="{FF2B5EF4-FFF2-40B4-BE49-F238E27FC236}">
              <a16:creationId xmlns:a16="http://schemas.microsoft.com/office/drawing/2014/main" id="{6385179F-3327-4BF8-B8B6-9C334834E1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6" name="Text Box 15">
          <a:extLst>
            <a:ext uri="{FF2B5EF4-FFF2-40B4-BE49-F238E27FC236}">
              <a16:creationId xmlns:a16="http://schemas.microsoft.com/office/drawing/2014/main" id="{E9C5A0E1-30F2-4976-9284-CB78F9F065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7" name="Text Box 15">
          <a:extLst>
            <a:ext uri="{FF2B5EF4-FFF2-40B4-BE49-F238E27FC236}">
              <a16:creationId xmlns:a16="http://schemas.microsoft.com/office/drawing/2014/main" id="{DD4F04C4-E6C2-4FBF-9F0E-0406C8560E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8" name="Text Box 15">
          <a:extLst>
            <a:ext uri="{FF2B5EF4-FFF2-40B4-BE49-F238E27FC236}">
              <a16:creationId xmlns:a16="http://schemas.microsoft.com/office/drawing/2014/main" id="{F3DF29CD-74B9-465D-A59E-A395A76EE88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09" name="Text Box 15">
          <a:extLst>
            <a:ext uri="{FF2B5EF4-FFF2-40B4-BE49-F238E27FC236}">
              <a16:creationId xmlns:a16="http://schemas.microsoft.com/office/drawing/2014/main" id="{0C2669A4-0CE3-4235-8252-924AA07B6D4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0" name="Text Box 15">
          <a:extLst>
            <a:ext uri="{FF2B5EF4-FFF2-40B4-BE49-F238E27FC236}">
              <a16:creationId xmlns:a16="http://schemas.microsoft.com/office/drawing/2014/main" id="{3BF84210-F777-4CC3-AC76-B1603B3443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1" name="Text Box 15">
          <a:extLst>
            <a:ext uri="{FF2B5EF4-FFF2-40B4-BE49-F238E27FC236}">
              <a16:creationId xmlns:a16="http://schemas.microsoft.com/office/drawing/2014/main" id="{6B4DB460-9D3D-4D21-B612-EF2E14BF6A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2" name="Text Box 15">
          <a:extLst>
            <a:ext uri="{FF2B5EF4-FFF2-40B4-BE49-F238E27FC236}">
              <a16:creationId xmlns:a16="http://schemas.microsoft.com/office/drawing/2014/main" id="{E9A3167C-6024-4467-B33D-C75D94D0EB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3" name="Text Box 15">
          <a:extLst>
            <a:ext uri="{FF2B5EF4-FFF2-40B4-BE49-F238E27FC236}">
              <a16:creationId xmlns:a16="http://schemas.microsoft.com/office/drawing/2014/main" id="{0CCA1506-F5FC-4D65-98BC-D7127EF143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4" name="Text Box 15">
          <a:extLst>
            <a:ext uri="{FF2B5EF4-FFF2-40B4-BE49-F238E27FC236}">
              <a16:creationId xmlns:a16="http://schemas.microsoft.com/office/drawing/2014/main" id="{E533188D-6598-46ED-B2C8-91430F6047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5" name="Text Box 15">
          <a:extLst>
            <a:ext uri="{FF2B5EF4-FFF2-40B4-BE49-F238E27FC236}">
              <a16:creationId xmlns:a16="http://schemas.microsoft.com/office/drawing/2014/main" id="{4A7281DF-4DC4-4682-A27D-45E1F0EFC4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6" name="Text Box 15">
          <a:extLst>
            <a:ext uri="{FF2B5EF4-FFF2-40B4-BE49-F238E27FC236}">
              <a16:creationId xmlns:a16="http://schemas.microsoft.com/office/drawing/2014/main" id="{968A5B89-F691-4319-862A-CF26CABA7E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7" name="Text Box 15">
          <a:extLst>
            <a:ext uri="{FF2B5EF4-FFF2-40B4-BE49-F238E27FC236}">
              <a16:creationId xmlns:a16="http://schemas.microsoft.com/office/drawing/2014/main" id="{90D7C527-6903-47E2-9438-5B134F48EAF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8" name="Text Box 15">
          <a:extLst>
            <a:ext uri="{FF2B5EF4-FFF2-40B4-BE49-F238E27FC236}">
              <a16:creationId xmlns:a16="http://schemas.microsoft.com/office/drawing/2014/main" id="{43754A93-04C2-4B04-B824-2BDA7DDB28B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19" name="Text Box 15">
          <a:extLst>
            <a:ext uri="{FF2B5EF4-FFF2-40B4-BE49-F238E27FC236}">
              <a16:creationId xmlns:a16="http://schemas.microsoft.com/office/drawing/2014/main" id="{44F8B49C-CC40-47A5-A80A-9BCD4EFF48A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20" name="Text Box 15">
          <a:extLst>
            <a:ext uri="{FF2B5EF4-FFF2-40B4-BE49-F238E27FC236}">
              <a16:creationId xmlns:a16="http://schemas.microsoft.com/office/drawing/2014/main" id="{FB98DF4A-A79B-4B18-BBBE-368CE94A921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21" name="Text Box 15">
          <a:extLst>
            <a:ext uri="{FF2B5EF4-FFF2-40B4-BE49-F238E27FC236}">
              <a16:creationId xmlns:a16="http://schemas.microsoft.com/office/drawing/2014/main" id="{BE111835-F976-4A85-983A-D4E017F9B5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22" name="Text Box 15">
          <a:extLst>
            <a:ext uri="{FF2B5EF4-FFF2-40B4-BE49-F238E27FC236}">
              <a16:creationId xmlns:a16="http://schemas.microsoft.com/office/drawing/2014/main" id="{40D01D9C-2EB4-4946-90FD-0DFAF5B4C9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23" name="Text Box 15">
          <a:extLst>
            <a:ext uri="{FF2B5EF4-FFF2-40B4-BE49-F238E27FC236}">
              <a16:creationId xmlns:a16="http://schemas.microsoft.com/office/drawing/2014/main" id="{C4501112-0FED-411B-83A3-35D9433C28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24" name="Text Box 15">
          <a:extLst>
            <a:ext uri="{FF2B5EF4-FFF2-40B4-BE49-F238E27FC236}">
              <a16:creationId xmlns:a16="http://schemas.microsoft.com/office/drawing/2014/main" id="{5287EDE8-C023-4DB9-8CA9-A10CDF79E42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25" name="Text Box 15">
          <a:extLst>
            <a:ext uri="{FF2B5EF4-FFF2-40B4-BE49-F238E27FC236}">
              <a16:creationId xmlns:a16="http://schemas.microsoft.com/office/drawing/2014/main" id="{F11CB835-25EA-4036-9D78-63444582860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26" name="Text Box 15">
          <a:extLst>
            <a:ext uri="{FF2B5EF4-FFF2-40B4-BE49-F238E27FC236}">
              <a16:creationId xmlns:a16="http://schemas.microsoft.com/office/drawing/2014/main" id="{1B73C5BF-EB86-407A-A1B7-F9BC44EDD9F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27" name="Text Box 15">
          <a:extLst>
            <a:ext uri="{FF2B5EF4-FFF2-40B4-BE49-F238E27FC236}">
              <a16:creationId xmlns:a16="http://schemas.microsoft.com/office/drawing/2014/main" id="{779F749F-09C8-4FD9-8C00-69C20EDF908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28" name="Text Box 15">
          <a:extLst>
            <a:ext uri="{FF2B5EF4-FFF2-40B4-BE49-F238E27FC236}">
              <a16:creationId xmlns:a16="http://schemas.microsoft.com/office/drawing/2014/main" id="{629828BF-7DA7-4269-BAA4-10D15EAE92A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829" name="Text Box 15">
          <a:extLst>
            <a:ext uri="{FF2B5EF4-FFF2-40B4-BE49-F238E27FC236}">
              <a16:creationId xmlns:a16="http://schemas.microsoft.com/office/drawing/2014/main" id="{E164AC30-B5A5-4528-BE0A-469F71EC7F36}"/>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0" name="Text Box 15">
          <a:extLst>
            <a:ext uri="{FF2B5EF4-FFF2-40B4-BE49-F238E27FC236}">
              <a16:creationId xmlns:a16="http://schemas.microsoft.com/office/drawing/2014/main" id="{514BBF40-32F8-49F6-AF2B-0F482257B12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1" name="Text Box 15">
          <a:extLst>
            <a:ext uri="{FF2B5EF4-FFF2-40B4-BE49-F238E27FC236}">
              <a16:creationId xmlns:a16="http://schemas.microsoft.com/office/drawing/2014/main" id="{CE403649-095A-4CE7-B21C-2385AC90F2C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2" name="Text Box 15">
          <a:extLst>
            <a:ext uri="{FF2B5EF4-FFF2-40B4-BE49-F238E27FC236}">
              <a16:creationId xmlns:a16="http://schemas.microsoft.com/office/drawing/2014/main" id="{C6F2F958-3B66-4A56-A0D0-F294F4E6A31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3" name="Text Box 15">
          <a:extLst>
            <a:ext uri="{FF2B5EF4-FFF2-40B4-BE49-F238E27FC236}">
              <a16:creationId xmlns:a16="http://schemas.microsoft.com/office/drawing/2014/main" id="{93BB2ABA-21CA-415D-8D0F-2BD8E6C2021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34" name="Text Box 15">
          <a:extLst>
            <a:ext uri="{FF2B5EF4-FFF2-40B4-BE49-F238E27FC236}">
              <a16:creationId xmlns:a16="http://schemas.microsoft.com/office/drawing/2014/main" id="{C0F0A6A0-E22D-4D61-85E1-E988E35D7E5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5" name="Text Box 15">
          <a:extLst>
            <a:ext uri="{FF2B5EF4-FFF2-40B4-BE49-F238E27FC236}">
              <a16:creationId xmlns:a16="http://schemas.microsoft.com/office/drawing/2014/main" id="{6CF3B20C-2242-48E1-9A5E-5CF87697F3A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36" name="Text Box 15">
          <a:extLst>
            <a:ext uri="{FF2B5EF4-FFF2-40B4-BE49-F238E27FC236}">
              <a16:creationId xmlns:a16="http://schemas.microsoft.com/office/drawing/2014/main" id="{9F005034-1F39-4CE7-A0ED-933B30F8015C}"/>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37" name="Text Box 15">
          <a:extLst>
            <a:ext uri="{FF2B5EF4-FFF2-40B4-BE49-F238E27FC236}">
              <a16:creationId xmlns:a16="http://schemas.microsoft.com/office/drawing/2014/main" id="{7148237F-4DF2-4C8E-8744-4B441D30AA3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8" name="Text Box 15">
          <a:extLst>
            <a:ext uri="{FF2B5EF4-FFF2-40B4-BE49-F238E27FC236}">
              <a16:creationId xmlns:a16="http://schemas.microsoft.com/office/drawing/2014/main" id="{5EADA0EE-6505-4BE7-851C-455E7ACD5B9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39" name="Text Box 15">
          <a:extLst>
            <a:ext uri="{FF2B5EF4-FFF2-40B4-BE49-F238E27FC236}">
              <a16:creationId xmlns:a16="http://schemas.microsoft.com/office/drawing/2014/main" id="{58F19600-3FF0-44D2-ADBC-C2D65CEF322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0" name="Text Box 15">
          <a:extLst>
            <a:ext uri="{FF2B5EF4-FFF2-40B4-BE49-F238E27FC236}">
              <a16:creationId xmlns:a16="http://schemas.microsoft.com/office/drawing/2014/main" id="{69057BF6-2C03-4242-AF09-C2014899C8B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1" name="Text Box 15">
          <a:extLst>
            <a:ext uri="{FF2B5EF4-FFF2-40B4-BE49-F238E27FC236}">
              <a16:creationId xmlns:a16="http://schemas.microsoft.com/office/drawing/2014/main" id="{095688BE-1E23-4E9B-A5F5-8F141880588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842" name="Text Box 15">
          <a:extLst>
            <a:ext uri="{FF2B5EF4-FFF2-40B4-BE49-F238E27FC236}">
              <a16:creationId xmlns:a16="http://schemas.microsoft.com/office/drawing/2014/main" id="{9B5006BC-A2CF-49E5-925B-C2F387975759}"/>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3" name="Text Box 15">
          <a:extLst>
            <a:ext uri="{FF2B5EF4-FFF2-40B4-BE49-F238E27FC236}">
              <a16:creationId xmlns:a16="http://schemas.microsoft.com/office/drawing/2014/main" id="{B408B244-259B-477A-9476-93696AA3BC5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4" name="Text Box 15">
          <a:extLst>
            <a:ext uri="{FF2B5EF4-FFF2-40B4-BE49-F238E27FC236}">
              <a16:creationId xmlns:a16="http://schemas.microsoft.com/office/drawing/2014/main" id="{14E92B85-C532-4686-B0CF-1F8F64F44A6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5" name="Text Box 15">
          <a:extLst>
            <a:ext uri="{FF2B5EF4-FFF2-40B4-BE49-F238E27FC236}">
              <a16:creationId xmlns:a16="http://schemas.microsoft.com/office/drawing/2014/main" id="{6F6E609B-3E9B-469C-9F43-26F5A079603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6" name="Text Box 15">
          <a:extLst>
            <a:ext uri="{FF2B5EF4-FFF2-40B4-BE49-F238E27FC236}">
              <a16:creationId xmlns:a16="http://schemas.microsoft.com/office/drawing/2014/main" id="{FB236EF6-FE75-4869-A126-E8DB85E3812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47" name="Text Box 15">
          <a:extLst>
            <a:ext uri="{FF2B5EF4-FFF2-40B4-BE49-F238E27FC236}">
              <a16:creationId xmlns:a16="http://schemas.microsoft.com/office/drawing/2014/main" id="{B6758C92-BFD4-4B78-9F3B-2862363A2D1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848" name="Text Box 15">
          <a:extLst>
            <a:ext uri="{FF2B5EF4-FFF2-40B4-BE49-F238E27FC236}">
              <a16:creationId xmlns:a16="http://schemas.microsoft.com/office/drawing/2014/main" id="{59219B21-201D-4E4B-94F9-38E29161838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849" name="Text Box 15">
          <a:extLst>
            <a:ext uri="{FF2B5EF4-FFF2-40B4-BE49-F238E27FC236}">
              <a16:creationId xmlns:a16="http://schemas.microsoft.com/office/drawing/2014/main" id="{540A262A-D65A-4158-9B1E-2DE27D507CF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850" name="Text Box 15">
          <a:extLst>
            <a:ext uri="{FF2B5EF4-FFF2-40B4-BE49-F238E27FC236}">
              <a16:creationId xmlns:a16="http://schemas.microsoft.com/office/drawing/2014/main" id="{26120DD7-2E88-4B85-80B4-D1FC48ECA329}"/>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1" name="Text Box 15">
          <a:extLst>
            <a:ext uri="{FF2B5EF4-FFF2-40B4-BE49-F238E27FC236}">
              <a16:creationId xmlns:a16="http://schemas.microsoft.com/office/drawing/2014/main" id="{F911F613-63D6-4195-90D8-669B3C6E6A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2" name="Text Box 15">
          <a:extLst>
            <a:ext uri="{FF2B5EF4-FFF2-40B4-BE49-F238E27FC236}">
              <a16:creationId xmlns:a16="http://schemas.microsoft.com/office/drawing/2014/main" id="{060DFCE1-03BE-4DFF-B374-093007B6B9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3" name="Text Box 15">
          <a:extLst>
            <a:ext uri="{FF2B5EF4-FFF2-40B4-BE49-F238E27FC236}">
              <a16:creationId xmlns:a16="http://schemas.microsoft.com/office/drawing/2014/main" id="{E2E4E8F9-2545-444B-B6C8-5A14A39121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4" name="Text Box 15">
          <a:extLst>
            <a:ext uri="{FF2B5EF4-FFF2-40B4-BE49-F238E27FC236}">
              <a16:creationId xmlns:a16="http://schemas.microsoft.com/office/drawing/2014/main" id="{15575A64-98BB-4914-8A47-DCBFA06350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5" name="Text Box 15">
          <a:extLst>
            <a:ext uri="{FF2B5EF4-FFF2-40B4-BE49-F238E27FC236}">
              <a16:creationId xmlns:a16="http://schemas.microsoft.com/office/drawing/2014/main" id="{4C367E21-495C-47CF-9EE8-19DBCB85C82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6" name="Text Box 15">
          <a:extLst>
            <a:ext uri="{FF2B5EF4-FFF2-40B4-BE49-F238E27FC236}">
              <a16:creationId xmlns:a16="http://schemas.microsoft.com/office/drawing/2014/main" id="{021F2580-C7E5-4A2D-8F24-F2FE04EF32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7" name="Text Box 15">
          <a:extLst>
            <a:ext uri="{FF2B5EF4-FFF2-40B4-BE49-F238E27FC236}">
              <a16:creationId xmlns:a16="http://schemas.microsoft.com/office/drawing/2014/main" id="{E09C7D28-66C5-4D17-AC1F-0DB3A5E7BF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8" name="Text Box 15">
          <a:extLst>
            <a:ext uri="{FF2B5EF4-FFF2-40B4-BE49-F238E27FC236}">
              <a16:creationId xmlns:a16="http://schemas.microsoft.com/office/drawing/2014/main" id="{878E20FE-06CE-4735-9088-98FC45A072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59" name="Text Box 15">
          <a:extLst>
            <a:ext uri="{FF2B5EF4-FFF2-40B4-BE49-F238E27FC236}">
              <a16:creationId xmlns:a16="http://schemas.microsoft.com/office/drawing/2014/main" id="{0A93F2D6-12A6-4009-BB9B-0B8016B77E7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0" name="Text Box 15">
          <a:extLst>
            <a:ext uri="{FF2B5EF4-FFF2-40B4-BE49-F238E27FC236}">
              <a16:creationId xmlns:a16="http://schemas.microsoft.com/office/drawing/2014/main" id="{9FEC3116-93E7-4BD4-A546-CD0A828710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1" name="Text Box 15">
          <a:extLst>
            <a:ext uri="{FF2B5EF4-FFF2-40B4-BE49-F238E27FC236}">
              <a16:creationId xmlns:a16="http://schemas.microsoft.com/office/drawing/2014/main" id="{54B5EE6B-B902-47B5-A49E-6CA24797CB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2" name="Text Box 15">
          <a:extLst>
            <a:ext uri="{FF2B5EF4-FFF2-40B4-BE49-F238E27FC236}">
              <a16:creationId xmlns:a16="http://schemas.microsoft.com/office/drawing/2014/main" id="{E4BCBF08-73D1-480E-A889-C99FF0BD17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3" name="Text Box 15">
          <a:extLst>
            <a:ext uri="{FF2B5EF4-FFF2-40B4-BE49-F238E27FC236}">
              <a16:creationId xmlns:a16="http://schemas.microsoft.com/office/drawing/2014/main" id="{8C98683B-9563-4131-849D-83D4BB7F385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4" name="Text Box 15">
          <a:extLst>
            <a:ext uri="{FF2B5EF4-FFF2-40B4-BE49-F238E27FC236}">
              <a16:creationId xmlns:a16="http://schemas.microsoft.com/office/drawing/2014/main" id="{08ED0AF0-141F-4D4E-B7B7-1E5C0242B68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5" name="Text Box 15">
          <a:extLst>
            <a:ext uri="{FF2B5EF4-FFF2-40B4-BE49-F238E27FC236}">
              <a16:creationId xmlns:a16="http://schemas.microsoft.com/office/drawing/2014/main" id="{25CDB3E3-DF61-49DA-A3F2-7D88C67FA2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6" name="Text Box 15">
          <a:extLst>
            <a:ext uri="{FF2B5EF4-FFF2-40B4-BE49-F238E27FC236}">
              <a16:creationId xmlns:a16="http://schemas.microsoft.com/office/drawing/2014/main" id="{A48A60DC-28A7-4130-89D1-E61370B2C2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7" name="Text Box 15">
          <a:extLst>
            <a:ext uri="{FF2B5EF4-FFF2-40B4-BE49-F238E27FC236}">
              <a16:creationId xmlns:a16="http://schemas.microsoft.com/office/drawing/2014/main" id="{50C5AE5E-7267-47D5-B50F-B22D53A8B6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8" name="Text Box 15">
          <a:extLst>
            <a:ext uri="{FF2B5EF4-FFF2-40B4-BE49-F238E27FC236}">
              <a16:creationId xmlns:a16="http://schemas.microsoft.com/office/drawing/2014/main" id="{59CE0EEC-47F3-4A91-8057-DDD0B5A474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69" name="Text Box 15">
          <a:extLst>
            <a:ext uri="{FF2B5EF4-FFF2-40B4-BE49-F238E27FC236}">
              <a16:creationId xmlns:a16="http://schemas.microsoft.com/office/drawing/2014/main" id="{6FAE8088-48FC-4AD6-BF13-9C1EDF756B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0" name="Text Box 15">
          <a:extLst>
            <a:ext uri="{FF2B5EF4-FFF2-40B4-BE49-F238E27FC236}">
              <a16:creationId xmlns:a16="http://schemas.microsoft.com/office/drawing/2014/main" id="{097DEA00-B7D3-4F93-BC5E-4010871347D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1" name="Text Box 15">
          <a:extLst>
            <a:ext uri="{FF2B5EF4-FFF2-40B4-BE49-F238E27FC236}">
              <a16:creationId xmlns:a16="http://schemas.microsoft.com/office/drawing/2014/main" id="{EF15F151-1596-41B7-BB6D-BD445FA92A1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2" name="Text Box 15">
          <a:extLst>
            <a:ext uri="{FF2B5EF4-FFF2-40B4-BE49-F238E27FC236}">
              <a16:creationId xmlns:a16="http://schemas.microsoft.com/office/drawing/2014/main" id="{61D92990-9523-4501-92B8-648B197B50E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3" name="Text Box 15">
          <a:extLst>
            <a:ext uri="{FF2B5EF4-FFF2-40B4-BE49-F238E27FC236}">
              <a16:creationId xmlns:a16="http://schemas.microsoft.com/office/drawing/2014/main" id="{EE38B219-3F6D-4376-B275-290C077E63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4" name="Text Box 15">
          <a:extLst>
            <a:ext uri="{FF2B5EF4-FFF2-40B4-BE49-F238E27FC236}">
              <a16:creationId xmlns:a16="http://schemas.microsoft.com/office/drawing/2014/main" id="{A4DF3763-6667-4F6C-9F20-C1D40AEE83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875" name="Text Box 15">
          <a:extLst>
            <a:ext uri="{FF2B5EF4-FFF2-40B4-BE49-F238E27FC236}">
              <a16:creationId xmlns:a16="http://schemas.microsoft.com/office/drawing/2014/main" id="{7AC4137E-ED07-43B4-A38D-8C7968512753}"/>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6" name="Text Box 15">
          <a:extLst>
            <a:ext uri="{FF2B5EF4-FFF2-40B4-BE49-F238E27FC236}">
              <a16:creationId xmlns:a16="http://schemas.microsoft.com/office/drawing/2014/main" id="{A01A89F2-0815-4100-A1ED-4D21C8698D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7" name="Text Box 15">
          <a:extLst>
            <a:ext uri="{FF2B5EF4-FFF2-40B4-BE49-F238E27FC236}">
              <a16:creationId xmlns:a16="http://schemas.microsoft.com/office/drawing/2014/main" id="{F36A6CD0-8084-41AA-8A23-78CAF8A8D9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8" name="Text Box 15">
          <a:extLst>
            <a:ext uri="{FF2B5EF4-FFF2-40B4-BE49-F238E27FC236}">
              <a16:creationId xmlns:a16="http://schemas.microsoft.com/office/drawing/2014/main" id="{08756F5F-5A3C-4803-BFB3-B08805900C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79" name="Text Box 15">
          <a:extLst>
            <a:ext uri="{FF2B5EF4-FFF2-40B4-BE49-F238E27FC236}">
              <a16:creationId xmlns:a16="http://schemas.microsoft.com/office/drawing/2014/main" id="{32B4050E-9F36-40C7-8150-01ED7ADCBDC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0" name="Text Box 15">
          <a:extLst>
            <a:ext uri="{FF2B5EF4-FFF2-40B4-BE49-F238E27FC236}">
              <a16:creationId xmlns:a16="http://schemas.microsoft.com/office/drawing/2014/main" id="{9D388ED6-411D-420F-9DAC-468BDBEFB1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1" name="Text Box 15">
          <a:extLst>
            <a:ext uri="{FF2B5EF4-FFF2-40B4-BE49-F238E27FC236}">
              <a16:creationId xmlns:a16="http://schemas.microsoft.com/office/drawing/2014/main" id="{B261AE4C-DE30-4DA1-AAB7-7B4B3FDE4DC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2" name="Text Box 15">
          <a:extLst>
            <a:ext uri="{FF2B5EF4-FFF2-40B4-BE49-F238E27FC236}">
              <a16:creationId xmlns:a16="http://schemas.microsoft.com/office/drawing/2014/main" id="{738B1CDC-AE65-42CB-865A-88175C2D0BD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3" name="Text Box 15">
          <a:extLst>
            <a:ext uri="{FF2B5EF4-FFF2-40B4-BE49-F238E27FC236}">
              <a16:creationId xmlns:a16="http://schemas.microsoft.com/office/drawing/2014/main" id="{D93197B4-AD66-4F62-BD10-66AAAF81E6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4" name="Text Box 15">
          <a:extLst>
            <a:ext uri="{FF2B5EF4-FFF2-40B4-BE49-F238E27FC236}">
              <a16:creationId xmlns:a16="http://schemas.microsoft.com/office/drawing/2014/main" id="{9E00A191-8BD7-44E8-8521-EB8B90E140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5" name="Text Box 15">
          <a:extLst>
            <a:ext uri="{FF2B5EF4-FFF2-40B4-BE49-F238E27FC236}">
              <a16:creationId xmlns:a16="http://schemas.microsoft.com/office/drawing/2014/main" id="{FA5AED9F-4271-44E9-A753-D5110274CB6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6" name="Text Box 15">
          <a:extLst>
            <a:ext uri="{FF2B5EF4-FFF2-40B4-BE49-F238E27FC236}">
              <a16:creationId xmlns:a16="http://schemas.microsoft.com/office/drawing/2014/main" id="{F05927AF-4C9F-4459-91AC-E99BAE09C4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7" name="Text Box 15">
          <a:extLst>
            <a:ext uri="{FF2B5EF4-FFF2-40B4-BE49-F238E27FC236}">
              <a16:creationId xmlns:a16="http://schemas.microsoft.com/office/drawing/2014/main" id="{0B0E2B4E-7A8A-42CD-B4E3-995FB409AAB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8" name="Text Box 15">
          <a:extLst>
            <a:ext uri="{FF2B5EF4-FFF2-40B4-BE49-F238E27FC236}">
              <a16:creationId xmlns:a16="http://schemas.microsoft.com/office/drawing/2014/main" id="{07B3351B-4252-4486-B3B0-2799E137717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89" name="Text Box 15">
          <a:extLst>
            <a:ext uri="{FF2B5EF4-FFF2-40B4-BE49-F238E27FC236}">
              <a16:creationId xmlns:a16="http://schemas.microsoft.com/office/drawing/2014/main" id="{5669EF21-1BBE-479A-8EE8-D0DE1A7E670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0" name="Text Box 15">
          <a:extLst>
            <a:ext uri="{FF2B5EF4-FFF2-40B4-BE49-F238E27FC236}">
              <a16:creationId xmlns:a16="http://schemas.microsoft.com/office/drawing/2014/main" id="{737EE01F-10AF-4154-9E45-DD4F2115AB2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1" name="Text Box 15">
          <a:extLst>
            <a:ext uri="{FF2B5EF4-FFF2-40B4-BE49-F238E27FC236}">
              <a16:creationId xmlns:a16="http://schemas.microsoft.com/office/drawing/2014/main" id="{D1D460C5-6931-4FD6-AFEF-8A8B73CA81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2" name="Text Box 15">
          <a:extLst>
            <a:ext uri="{FF2B5EF4-FFF2-40B4-BE49-F238E27FC236}">
              <a16:creationId xmlns:a16="http://schemas.microsoft.com/office/drawing/2014/main" id="{AD56615E-3DF1-4726-8193-FE74E6E972E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3" name="Text Box 15">
          <a:extLst>
            <a:ext uri="{FF2B5EF4-FFF2-40B4-BE49-F238E27FC236}">
              <a16:creationId xmlns:a16="http://schemas.microsoft.com/office/drawing/2014/main" id="{9BDD2FB7-B492-4F88-9C0E-D15B7FD04A3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4" name="Text Box 15">
          <a:extLst>
            <a:ext uri="{FF2B5EF4-FFF2-40B4-BE49-F238E27FC236}">
              <a16:creationId xmlns:a16="http://schemas.microsoft.com/office/drawing/2014/main" id="{7C5E438E-D705-4DB0-969F-BC39B185822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5" name="Text Box 15">
          <a:extLst>
            <a:ext uri="{FF2B5EF4-FFF2-40B4-BE49-F238E27FC236}">
              <a16:creationId xmlns:a16="http://schemas.microsoft.com/office/drawing/2014/main" id="{024C7AB0-F1D1-41AC-B028-CCA66358E0B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6" name="Text Box 15">
          <a:extLst>
            <a:ext uri="{FF2B5EF4-FFF2-40B4-BE49-F238E27FC236}">
              <a16:creationId xmlns:a16="http://schemas.microsoft.com/office/drawing/2014/main" id="{EF090965-F04C-4FCA-B0F1-F21201AD3A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7" name="Text Box 15">
          <a:extLst>
            <a:ext uri="{FF2B5EF4-FFF2-40B4-BE49-F238E27FC236}">
              <a16:creationId xmlns:a16="http://schemas.microsoft.com/office/drawing/2014/main" id="{1E58A2BC-E37C-4318-90E5-8885B7CC5B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8" name="Text Box 15">
          <a:extLst>
            <a:ext uri="{FF2B5EF4-FFF2-40B4-BE49-F238E27FC236}">
              <a16:creationId xmlns:a16="http://schemas.microsoft.com/office/drawing/2014/main" id="{23423B7E-23F8-48D9-944A-5C9FAD51E50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899" name="Text Box 15">
          <a:extLst>
            <a:ext uri="{FF2B5EF4-FFF2-40B4-BE49-F238E27FC236}">
              <a16:creationId xmlns:a16="http://schemas.microsoft.com/office/drawing/2014/main" id="{7E02A3BD-9E0E-4777-88C5-115D3462D51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0" name="Text Box 15">
          <a:extLst>
            <a:ext uri="{FF2B5EF4-FFF2-40B4-BE49-F238E27FC236}">
              <a16:creationId xmlns:a16="http://schemas.microsoft.com/office/drawing/2014/main" id="{6B4643F3-43E6-4783-88C5-10F18E5ED06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1" name="Text Box 15">
          <a:extLst>
            <a:ext uri="{FF2B5EF4-FFF2-40B4-BE49-F238E27FC236}">
              <a16:creationId xmlns:a16="http://schemas.microsoft.com/office/drawing/2014/main" id="{4588C4DB-CAD4-4DA3-817A-C0CFC84214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2" name="Text Box 15">
          <a:extLst>
            <a:ext uri="{FF2B5EF4-FFF2-40B4-BE49-F238E27FC236}">
              <a16:creationId xmlns:a16="http://schemas.microsoft.com/office/drawing/2014/main" id="{E3A7BD40-73DF-4C35-9581-827FD4A4BC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3" name="Text Box 15">
          <a:extLst>
            <a:ext uri="{FF2B5EF4-FFF2-40B4-BE49-F238E27FC236}">
              <a16:creationId xmlns:a16="http://schemas.microsoft.com/office/drawing/2014/main" id="{458FA06A-A2B0-4C18-9C01-79BCCDED43C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4" name="Text Box 15">
          <a:extLst>
            <a:ext uri="{FF2B5EF4-FFF2-40B4-BE49-F238E27FC236}">
              <a16:creationId xmlns:a16="http://schemas.microsoft.com/office/drawing/2014/main" id="{A1694CF7-BE96-439A-B913-C2C82177260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5" name="Text Box 15">
          <a:extLst>
            <a:ext uri="{FF2B5EF4-FFF2-40B4-BE49-F238E27FC236}">
              <a16:creationId xmlns:a16="http://schemas.microsoft.com/office/drawing/2014/main" id="{5F0ED5D8-6D66-4894-9A90-7A1FF4C9D5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6" name="Text Box 15">
          <a:extLst>
            <a:ext uri="{FF2B5EF4-FFF2-40B4-BE49-F238E27FC236}">
              <a16:creationId xmlns:a16="http://schemas.microsoft.com/office/drawing/2014/main" id="{B62DCAB4-84B1-48E3-B626-275A8891584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7" name="Text Box 15">
          <a:extLst>
            <a:ext uri="{FF2B5EF4-FFF2-40B4-BE49-F238E27FC236}">
              <a16:creationId xmlns:a16="http://schemas.microsoft.com/office/drawing/2014/main" id="{E00FA5CF-0E77-4BC8-A48C-1002523892E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8" name="Text Box 15">
          <a:extLst>
            <a:ext uri="{FF2B5EF4-FFF2-40B4-BE49-F238E27FC236}">
              <a16:creationId xmlns:a16="http://schemas.microsoft.com/office/drawing/2014/main" id="{8AB1E954-0613-4582-B36F-2C5C66B6D56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09" name="Text Box 15">
          <a:extLst>
            <a:ext uri="{FF2B5EF4-FFF2-40B4-BE49-F238E27FC236}">
              <a16:creationId xmlns:a16="http://schemas.microsoft.com/office/drawing/2014/main" id="{273D29AD-A59F-49FD-88BE-2751172F2F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0" name="Text Box 15">
          <a:extLst>
            <a:ext uri="{FF2B5EF4-FFF2-40B4-BE49-F238E27FC236}">
              <a16:creationId xmlns:a16="http://schemas.microsoft.com/office/drawing/2014/main" id="{2B2036FA-0FFF-4BE3-A0D5-8FDA8A0BBB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1" name="Text Box 15">
          <a:extLst>
            <a:ext uri="{FF2B5EF4-FFF2-40B4-BE49-F238E27FC236}">
              <a16:creationId xmlns:a16="http://schemas.microsoft.com/office/drawing/2014/main" id="{67610CB8-9108-446C-B538-A4BC5768AA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2" name="Text Box 15">
          <a:extLst>
            <a:ext uri="{FF2B5EF4-FFF2-40B4-BE49-F238E27FC236}">
              <a16:creationId xmlns:a16="http://schemas.microsoft.com/office/drawing/2014/main" id="{B0919566-A494-477F-90E4-450BF761212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3" name="Text Box 15">
          <a:extLst>
            <a:ext uri="{FF2B5EF4-FFF2-40B4-BE49-F238E27FC236}">
              <a16:creationId xmlns:a16="http://schemas.microsoft.com/office/drawing/2014/main" id="{82FAE8FF-F0D2-4BA7-94BF-0D42C10839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4" name="Text Box 15">
          <a:extLst>
            <a:ext uri="{FF2B5EF4-FFF2-40B4-BE49-F238E27FC236}">
              <a16:creationId xmlns:a16="http://schemas.microsoft.com/office/drawing/2014/main" id="{1A078675-2D45-412E-A0E1-DF9FAD6BFE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5" name="Text Box 15">
          <a:extLst>
            <a:ext uri="{FF2B5EF4-FFF2-40B4-BE49-F238E27FC236}">
              <a16:creationId xmlns:a16="http://schemas.microsoft.com/office/drawing/2014/main" id="{7EB7B06F-26B7-4205-BA39-0308544FE1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6" name="Text Box 15">
          <a:extLst>
            <a:ext uri="{FF2B5EF4-FFF2-40B4-BE49-F238E27FC236}">
              <a16:creationId xmlns:a16="http://schemas.microsoft.com/office/drawing/2014/main" id="{5FB78D2B-D91B-4397-ABFD-E86B122C4D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7" name="Text Box 15">
          <a:extLst>
            <a:ext uri="{FF2B5EF4-FFF2-40B4-BE49-F238E27FC236}">
              <a16:creationId xmlns:a16="http://schemas.microsoft.com/office/drawing/2014/main" id="{0CF7CBE0-B830-4248-A007-5F364E7233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8" name="Text Box 15">
          <a:extLst>
            <a:ext uri="{FF2B5EF4-FFF2-40B4-BE49-F238E27FC236}">
              <a16:creationId xmlns:a16="http://schemas.microsoft.com/office/drawing/2014/main" id="{D5819A51-D841-4CF0-B83B-EE8FE7B561D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19" name="Text Box 15">
          <a:extLst>
            <a:ext uri="{FF2B5EF4-FFF2-40B4-BE49-F238E27FC236}">
              <a16:creationId xmlns:a16="http://schemas.microsoft.com/office/drawing/2014/main" id="{466611E2-A94C-449F-9695-6F2066D3DE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0" name="Text Box 15">
          <a:extLst>
            <a:ext uri="{FF2B5EF4-FFF2-40B4-BE49-F238E27FC236}">
              <a16:creationId xmlns:a16="http://schemas.microsoft.com/office/drawing/2014/main" id="{EB0C8BF5-4FB8-4343-B2A7-965C690FE39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1" name="Text Box 15">
          <a:extLst>
            <a:ext uri="{FF2B5EF4-FFF2-40B4-BE49-F238E27FC236}">
              <a16:creationId xmlns:a16="http://schemas.microsoft.com/office/drawing/2014/main" id="{7F688075-252D-4A42-B70C-4D21F9153B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2" name="Text Box 15">
          <a:extLst>
            <a:ext uri="{FF2B5EF4-FFF2-40B4-BE49-F238E27FC236}">
              <a16:creationId xmlns:a16="http://schemas.microsoft.com/office/drawing/2014/main" id="{08550113-72A6-43FC-ABBC-C44EDBFF40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3" name="Text Box 15">
          <a:extLst>
            <a:ext uri="{FF2B5EF4-FFF2-40B4-BE49-F238E27FC236}">
              <a16:creationId xmlns:a16="http://schemas.microsoft.com/office/drawing/2014/main" id="{694E29BB-E05F-4D5A-90CE-FE3CE48A4BB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4" name="Text Box 15">
          <a:extLst>
            <a:ext uri="{FF2B5EF4-FFF2-40B4-BE49-F238E27FC236}">
              <a16:creationId xmlns:a16="http://schemas.microsoft.com/office/drawing/2014/main" id="{68016019-E2FD-4205-98F2-DC69CC88C0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5" name="Text Box 15">
          <a:extLst>
            <a:ext uri="{FF2B5EF4-FFF2-40B4-BE49-F238E27FC236}">
              <a16:creationId xmlns:a16="http://schemas.microsoft.com/office/drawing/2014/main" id="{72031B19-6025-4AB1-AFD8-B7DAAC75E6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6" name="Text Box 15">
          <a:extLst>
            <a:ext uri="{FF2B5EF4-FFF2-40B4-BE49-F238E27FC236}">
              <a16:creationId xmlns:a16="http://schemas.microsoft.com/office/drawing/2014/main" id="{9F43285F-EC02-4771-9978-1061165F82A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7" name="Text Box 15">
          <a:extLst>
            <a:ext uri="{FF2B5EF4-FFF2-40B4-BE49-F238E27FC236}">
              <a16:creationId xmlns:a16="http://schemas.microsoft.com/office/drawing/2014/main" id="{695F45AE-5AF0-4957-8CDC-8F4A74E1B16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8" name="Text Box 15">
          <a:extLst>
            <a:ext uri="{FF2B5EF4-FFF2-40B4-BE49-F238E27FC236}">
              <a16:creationId xmlns:a16="http://schemas.microsoft.com/office/drawing/2014/main" id="{5B639ACC-6427-41F3-92EB-7A3F0D283C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29" name="Text Box 15">
          <a:extLst>
            <a:ext uri="{FF2B5EF4-FFF2-40B4-BE49-F238E27FC236}">
              <a16:creationId xmlns:a16="http://schemas.microsoft.com/office/drawing/2014/main" id="{83AD7715-41CB-421B-9350-9EF68BA342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0" name="Text Box 15">
          <a:extLst>
            <a:ext uri="{FF2B5EF4-FFF2-40B4-BE49-F238E27FC236}">
              <a16:creationId xmlns:a16="http://schemas.microsoft.com/office/drawing/2014/main" id="{3C131D87-8B8E-490A-8D7E-0EE1BBA277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1" name="Text Box 15">
          <a:extLst>
            <a:ext uri="{FF2B5EF4-FFF2-40B4-BE49-F238E27FC236}">
              <a16:creationId xmlns:a16="http://schemas.microsoft.com/office/drawing/2014/main" id="{3EBE34CE-FE79-435F-9829-597456D177C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2" name="Text Box 15">
          <a:extLst>
            <a:ext uri="{FF2B5EF4-FFF2-40B4-BE49-F238E27FC236}">
              <a16:creationId xmlns:a16="http://schemas.microsoft.com/office/drawing/2014/main" id="{83561036-02D7-4D45-B22C-CB8E9B01E3C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3" name="Text Box 15">
          <a:extLst>
            <a:ext uri="{FF2B5EF4-FFF2-40B4-BE49-F238E27FC236}">
              <a16:creationId xmlns:a16="http://schemas.microsoft.com/office/drawing/2014/main" id="{27A2EFC9-7F14-4E74-834E-01E81CC0D6F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4" name="Text Box 15">
          <a:extLst>
            <a:ext uri="{FF2B5EF4-FFF2-40B4-BE49-F238E27FC236}">
              <a16:creationId xmlns:a16="http://schemas.microsoft.com/office/drawing/2014/main" id="{D6D62308-CF1F-49E0-8A67-48CA0AD5998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5" name="Text Box 15">
          <a:extLst>
            <a:ext uri="{FF2B5EF4-FFF2-40B4-BE49-F238E27FC236}">
              <a16:creationId xmlns:a16="http://schemas.microsoft.com/office/drawing/2014/main" id="{67289708-41A8-48CB-8087-9C962563CC9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6" name="Text Box 15">
          <a:extLst>
            <a:ext uri="{FF2B5EF4-FFF2-40B4-BE49-F238E27FC236}">
              <a16:creationId xmlns:a16="http://schemas.microsoft.com/office/drawing/2014/main" id="{13F669ED-7B8E-4AE2-88B8-A536B4D844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7" name="Text Box 15">
          <a:extLst>
            <a:ext uri="{FF2B5EF4-FFF2-40B4-BE49-F238E27FC236}">
              <a16:creationId xmlns:a16="http://schemas.microsoft.com/office/drawing/2014/main" id="{99632876-C489-4303-A636-4FE0D23D0B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8" name="Text Box 15">
          <a:extLst>
            <a:ext uri="{FF2B5EF4-FFF2-40B4-BE49-F238E27FC236}">
              <a16:creationId xmlns:a16="http://schemas.microsoft.com/office/drawing/2014/main" id="{AD309CC0-D236-4A6E-9C40-CC25EB52943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39" name="Text Box 15">
          <a:extLst>
            <a:ext uri="{FF2B5EF4-FFF2-40B4-BE49-F238E27FC236}">
              <a16:creationId xmlns:a16="http://schemas.microsoft.com/office/drawing/2014/main" id="{105CD897-FA4E-49F8-92F8-946458952B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0" name="Text Box 15">
          <a:extLst>
            <a:ext uri="{FF2B5EF4-FFF2-40B4-BE49-F238E27FC236}">
              <a16:creationId xmlns:a16="http://schemas.microsoft.com/office/drawing/2014/main" id="{10C3B00C-DE6D-4BC2-8402-45E6451C642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1" name="Text Box 15">
          <a:extLst>
            <a:ext uri="{FF2B5EF4-FFF2-40B4-BE49-F238E27FC236}">
              <a16:creationId xmlns:a16="http://schemas.microsoft.com/office/drawing/2014/main" id="{AB88B759-C126-42CE-947D-C476EDF751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2" name="Text Box 15">
          <a:extLst>
            <a:ext uri="{FF2B5EF4-FFF2-40B4-BE49-F238E27FC236}">
              <a16:creationId xmlns:a16="http://schemas.microsoft.com/office/drawing/2014/main" id="{1ABC97B5-8327-4908-BCDA-6785A71EF7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3" name="Text Box 15">
          <a:extLst>
            <a:ext uri="{FF2B5EF4-FFF2-40B4-BE49-F238E27FC236}">
              <a16:creationId xmlns:a16="http://schemas.microsoft.com/office/drawing/2014/main" id="{55DEEF0D-F242-4597-A792-894C6B44CD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4" name="Text Box 15">
          <a:extLst>
            <a:ext uri="{FF2B5EF4-FFF2-40B4-BE49-F238E27FC236}">
              <a16:creationId xmlns:a16="http://schemas.microsoft.com/office/drawing/2014/main" id="{FF0AA83B-4E31-4326-9004-E933DEC0B13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5" name="Text Box 15">
          <a:extLst>
            <a:ext uri="{FF2B5EF4-FFF2-40B4-BE49-F238E27FC236}">
              <a16:creationId xmlns:a16="http://schemas.microsoft.com/office/drawing/2014/main" id="{988D9667-FC08-40A6-916A-365BE7A79A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6" name="Text Box 15">
          <a:extLst>
            <a:ext uri="{FF2B5EF4-FFF2-40B4-BE49-F238E27FC236}">
              <a16:creationId xmlns:a16="http://schemas.microsoft.com/office/drawing/2014/main" id="{4981B20C-7D25-460D-AF09-9B2F2B0871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47" name="Text Box 15">
          <a:extLst>
            <a:ext uri="{FF2B5EF4-FFF2-40B4-BE49-F238E27FC236}">
              <a16:creationId xmlns:a16="http://schemas.microsoft.com/office/drawing/2014/main" id="{F44966A9-4446-402F-9043-238780CFB2F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48" name="Text Box 15">
          <a:extLst>
            <a:ext uri="{FF2B5EF4-FFF2-40B4-BE49-F238E27FC236}">
              <a16:creationId xmlns:a16="http://schemas.microsoft.com/office/drawing/2014/main" id="{58B4B5A6-2F16-4C01-ABE1-1EF564D7009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49" name="Text Box 15">
          <a:extLst>
            <a:ext uri="{FF2B5EF4-FFF2-40B4-BE49-F238E27FC236}">
              <a16:creationId xmlns:a16="http://schemas.microsoft.com/office/drawing/2014/main" id="{E77EF732-AC0E-49D9-871C-258706D7DCE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0" name="Text Box 15">
          <a:extLst>
            <a:ext uri="{FF2B5EF4-FFF2-40B4-BE49-F238E27FC236}">
              <a16:creationId xmlns:a16="http://schemas.microsoft.com/office/drawing/2014/main" id="{96550BDA-AE03-4840-ABA9-E4CD820750D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1" name="Text Box 15">
          <a:extLst>
            <a:ext uri="{FF2B5EF4-FFF2-40B4-BE49-F238E27FC236}">
              <a16:creationId xmlns:a16="http://schemas.microsoft.com/office/drawing/2014/main" id="{9E948B63-59E8-48A5-A9B7-BE447039D3D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2" name="Text Box 15">
          <a:extLst>
            <a:ext uri="{FF2B5EF4-FFF2-40B4-BE49-F238E27FC236}">
              <a16:creationId xmlns:a16="http://schemas.microsoft.com/office/drawing/2014/main" id="{653B5935-2C3C-4CD9-9591-4F3633279C4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953" name="Text Box 15">
          <a:extLst>
            <a:ext uri="{FF2B5EF4-FFF2-40B4-BE49-F238E27FC236}">
              <a16:creationId xmlns:a16="http://schemas.microsoft.com/office/drawing/2014/main" id="{A7DC5476-5FE4-46FB-8E6E-437E1084440D}"/>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4" name="Text Box 15">
          <a:extLst>
            <a:ext uri="{FF2B5EF4-FFF2-40B4-BE49-F238E27FC236}">
              <a16:creationId xmlns:a16="http://schemas.microsoft.com/office/drawing/2014/main" id="{6AE59067-B493-4416-BCEA-43FF565ACAA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5" name="Text Box 15">
          <a:extLst>
            <a:ext uri="{FF2B5EF4-FFF2-40B4-BE49-F238E27FC236}">
              <a16:creationId xmlns:a16="http://schemas.microsoft.com/office/drawing/2014/main" id="{B5793684-0E6C-489A-A73E-B38424742D6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6" name="Text Box 15">
          <a:extLst>
            <a:ext uri="{FF2B5EF4-FFF2-40B4-BE49-F238E27FC236}">
              <a16:creationId xmlns:a16="http://schemas.microsoft.com/office/drawing/2014/main" id="{B43280E7-D9D9-428E-8E39-546F9598AEC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7" name="Text Box 15">
          <a:extLst>
            <a:ext uri="{FF2B5EF4-FFF2-40B4-BE49-F238E27FC236}">
              <a16:creationId xmlns:a16="http://schemas.microsoft.com/office/drawing/2014/main" id="{C29E28CC-B75D-48C4-A881-D034DE4AA60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58" name="Text Box 15">
          <a:extLst>
            <a:ext uri="{FF2B5EF4-FFF2-40B4-BE49-F238E27FC236}">
              <a16:creationId xmlns:a16="http://schemas.microsoft.com/office/drawing/2014/main" id="{5FC90975-B152-4354-B170-48FFF892DFDC}"/>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59" name="Text Box 15">
          <a:extLst>
            <a:ext uri="{FF2B5EF4-FFF2-40B4-BE49-F238E27FC236}">
              <a16:creationId xmlns:a16="http://schemas.microsoft.com/office/drawing/2014/main" id="{CD957B3A-2A0C-4B37-8D16-BD91344DBC6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60" name="Text Box 15">
          <a:extLst>
            <a:ext uri="{FF2B5EF4-FFF2-40B4-BE49-F238E27FC236}">
              <a16:creationId xmlns:a16="http://schemas.microsoft.com/office/drawing/2014/main" id="{38FF95A2-81F2-40F5-B083-749039E4B4F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61" name="Text Box 15">
          <a:extLst>
            <a:ext uri="{FF2B5EF4-FFF2-40B4-BE49-F238E27FC236}">
              <a16:creationId xmlns:a16="http://schemas.microsoft.com/office/drawing/2014/main" id="{D7790C62-1879-4DBB-9295-9D3FC509327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2" name="Text Box 15">
          <a:extLst>
            <a:ext uri="{FF2B5EF4-FFF2-40B4-BE49-F238E27FC236}">
              <a16:creationId xmlns:a16="http://schemas.microsoft.com/office/drawing/2014/main" id="{F5D25A1D-C57F-4BA8-9071-722537980B3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3" name="Text Box 15">
          <a:extLst>
            <a:ext uri="{FF2B5EF4-FFF2-40B4-BE49-F238E27FC236}">
              <a16:creationId xmlns:a16="http://schemas.microsoft.com/office/drawing/2014/main" id="{966003A1-6A18-4BC5-AC0A-CCB625D06A6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4" name="Text Box 15">
          <a:extLst>
            <a:ext uri="{FF2B5EF4-FFF2-40B4-BE49-F238E27FC236}">
              <a16:creationId xmlns:a16="http://schemas.microsoft.com/office/drawing/2014/main" id="{F5257AF5-10EB-44BD-A9DC-C0A5ED51798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5" name="Text Box 15">
          <a:extLst>
            <a:ext uri="{FF2B5EF4-FFF2-40B4-BE49-F238E27FC236}">
              <a16:creationId xmlns:a16="http://schemas.microsoft.com/office/drawing/2014/main" id="{A0ED6D1A-1E7C-4619-ADED-4F4A93944A0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966" name="Text Box 15">
          <a:extLst>
            <a:ext uri="{FF2B5EF4-FFF2-40B4-BE49-F238E27FC236}">
              <a16:creationId xmlns:a16="http://schemas.microsoft.com/office/drawing/2014/main" id="{AC007F65-BF7C-4531-990E-B27CFC8ADA7E}"/>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7" name="Text Box 15">
          <a:extLst>
            <a:ext uri="{FF2B5EF4-FFF2-40B4-BE49-F238E27FC236}">
              <a16:creationId xmlns:a16="http://schemas.microsoft.com/office/drawing/2014/main" id="{AD4BAED5-968F-44ED-94D2-C8307FB34CB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8" name="Text Box 15">
          <a:extLst>
            <a:ext uri="{FF2B5EF4-FFF2-40B4-BE49-F238E27FC236}">
              <a16:creationId xmlns:a16="http://schemas.microsoft.com/office/drawing/2014/main" id="{D497108F-71E6-494C-97AE-DC8A49D315E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69" name="Text Box 15">
          <a:extLst>
            <a:ext uri="{FF2B5EF4-FFF2-40B4-BE49-F238E27FC236}">
              <a16:creationId xmlns:a16="http://schemas.microsoft.com/office/drawing/2014/main" id="{3B759C86-8011-45DC-A01D-0F53B3C82E5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70" name="Text Box 15">
          <a:extLst>
            <a:ext uri="{FF2B5EF4-FFF2-40B4-BE49-F238E27FC236}">
              <a16:creationId xmlns:a16="http://schemas.microsoft.com/office/drawing/2014/main" id="{D6180CB3-6E5E-412C-A20C-AAB0CEABBA2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71" name="Text Box 15">
          <a:extLst>
            <a:ext uri="{FF2B5EF4-FFF2-40B4-BE49-F238E27FC236}">
              <a16:creationId xmlns:a16="http://schemas.microsoft.com/office/drawing/2014/main" id="{EF1E74B2-3B85-4F5C-BBE9-1E0523E86E86}"/>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972" name="Text Box 15">
          <a:extLst>
            <a:ext uri="{FF2B5EF4-FFF2-40B4-BE49-F238E27FC236}">
              <a16:creationId xmlns:a16="http://schemas.microsoft.com/office/drawing/2014/main" id="{DA28EB68-213C-4145-BE11-1C20A0A6761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973" name="Text Box 15">
          <a:extLst>
            <a:ext uri="{FF2B5EF4-FFF2-40B4-BE49-F238E27FC236}">
              <a16:creationId xmlns:a16="http://schemas.microsoft.com/office/drawing/2014/main" id="{68F6C384-6FC6-4686-889A-B55A9BC97C1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974" name="Text Box 15">
          <a:extLst>
            <a:ext uri="{FF2B5EF4-FFF2-40B4-BE49-F238E27FC236}">
              <a16:creationId xmlns:a16="http://schemas.microsoft.com/office/drawing/2014/main" id="{F0970379-C3E1-4849-B6D8-FB0CBA043365}"/>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75" name="Text Box 15">
          <a:extLst>
            <a:ext uri="{FF2B5EF4-FFF2-40B4-BE49-F238E27FC236}">
              <a16:creationId xmlns:a16="http://schemas.microsoft.com/office/drawing/2014/main" id="{80C7FD56-14C3-4981-8AF5-F4FD758AD7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76" name="Text Box 15">
          <a:extLst>
            <a:ext uri="{FF2B5EF4-FFF2-40B4-BE49-F238E27FC236}">
              <a16:creationId xmlns:a16="http://schemas.microsoft.com/office/drawing/2014/main" id="{F3735362-B320-4671-8E72-CF2241A9AA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77" name="Text Box 15">
          <a:extLst>
            <a:ext uri="{FF2B5EF4-FFF2-40B4-BE49-F238E27FC236}">
              <a16:creationId xmlns:a16="http://schemas.microsoft.com/office/drawing/2014/main" id="{A35C38F7-8B9F-40E9-BCCE-010E8E8B6B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78" name="Text Box 15">
          <a:extLst>
            <a:ext uri="{FF2B5EF4-FFF2-40B4-BE49-F238E27FC236}">
              <a16:creationId xmlns:a16="http://schemas.microsoft.com/office/drawing/2014/main" id="{5C621FE4-822F-4749-929F-9322BDD64F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79" name="Text Box 15">
          <a:extLst>
            <a:ext uri="{FF2B5EF4-FFF2-40B4-BE49-F238E27FC236}">
              <a16:creationId xmlns:a16="http://schemas.microsoft.com/office/drawing/2014/main" id="{520EDE76-3DB2-400B-A205-F768A976E6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0" name="Text Box 15">
          <a:extLst>
            <a:ext uri="{FF2B5EF4-FFF2-40B4-BE49-F238E27FC236}">
              <a16:creationId xmlns:a16="http://schemas.microsoft.com/office/drawing/2014/main" id="{F24329A8-C616-40AA-9C31-09BECB5CA0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1" name="Text Box 15">
          <a:extLst>
            <a:ext uri="{FF2B5EF4-FFF2-40B4-BE49-F238E27FC236}">
              <a16:creationId xmlns:a16="http://schemas.microsoft.com/office/drawing/2014/main" id="{C48D2E14-13EE-4535-948C-5C09F8A96F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2" name="Text Box 15">
          <a:extLst>
            <a:ext uri="{FF2B5EF4-FFF2-40B4-BE49-F238E27FC236}">
              <a16:creationId xmlns:a16="http://schemas.microsoft.com/office/drawing/2014/main" id="{73691901-0F1A-467C-8AD6-2FCBA64FBFE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3" name="Text Box 15">
          <a:extLst>
            <a:ext uri="{FF2B5EF4-FFF2-40B4-BE49-F238E27FC236}">
              <a16:creationId xmlns:a16="http://schemas.microsoft.com/office/drawing/2014/main" id="{A1A6BD19-7F1F-48EC-8694-37D3AD72FC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4" name="Text Box 15">
          <a:extLst>
            <a:ext uri="{FF2B5EF4-FFF2-40B4-BE49-F238E27FC236}">
              <a16:creationId xmlns:a16="http://schemas.microsoft.com/office/drawing/2014/main" id="{95A2D9D0-5F40-4066-B3DC-521CC9CA9A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5" name="Text Box 15">
          <a:extLst>
            <a:ext uri="{FF2B5EF4-FFF2-40B4-BE49-F238E27FC236}">
              <a16:creationId xmlns:a16="http://schemas.microsoft.com/office/drawing/2014/main" id="{446CB118-A98C-4E97-8795-685947A984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6" name="Text Box 15">
          <a:extLst>
            <a:ext uri="{FF2B5EF4-FFF2-40B4-BE49-F238E27FC236}">
              <a16:creationId xmlns:a16="http://schemas.microsoft.com/office/drawing/2014/main" id="{A51CA4C6-3CA6-4FB5-94FB-072445F6D1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7" name="Text Box 15">
          <a:extLst>
            <a:ext uri="{FF2B5EF4-FFF2-40B4-BE49-F238E27FC236}">
              <a16:creationId xmlns:a16="http://schemas.microsoft.com/office/drawing/2014/main" id="{DAF4F768-D631-40A2-BFEE-B3C72478AD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8" name="Text Box 15">
          <a:extLst>
            <a:ext uri="{FF2B5EF4-FFF2-40B4-BE49-F238E27FC236}">
              <a16:creationId xmlns:a16="http://schemas.microsoft.com/office/drawing/2014/main" id="{94E257A7-50D6-4E0F-B6B8-CD4831E1EC6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89" name="Text Box 15">
          <a:extLst>
            <a:ext uri="{FF2B5EF4-FFF2-40B4-BE49-F238E27FC236}">
              <a16:creationId xmlns:a16="http://schemas.microsoft.com/office/drawing/2014/main" id="{2E750877-32D4-4F38-AC73-9DEBC2880A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0" name="Text Box 15">
          <a:extLst>
            <a:ext uri="{FF2B5EF4-FFF2-40B4-BE49-F238E27FC236}">
              <a16:creationId xmlns:a16="http://schemas.microsoft.com/office/drawing/2014/main" id="{CF96CF92-091B-40AC-BF34-13218943662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1" name="Text Box 15">
          <a:extLst>
            <a:ext uri="{FF2B5EF4-FFF2-40B4-BE49-F238E27FC236}">
              <a16:creationId xmlns:a16="http://schemas.microsoft.com/office/drawing/2014/main" id="{43BC8250-D2C4-49CA-A464-3C2EF0DB8A0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2" name="Text Box 15">
          <a:extLst>
            <a:ext uri="{FF2B5EF4-FFF2-40B4-BE49-F238E27FC236}">
              <a16:creationId xmlns:a16="http://schemas.microsoft.com/office/drawing/2014/main" id="{78D6FCE8-779D-4F19-ABE9-874C203931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3" name="Text Box 15">
          <a:extLst>
            <a:ext uri="{FF2B5EF4-FFF2-40B4-BE49-F238E27FC236}">
              <a16:creationId xmlns:a16="http://schemas.microsoft.com/office/drawing/2014/main" id="{DF3DE0E2-78AD-4137-8872-8749D3E96BC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4" name="Text Box 15">
          <a:extLst>
            <a:ext uri="{FF2B5EF4-FFF2-40B4-BE49-F238E27FC236}">
              <a16:creationId xmlns:a16="http://schemas.microsoft.com/office/drawing/2014/main" id="{882F8F72-1E0F-4BC7-B626-168005F069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5" name="Text Box 15">
          <a:extLst>
            <a:ext uri="{FF2B5EF4-FFF2-40B4-BE49-F238E27FC236}">
              <a16:creationId xmlns:a16="http://schemas.microsoft.com/office/drawing/2014/main" id="{DE5ADD6F-46B0-4306-958E-2DDAF37201D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6" name="Text Box 15">
          <a:extLst>
            <a:ext uri="{FF2B5EF4-FFF2-40B4-BE49-F238E27FC236}">
              <a16:creationId xmlns:a16="http://schemas.microsoft.com/office/drawing/2014/main" id="{27C96ED7-1468-4DAB-96A7-3A9B91ACD4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7" name="Text Box 15">
          <a:extLst>
            <a:ext uri="{FF2B5EF4-FFF2-40B4-BE49-F238E27FC236}">
              <a16:creationId xmlns:a16="http://schemas.microsoft.com/office/drawing/2014/main" id="{A530880F-33F7-4B97-9C38-8B810CE545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998" name="Text Box 15">
          <a:extLst>
            <a:ext uri="{FF2B5EF4-FFF2-40B4-BE49-F238E27FC236}">
              <a16:creationId xmlns:a16="http://schemas.microsoft.com/office/drawing/2014/main" id="{6E8C8F7A-DA65-4103-A486-3C650E00F9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999" name="Text Box 15">
          <a:extLst>
            <a:ext uri="{FF2B5EF4-FFF2-40B4-BE49-F238E27FC236}">
              <a16:creationId xmlns:a16="http://schemas.microsoft.com/office/drawing/2014/main" id="{DA365C7F-2A3A-40AC-A9DF-85F8F140CFB3}"/>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101915</xdr:rowOff>
    </xdr:to>
    <xdr:sp macro="" textlink="">
      <xdr:nvSpPr>
        <xdr:cNvPr id="1000" name="Text Box 9">
          <a:extLst>
            <a:ext uri="{FF2B5EF4-FFF2-40B4-BE49-F238E27FC236}">
              <a16:creationId xmlns:a16="http://schemas.microsoft.com/office/drawing/2014/main" id="{0E783E8F-D7F0-4005-B681-4D11A28C74AC}"/>
            </a:ext>
          </a:extLst>
        </xdr:cNvPr>
        <xdr:cNvSpPr txBox="1">
          <a:spLocks noChangeArrowheads="1"/>
        </xdr:cNvSpPr>
      </xdr:nvSpPr>
      <xdr:spPr bwMode="auto">
        <a:xfrm>
          <a:off x="1857375" y="197843775"/>
          <a:ext cx="104775" cy="292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92390</xdr:rowOff>
    </xdr:to>
    <xdr:sp macro="" textlink="">
      <xdr:nvSpPr>
        <xdr:cNvPr id="1001" name="Text Box 8">
          <a:extLst>
            <a:ext uri="{FF2B5EF4-FFF2-40B4-BE49-F238E27FC236}">
              <a16:creationId xmlns:a16="http://schemas.microsoft.com/office/drawing/2014/main" id="{E88849D9-51AE-4318-B1EF-ED12041C981A}"/>
            </a:ext>
          </a:extLst>
        </xdr:cNvPr>
        <xdr:cNvSpPr txBox="1">
          <a:spLocks noChangeArrowheads="1"/>
        </xdr:cNvSpPr>
      </xdr:nvSpPr>
      <xdr:spPr bwMode="auto">
        <a:xfrm>
          <a:off x="1857375" y="197843775"/>
          <a:ext cx="104775" cy="28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92390</xdr:rowOff>
    </xdr:to>
    <xdr:sp macro="" textlink="">
      <xdr:nvSpPr>
        <xdr:cNvPr id="1002" name="Text Box 9">
          <a:extLst>
            <a:ext uri="{FF2B5EF4-FFF2-40B4-BE49-F238E27FC236}">
              <a16:creationId xmlns:a16="http://schemas.microsoft.com/office/drawing/2014/main" id="{15806A15-F6F7-4735-B618-0155722B980C}"/>
            </a:ext>
          </a:extLst>
        </xdr:cNvPr>
        <xdr:cNvSpPr txBox="1">
          <a:spLocks noChangeArrowheads="1"/>
        </xdr:cNvSpPr>
      </xdr:nvSpPr>
      <xdr:spPr bwMode="auto">
        <a:xfrm>
          <a:off x="1857375" y="197843775"/>
          <a:ext cx="104775" cy="28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101915</xdr:rowOff>
    </xdr:to>
    <xdr:sp macro="" textlink="">
      <xdr:nvSpPr>
        <xdr:cNvPr id="1003" name="Text Box 8">
          <a:extLst>
            <a:ext uri="{FF2B5EF4-FFF2-40B4-BE49-F238E27FC236}">
              <a16:creationId xmlns:a16="http://schemas.microsoft.com/office/drawing/2014/main" id="{EE999CCD-FA39-44A5-B50B-B63FD8E907E1}"/>
            </a:ext>
          </a:extLst>
        </xdr:cNvPr>
        <xdr:cNvSpPr txBox="1">
          <a:spLocks noChangeArrowheads="1"/>
        </xdr:cNvSpPr>
      </xdr:nvSpPr>
      <xdr:spPr bwMode="auto">
        <a:xfrm>
          <a:off x="1857375" y="197843775"/>
          <a:ext cx="104775" cy="292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101915</xdr:rowOff>
    </xdr:to>
    <xdr:sp macro="" textlink="">
      <xdr:nvSpPr>
        <xdr:cNvPr id="1004" name="Text Box 9">
          <a:extLst>
            <a:ext uri="{FF2B5EF4-FFF2-40B4-BE49-F238E27FC236}">
              <a16:creationId xmlns:a16="http://schemas.microsoft.com/office/drawing/2014/main" id="{3AE34E2E-27B3-40C1-B54D-779B18657764}"/>
            </a:ext>
          </a:extLst>
        </xdr:cNvPr>
        <xdr:cNvSpPr txBox="1">
          <a:spLocks noChangeArrowheads="1"/>
        </xdr:cNvSpPr>
      </xdr:nvSpPr>
      <xdr:spPr bwMode="auto">
        <a:xfrm>
          <a:off x="1857375" y="197843775"/>
          <a:ext cx="104775" cy="292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92390</xdr:rowOff>
    </xdr:to>
    <xdr:sp macro="" textlink="">
      <xdr:nvSpPr>
        <xdr:cNvPr id="1005" name="Text Box 8">
          <a:extLst>
            <a:ext uri="{FF2B5EF4-FFF2-40B4-BE49-F238E27FC236}">
              <a16:creationId xmlns:a16="http://schemas.microsoft.com/office/drawing/2014/main" id="{78A59EF6-C8C6-4888-952B-22DD724234CB}"/>
            </a:ext>
          </a:extLst>
        </xdr:cNvPr>
        <xdr:cNvSpPr txBox="1">
          <a:spLocks noChangeArrowheads="1"/>
        </xdr:cNvSpPr>
      </xdr:nvSpPr>
      <xdr:spPr bwMode="auto">
        <a:xfrm>
          <a:off x="1857375" y="197843775"/>
          <a:ext cx="104775" cy="28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769</xdr:row>
      <xdr:rowOff>0</xdr:rowOff>
    </xdr:from>
    <xdr:to>
      <xdr:col>1</xdr:col>
      <xdr:colOff>1409700</xdr:colOff>
      <xdr:row>770</xdr:row>
      <xdr:rowOff>92390</xdr:rowOff>
    </xdr:to>
    <xdr:sp macro="" textlink="">
      <xdr:nvSpPr>
        <xdr:cNvPr id="1006" name="Text Box 9">
          <a:extLst>
            <a:ext uri="{FF2B5EF4-FFF2-40B4-BE49-F238E27FC236}">
              <a16:creationId xmlns:a16="http://schemas.microsoft.com/office/drawing/2014/main" id="{16CE6491-2EB9-4BC7-BD7E-D06447E9C6D0}"/>
            </a:ext>
          </a:extLst>
        </xdr:cNvPr>
        <xdr:cNvSpPr txBox="1">
          <a:spLocks noChangeArrowheads="1"/>
        </xdr:cNvSpPr>
      </xdr:nvSpPr>
      <xdr:spPr bwMode="auto">
        <a:xfrm>
          <a:off x="1857375" y="197843775"/>
          <a:ext cx="104775" cy="282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1304925</xdr:colOff>
      <xdr:row>727</xdr:row>
      <xdr:rowOff>0</xdr:rowOff>
    </xdr:from>
    <xdr:ext cx="95250" cy="164523"/>
    <xdr:sp macro="" textlink="">
      <xdr:nvSpPr>
        <xdr:cNvPr id="1007" name="Text Box 15">
          <a:extLst>
            <a:ext uri="{FF2B5EF4-FFF2-40B4-BE49-F238E27FC236}">
              <a16:creationId xmlns:a16="http://schemas.microsoft.com/office/drawing/2014/main" id="{2E1ACD27-FF55-4D37-92ED-2C43857ACCA6}"/>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08" name="Text Box 15">
          <a:extLst>
            <a:ext uri="{FF2B5EF4-FFF2-40B4-BE49-F238E27FC236}">
              <a16:creationId xmlns:a16="http://schemas.microsoft.com/office/drawing/2014/main" id="{94BD541F-ED57-4901-8AD1-B957FC97C79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09" name="Text Box 15">
          <a:extLst>
            <a:ext uri="{FF2B5EF4-FFF2-40B4-BE49-F238E27FC236}">
              <a16:creationId xmlns:a16="http://schemas.microsoft.com/office/drawing/2014/main" id="{26CD968C-1DB6-46B4-916F-0F6A3DD355D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0" name="Text Box 15">
          <a:extLst>
            <a:ext uri="{FF2B5EF4-FFF2-40B4-BE49-F238E27FC236}">
              <a16:creationId xmlns:a16="http://schemas.microsoft.com/office/drawing/2014/main" id="{209CE792-CE39-497C-90CC-3054DB42E21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1" name="Text Box 15">
          <a:extLst>
            <a:ext uri="{FF2B5EF4-FFF2-40B4-BE49-F238E27FC236}">
              <a16:creationId xmlns:a16="http://schemas.microsoft.com/office/drawing/2014/main" id="{6D8FFD5D-6F6A-437E-A897-1DD6B12F268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12" name="Text Box 15">
          <a:extLst>
            <a:ext uri="{FF2B5EF4-FFF2-40B4-BE49-F238E27FC236}">
              <a16:creationId xmlns:a16="http://schemas.microsoft.com/office/drawing/2014/main" id="{0E766BEB-3E5E-4798-BFB2-1659C28055BC}"/>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3" name="Text Box 15">
          <a:extLst>
            <a:ext uri="{FF2B5EF4-FFF2-40B4-BE49-F238E27FC236}">
              <a16:creationId xmlns:a16="http://schemas.microsoft.com/office/drawing/2014/main" id="{8BA02C8A-9BC0-42CA-97D5-46B8767DB73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4" name="Text Box 15">
          <a:extLst>
            <a:ext uri="{FF2B5EF4-FFF2-40B4-BE49-F238E27FC236}">
              <a16:creationId xmlns:a16="http://schemas.microsoft.com/office/drawing/2014/main" id="{9776B368-A09D-4146-9494-BC2F9448FD6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5" name="Text Box 15">
          <a:extLst>
            <a:ext uri="{FF2B5EF4-FFF2-40B4-BE49-F238E27FC236}">
              <a16:creationId xmlns:a16="http://schemas.microsoft.com/office/drawing/2014/main" id="{6C6C48C1-FEC9-427E-A5B3-860FBB567DF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6" name="Text Box 15">
          <a:extLst>
            <a:ext uri="{FF2B5EF4-FFF2-40B4-BE49-F238E27FC236}">
              <a16:creationId xmlns:a16="http://schemas.microsoft.com/office/drawing/2014/main" id="{A47C0B99-FD89-443C-A271-CEE82655B04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17" name="Text Box 15">
          <a:extLst>
            <a:ext uri="{FF2B5EF4-FFF2-40B4-BE49-F238E27FC236}">
              <a16:creationId xmlns:a16="http://schemas.microsoft.com/office/drawing/2014/main" id="{23C7E0FD-CA01-4E8B-A678-508376307434}"/>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18" name="Text Box 15">
          <a:extLst>
            <a:ext uri="{FF2B5EF4-FFF2-40B4-BE49-F238E27FC236}">
              <a16:creationId xmlns:a16="http://schemas.microsoft.com/office/drawing/2014/main" id="{3C6907BF-7CC5-4EAA-A22E-A1A0D6276E4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19" name="Text Box 15">
          <a:extLst>
            <a:ext uri="{FF2B5EF4-FFF2-40B4-BE49-F238E27FC236}">
              <a16:creationId xmlns:a16="http://schemas.microsoft.com/office/drawing/2014/main" id="{2472C170-8DD2-432E-BC2F-D6B283CD49C6}"/>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20" name="Text Box 15">
          <a:extLst>
            <a:ext uri="{FF2B5EF4-FFF2-40B4-BE49-F238E27FC236}">
              <a16:creationId xmlns:a16="http://schemas.microsoft.com/office/drawing/2014/main" id="{F5DEDBA8-9CF3-431A-AEA0-BD06DCF7A4C6}"/>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1" name="Text Box 15">
          <a:extLst>
            <a:ext uri="{FF2B5EF4-FFF2-40B4-BE49-F238E27FC236}">
              <a16:creationId xmlns:a16="http://schemas.microsoft.com/office/drawing/2014/main" id="{69768F7A-AC50-48BF-8E75-D8AA2343BCC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2" name="Text Box 15">
          <a:extLst>
            <a:ext uri="{FF2B5EF4-FFF2-40B4-BE49-F238E27FC236}">
              <a16:creationId xmlns:a16="http://schemas.microsoft.com/office/drawing/2014/main" id="{13AB1A4B-7281-4D0C-96D7-7297F95B6EB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3" name="Text Box 15">
          <a:extLst>
            <a:ext uri="{FF2B5EF4-FFF2-40B4-BE49-F238E27FC236}">
              <a16:creationId xmlns:a16="http://schemas.microsoft.com/office/drawing/2014/main" id="{BA054882-DDE4-4E79-8060-212138D6548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4" name="Text Box 15">
          <a:extLst>
            <a:ext uri="{FF2B5EF4-FFF2-40B4-BE49-F238E27FC236}">
              <a16:creationId xmlns:a16="http://schemas.microsoft.com/office/drawing/2014/main" id="{F1FDDA8B-DB63-47EA-A111-84971A613FC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25" name="Text Box 15">
          <a:extLst>
            <a:ext uri="{FF2B5EF4-FFF2-40B4-BE49-F238E27FC236}">
              <a16:creationId xmlns:a16="http://schemas.microsoft.com/office/drawing/2014/main" id="{B72AED17-B6D9-40C3-95E0-2C83693D7FEF}"/>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6" name="Text Box 15">
          <a:extLst>
            <a:ext uri="{FF2B5EF4-FFF2-40B4-BE49-F238E27FC236}">
              <a16:creationId xmlns:a16="http://schemas.microsoft.com/office/drawing/2014/main" id="{41109B12-F3E0-4B54-BE1E-8C66A36B230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7" name="Text Box 15">
          <a:extLst>
            <a:ext uri="{FF2B5EF4-FFF2-40B4-BE49-F238E27FC236}">
              <a16:creationId xmlns:a16="http://schemas.microsoft.com/office/drawing/2014/main" id="{0547447F-A904-4405-A0DB-0A1CA161239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8" name="Text Box 15">
          <a:extLst>
            <a:ext uri="{FF2B5EF4-FFF2-40B4-BE49-F238E27FC236}">
              <a16:creationId xmlns:a16="http://schemas.microsoft.com/office/drawing/2014/main" id="{6A62F74E-00E4-481F-A4D3-CDA92AE7E80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29" name="Text Box 15">
          <a:extLst>
            <a:ext uri="{FF2B5EF4-FFF2-40B4-BE49-F238E27FC236}">
              <a16:creationId xmlns:a16="http://schemas.microsoft.com/office/drawing/2014/main" id="{23F11B68-F648-4D6E-9D68-F819A89209D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30" name="Text Box 15">
          <a:extLst>
            <a:ext uri="{FF2B5EF4-FFF2-40B4-BE49-F238E27FC236}">
              <a16:creationId xmlns:a16="http://schemas.microsoft.com/office/drawing/2014/main" id="{A45B0D75-D041-4247-BC48-2742928F9AAE}"/>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31" name="Text Box 15">
          <a:extLst>
            <a:ext uri="{FF2B5EF4-FFF2-40B4-BE49-F238E27FC236}">
              <a16:creationId xmlns:a16="http://schemas.microsoft.com/office/drawing/2014/main" id="{A77C479C-A418-412D-AE0D-85F80243ED1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32" name="Text Box 15">
          <a:extLst>
            <a:ext uri="{FF2B5EF4-FFF2-40B4-BE49-F238E27FC236}">
              <a16:creationId xmlns:a16="http://schemas.microsoft.com/office/drawing/2014/main" id="{FFED4E97-E033-40B8-8CA9-2949EC459E1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033" name="Text Box 15">
          <a:extLst>
            <a:ext uri="{FF2B5EF4-FFF2-40B4-BE49-F238E27FC236}">
              <a16:creationId xmlns:a16="http://schemas.microsoft.com/office/drawing/2014/main" id="{9617B466-7A2F-4F42-86BD-349ECCC46950}"/>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034" name="Text Box 15">
          <a:extLst>
            <a:ext uri="{FF2B5EF4-FFF2-40B4-BE49-F238E27FC236}">
              <a16:creationId xmlns:a16="http://schemas.microsoft.com/office/drawing/2014/main" id="{2E6A3F0F-5EC9-43D6-8F44-A3572A18AB44}"/>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35" name="Text Box 15">
          <a:extLst>
            <a:ext uri="{FF2B5EF4-FFF2-40B4-BE49-F238E27FC236}">
              <a16:creationId xmlns:a16="http://schemas.microsoft.com/office/drawing/2014/main" id="{F3E64ECE-8E67-4D12-8098-FB7C1D4CBE6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36" name="Text Box 15">
          <a:extLst>
            <a:ext uri="{FF2B5EF4-FFF2-40B4-BE49-F238E27FC236}">
              <a16:creationId xmlns:a16="http://schemas.microsoft.com/office/drawing/2014/main" id="{9FCE5A7B-EF81-4FA1-A5E0-838FF88AABD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37" name="Text Box 15">
          <a:extLst>
            <a:ext uri="{FF2B5EF4-FFF2-40B4-BE49-F238E27FC236}">
              <a16:creationId xmlns:a16="http://schemas.microsoft.com/office/drawing/2014/main" id="{EE3C8C68-0574-4256-AFEC-F0180F71EB3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38" name="Text Box 15">
          <a:extLst>
            <a:ext uri="{FF2B5EF4-FFF2-40B4-BE49-F238E27FC236}">
              <a16:creationId xmlns:a16="http://schemas.microsoft.com/office/drawing/2014/main" id="{93033276-C3F0-4941-9187-00AD0F8047A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39" name="Text Box 15">
          <a:extLst>
            <a:ext uri="{FF2B5EF4-FFF2-40B4-BE49-F238E27FC236}">
              <a16:creationId xmlns:a16="http://schemas.microsoft.com/office/drawing/2014/main" id="{C738435E-6693-4AED-9F09-EFD28DADCF7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40" name="Text Box 15">
          <a:extLst>
            <a:ext uri="{FF2B5EF4-FFF2-40B4-BE49-F238E27FC236}">
              <a16:creationId xmlns:a16="http://schemas.microsoft.com/office/drawing/2014/main" id="{0C63E871-ADB4-4289-B3AA-6EC2158BE2B1}"/>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41" name="Text Box 15">
          <a:extLst>
            <a:ext uri="{FF2B5EF4-FFF2-40B4-BE49-F238E27FC236}">
              <a16:creationId xmlns:a16="http://schemas.microsoft.com/office/drawing/2014/main" id="{9CE5557A-36FD-458A-9A34-B22A49C5AE8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42" name="Text Box 15">
          <a:extLst>
            <a:ext uri="{FF2B5EF4-FFF2-40B4-BE49-F238E27FC236}">
              <a16:creationId xmlns:a16="http://schemas.microsoft.com/office/drawing/2014/main" id="{B407A0B9-FC61-49EF-8971-9DFC0771468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43" name="Text Box 15">
          <a:extLst>
            <a:ext uri="{FF2B5EF4-FFF2-40B4-BE49-F238E27FC236}">
              <a16:creationId xmlns:a16="http://schemas.microsoft.com/office/drawing/2014/main" id="{C3194EAA-08E3-450F-ABA0-7F571B46ABD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44" name="Text Box 15">
          <a:extLst>
            <a:ext uri="{FF2B5EF4-FFF2-40B4-BE49-F238E27FC236}">
              <a16:creationId xmlns:a16="http://schemas.microsoft.com/office/drawing/2014/main" id="{3F80E0A7-BF06-443E-936B-28980628959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45" name="Text Box 15">
          <a:extLst>
            <a:ext uri="{FF2B5EF4-FFF2-40B4-BE49-F238E27FC236}">
              <a16:creationId xmlns:a16="http://schemas.microsoft.com/office/drawing/2014/main" id="{75BC867B-74E2-48CF-AF21-D0ECBBE390F6}"/>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46" name="Text Box 15">
          <a:extLst>
            <a:ext uri="{FF2B5EF4-FFF2-40B4-BE49-F238E27FC236}">
              <a16:creationId xmlns:a16="http://schemas.microsoft.com/office/drawing/2014/main" id="{1F1E55F3-87F9-4E4A-85BB-679A1A42AD0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47" name="Text Box 15">
          <a:extLst>
            <a:ext uri="{FF2B5EF4-FFF2-40B4-BE49-F238E27FC236}">
              <a16:creationId xmlns:a16="http://schemas.microsoft.com/office/drawing/2014/main" id="{3158C70A-811E-47B2-A89A-EBD6BEBDF9F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48" name="Text Box 15">
          <a:extLst>
            <a:ext uri="{FF2B5EF4-FFF2-40B4-BE49-F238E27FC236}">
              <a16:creationId xmlns:a16="http://schemas.microsoft.com/office/drawing/2014/main" id="{78681AB7-CB10-4649-88BF-C7813E92CBC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49" name="Text Box 15">
          <a:extLst>
            <a:ext uri="{FF2B5EF4-FFF2-40B4-BE49-F238E27FC236}">
              <a16:creationId xmlns:a16="http://schemas.microsoft.com/office/drawing/2014/main" id="{08ACEF86-D641-4DD2-BC17-04A4A0F207F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0" name="Text Box 15">
          <a:extLst>
            <a:ext uri="{FF2B5EF4-FFF2-40B4-BE49-F238E27FC236}">
              <a16:creationId xmlns:a16="http://schemas.microsoft.com/office/drawing/2014/main" id="{FBC9DD30-4E45-40BD-8EAB-8DE3EFDF221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1" name="Text Box 15">
          <a:extLst>
            <a:ext uri="{FF2B5EF4-FFF2-40B4-BE49-F238E27FC236}">
              <a16:creationId xmlns:a16="http://schemas.microsoft.com/office/drawing/2014/main" id="{EC947E25-AE18-4BEE-9A03-8CC82711822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2" name="Text Box 15">
          <a:extLst>
            <a:ext uri="{FF2B5EF4-FFF2-40B4-BE49-F238E27FC236}">
              <a16:creationId xmlns:a16="http://schemas.microsoft.com/office/drawing/2014/main" id="{B3875FBE-6995-4523-8766-8D33C300212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53" name="Text Box 15">
          <a:extLst>
            <a:ext uri="{FF2B5EF4-FFF2-40B4-BE49-F238E27FC236}">
              <a16:creationId xmlns:a16="http://schemas.microsoft.com/office/drawing/2014/main" id="{7572DDD2-807C-480B-A041-98D049273C92}"/>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4" name="Text Box 15">
          <a:extLst>
            <a:ext uri="{FF2B5EF4-FFF2-40B4-BE49-F238E27FC236}">
              <a16:creationId xmlns:a16="http://schemas.microsoft.com/office/drawing/2014/main" id="{0F2BC411-3EAA-4B10-B0C8-27E4171D53F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5" name="Text Box 15">
          <a:extLst>
            <a:ext uri="{FF2B5EF4-FFF2-40B4-BE49-F238E27FC236}">
              <a16:creationId xmlns:a16="http://schemas.microsoft.com/office/drawing/2014/main" id="{F954E96E-9C9F-4805-8E01-A9E575993D4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6" name="Text Box 15">
          <a:extLst>
            <a:ext uri="{FF2B5EF4-FFF2-40B4-BE49-F238E27FC236}">
              <a16:creationId xmlns:a16="http://schemas.microsoft.com/office/drawing/2014/main" id="{3ACE397F-7DA1-45DF-8CC4-8A318FB446C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7" name="Text Box 15">
          <a:extLst>
            <a:ext uri="{FF2B5EF4-FFF2-40B4-BE49-F238E27FC236}">
              <a16:creationId xmlns:a16="http://schemas.microsoft.com/office/drawing/2014/main" id="{A79C4B04-AE62-4ACC-84F1-550A8AAF14B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58" name="Text Box 15">
          <a:extLst>
            <a:ext uri="{FF2B5EF4-FFF2-40B4-BE49-F238E27FC236}">
              <a16:creationId xmlns:a16="http://schemas.microsoft.com/office/drawing/2014/main" id="{0E062A65-FFE7-480C-91DA-071D407AF45C}"/>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59" name="Text Box 15">
          <a:extLst>
            <a:ext uri="{FF2B5EF4-FFF2-40B4-BE49-F238E27FC236}">
              <a16:creationId xmlns:a16="http://schemas.microsoft.com/office/drawing/2014/main" id="{253D94E3-ED88-44D6-B7CE-74AA8BD57F8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60" name="Text Box 15">
          <a:extLst>
            <a:ext uri="{FF2B5EF4-FFF2-40B4-BE49-F238E27FC236}">
              <a16:creationId xmlns:a16="http://schemas.microsoft.com/office/drawing/2014/main" id="{4A30355E-28C3-4171-8B1C-1CAE2E79087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061" name="Text Box 15">
          <a:extLst>
            <a:ext uri="{FF2B5EF4-FFF2-40B4-BE49-F238E27FC236}">
              <a16:creationId xmlns:a16="http://schemas.microsoft.com/office/drawing/2014/main" id="{938E0C8F-7D9B-4425-BD22-55BA4D4B37C3}"/>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062" name="Text Box 15">
          <a:extLst>
            <a:ext uri="{FF2B5EF4-FFF2-40B4-BE49-F238E27FC236}">
              <a16:creationId xmlns:a16="http://schemas.microsoft.com/office/drawing/2014/main" id="{55917789-E7D3-498B-A0A2-EC8D0EAEC501}"/>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63" name="Text Box 15">
          <a:extLst>
            <a:ext uri="{FF2B5EF4-FFF2-40B4-BE49-F238E27FC236}">
              <a16:creationId xmlns:a16="http://schemas.microsoft.com/office/drawing/2014/main" id="{A90C088D-D510-49AB-B08E-AEBFCDFF8C4D}"/>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64" name="Text Box 15">
          <a:extLst>
            <a:ext uri="{FF2B5EF4-FFF2-40B4-BE49-F238E27FC236}">
              <a16:creationId xmlns:a16="http://schemas.microsoft.com/office/drawing/2014/main" id="{E5A6123A-63FB-42E1-8F8B-83AB2717B03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65" name="Text Box 15">
          <a:extLst>
            <a:ext uri="{FF2B5EF4-FFF2-40B4-BE49-F238E27FC236}">
              <a16:creationId xmlns:a16="http://schemas.microsoft.com/office/drawing/2014/main" id="{D46DE1D0-16AB-4E92-9655-8FBFC3431AD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66" name="Text Box 15">
          <a:extLst>
            <a:ext uri="{FF2B5EF4-FFF2-40B4-BE49-F238E27FC236}">
              <a16:creationId xmlns:a16="http://schemas.microsoft.com/office/drawing/2014/main" id="{4081FFC3-E09B-4B1A-AEBD-932D4366D5F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67" name="Text Box 15">
          <a:extLst>
            <a:ext uri="{FF2B5EF4-FFF2-40B4-BE49-F238E27FC236}">
              <a16:creationId xmlns:a16="http://schemas.microsoft.com/office/drawing/2014/main" id="{C875D2C9-9484-4639-B87C-951A02BBE66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68" name="Text Box 15">
          <a:extLst>
            <a:ext uri="{FF2B5EF4-FFF2-40B4-BE49-F238E27FC236}">
              <a16:creationId xmlns:a16="http://schemas.microsoft.com/office/drawing/2014/main" id="{3D76B9BB-19AC-4924-9694-22BFDD5F4F6A}"/>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69" name="Text Box 15">
          <a:extLst>
            <a:ext uri="{FF2B5EF4-FFF2-40B4-BE49-F238E27FC236}">
              <a16:creationId xmlns:a16="http://schemas.microsoft.com/office/drawing/2014/main" id="{339C6DC8-EEAD-45A0-88E2-1EFE53137D9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0" name="Text Box 15">
          <a:extLst>
            <a:ext uri="{FF2B5EF4-FFF2-40B4-BE49-F238E27FC236}">
              <a16:creationId xmlns:a16="http://schemas.microsoft.com/office/drawing/2014/main" id="{F3F1EA74-5256-4D06-8F72-1BFAB541E99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1" name="Text Box 15">
          <a:extLst>
            <a:ext uri="{FF2B5EF4-FFF2-40B4-BE49-F238E27FC236}">
              <a16:creationId xmlns:a16="http://schemas.microsoft.com/office/drawing/2014/main" id="{3FC69504-3ED5-44F1-9C7C-A082C8B3C6F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2" name="Text Box 15">
          <a:extLst>
            <a:ext uri="{FF2B5EF4-FFF2-40B4-BE49-F238E27FC236}">
              <a16:creationId xmlns:a16="http://schemas.microsoft.com/office/drawing/2014/main" id="{6EF7BF66-41AC-4EC2-9782-203B0CAA85F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73" name="Text Box 15">
          <a:extLst>
            <a:ext uri="{FF2B5EF4-FFF2-40B4-BE49-F238E27FC236}">
              <a16:creationId xmlns:a16="http://schemas.microsoft.com/office/drawing/2014/main" id="{301E3905-512A-4369-B576-DED76E70F00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4" name="Text Box 15">
          <a:extLst>
            <a:ext uri="{FF2B5EF4-FFF2-40B4-BE49-F238E27FC236}">
              <a16:creationId xmlns:a16="http://schemas.microsoft.com/office/drawing/2014/main" id="{8A9EFBD0-CFDA-4EB4-82EF-A44B18F3D7B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75" name="Text Box 15">
          <a:extLst>
            <a:ext uri="{FF2B5EF4-FFF2-40B4-BE49-F238E27FC236}">
              <a16:creationId xmlns:a16="http://schemas.microsoft.com/office/drawing/2014/main" id="{2B23E5B1-A42B-46CE-9501-942846B70FD8}"/>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76" name="Text Box 15">
          <a:extLst>
            <a:ext uri="{FF2B5EF4-FFF2-40B4-BE49-F238E27FC236}">
              <a16:creationId xmlns:a16="http://schemas.microsoft.com/office/drawing/2014/main" id="{78A23905-3D8C-4EF3-988F-EFE731D75104}"/>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7" name="Text Box 15">
          <a:extLst>
            <a:ext uri="{FF2B5EF4-FFF2-40B4-BE49-F238E27FC236}">
              <a16:creationId xmlns:a16="http://schemas.microsoft.com/office/drawing/2014/main" id="{1A6D22F3-C21D-4114-AACE-76B26652007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8" name="Text Box 15">
          <a:extLst>
            <a:ext uri="{FF2B5EF4-FFF2-40B4-BE49-F238E27FC236}">
              <a16:creationId xmlns:a16="http://schemas.microsoft.com/office/drawing/2014/main" id="{398AA79B-177B-4000-BBB6-E1FDC79FD69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79" name="Text Box 15">
          <a:extLst>
            <a:ext uri="{FF2B5EF4-FFF2-40B4-BE49-F238E27FC236}">
              <a16:creationId xmlns:a16="http://schemas.microsoft.com/office/drawing/2014/main" id="{F5AF46D3-F8E7-4F6A-B51F-F6FA9FA4803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80" name="Text Box 15">
          <a:extLst>
            <a:ext uri="{FF2B5EF4-FFF2-40B4-BE49-F238E27FC236}">
              <a16:creationId xmlns:a16="http://schemas.microsoft.com/office/drawing/2014/main" id="{DA35F8F1-80FE-4464-A058-9A19632B677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81" name="Text Box 15">
          <a:extLst>
            <a:ext uri="{FF2B5EF4-FFF2-40B4-BE49-F238E27FC236}">
              <a16:creationId xmlns:a16="http://schemas.microsoft.com/office/drawing/2014/main" id="{5DB6FE6B-2CFF-443F-B9E7-4115D65C6850}"/>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82" name="Text Box 15">
          <a:extLst>
            <a:ext uri="{FF2B5EF4-FFF2-40B4-BE49-F238E27FC236}">
              <a16:creationId xmlns:a16="http://schemas.microsoft.com/office/drawing/2014/main" id="{20F21CEB-BE45-4A15-BD8D-8316925D55A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83" name="Text Box 15">
          <a:extLst>
            <a:ext uri="{FF2B5EF4-FFF2-40B4-BE49-F238E27FC236}">
              <a16:creationId xmlns:a16="http://schemas.microsoft.com/office/drawing/2014/main" id="{791BAB3B-62DE-4E43-AE38-A32DF0D439D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84" name="Text Box 15">
          <a:extLst>
            <a:ext uri="{FF2B5EF4-FFF2-40B4-BE49-F238E27FC236}">
              <a16:creationId xmlns:a16="http://schemas.microsoft.com/office/drawing/2014/main" id="{AD4834DB-B770-47EC-BCF6-BB29C197344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85" name="Text Box 15">
          <a:extLst>
            <a:ext uri="{FF2B5EF4-FFF2-40B4-BE49-F238E27FC236}">
              <a16:creationId xmlns:a16="http://schemas.microsoft.com/office/drawing/2014/main" id="{2A8E508A-0605-4B64-8A2F-D4DF87AA423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86" name="Text Box 15">
          <a:extLst>
            <a:ext uri="{FF2B5EF4-FFF2-40B4-BE49-F238E27FC236}">
              <a16:creationId xmlns:a16="http://schemas.microsoft.com/office/drawing/2014/main" id="{8A569723-C5A9-4335-96C6-9F55BBE938A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87" name="Text Box 15">
          <a:extLst>
            <a:ext uri="{FF2B5EF4-FFF2-40B4-BE49-F238E27FC236}">
              <a16:creationId xmlns:a16="http://schemas.microsoft.com/office/drawing/2014/main" id="{5A9A42E7-E17B-4BCB-8A91-9D67698B5B9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88" name="Text Box 15">
          <a:extLst>
            <a:ext uri="{FF2B5EF4-FFF2-40B4-BE49-F238E27FC236}">
              <a16:creationId xmlns:a16="http://schemas.microsoft.com/office/drawing/2014/main" id="{25C197C6-846D-443B-BED6-DE099D260A57}"/>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089" name="Text Box 15">
          <a:extLst>
            <a:ext uri="{FF2B5EF4-FFF2-40B4-BE49-F238E27FC236}">
              <a16:creationId xmlns:a16="http://schemas.microsoft.com/office/drawing/2014/main" id="{F2C517A3-0CF0-48B7-8FEC-4C801729CAEE}"/>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090" name="Text Box 15">
          <a:extLst>
            <a:ext uri="{FF2B5EF4-FFF2-40B4-BE49-F238E27FC236}">
              <a16:creationId xmlns:a16="http://schemas.microsoft.com/office/drawing/2014/main" id="{E568BFCB-2FAD-40C7-8D07-21B2ECEB32AE}"/>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091" name="Text Box 15">
          <a:extLst>
            <a:ext uri="{FF2B5EF4-FFF2-40B4-BE49-F238E27FC236}">
              <a16:creationId xmlns:a16="http://schemas.microsoft.com/office/drawing/2014/main" id="{EC05A8C9-5CEF-484C-A3E1-927D18036F8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2" name="Text Box 15">
          <a:extLst>
            <a:ext uri="{FF2B5EF4-FFF2-40B4-BE49-F238E27FC236}">
              <a16:creationId xmlns:a16="http://schemas.microsoft.com/office/drawing/2014/main" id="{EF3E2E7B-59F4-4498-A600-20AC43AC8BC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3" name="Text Box 15">
          <a:extLst>
            <a:ext uri="{FF2B5EF4-FFF2-40B4-BE49-F238E27FC236}">
              <a16:creationId xmlns:a16="http://schemas.microsoft.com/office/drawing/2014/main" id="{5837DF50-036B-43B2-9EE0-C2C3FA5845F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4" name="Text Box 15">
          <a:extLst>
            <a:ext uri="{FF2B5EF4-FFF2-40B4-BE49-F238E27FC236}">
              <a16:creationId xmlns:a16="http://schemas.microsoft.com/office/drawing/2014/main" id="{E877C9C2-E981-4252-B915-40D6470EF14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5" name="Text Box 15">
          <a:extLst>
            <a:ext uri="{FF2B5EF4-FFF2-40B4-BE49-F238E27FC236}">
              <a16:creationId xmlns:a16="http://schemas.microsoft.com/office/drawing/2014/main" id="{20978F42-DC08-4936-846D-90D403CE299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096" name="Text Box 15">
          <a:extLst>
            <a:ext uri="{FF2B5EF4-FFF2-40B4-BE49-F238E27FC236}">
              <a16:creationId xmlns:a16="http://schemas.microsoft.com/office/drawing/2014/main" id="{007A5BDC-A04D-4D6B-8F28-E4DA807969B5}"/>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7" name="Text Box 15">
          <a:extLst>
            <a:ext uri="{FF2B5EF4-FFF2-40B4-BE49-F238E27FC236}">
              <a16:creationId xmlns:a16="http://schemas.microsoft.com/office/drawing/2014/main" id="{05541F13-F9F4-4A62-9867-0114E409C89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8" name="Text Box 15">
          <a:extLst>
            <a:ext uri="{FF2B5EF4-FFF2-40B4-BE49-F238E27FC236}">
              <a16:creationId xmlns:a16="http://schemas.microsoft.com/office/drawing/2014/main" id="{58CBA4E0-1927-4720-8A4E-967771398C0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099" name="Text Box 15">
          <a:extLst>
            <a:ext uri="{FF2B5EF4-FFF2-40B4-BE49-F238E27FC236}">
              <a16:creationId xmlns:a16="http://schemas.microsoft.com/office/drawing/2014/main" id="{AA73CCB8-F994-45CC-89F8-B420DD3840B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00" name="Text Box 15">
          <a:extLst>
            <a:ext uri="{FF2B5EF4-FFF2-40B4-BE49-F238E27FC236}">
              <a16:creationId xmlns:a16="http://schemas.microsoft.com/office/drawing/2014/main" id="{064CEEA7-6DB3-4373-AD9F-CF74C3B47B0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01" name="Text Box 15">
          <a:extLst>
            <a:ext uri="{FF2B5EF4-FFF2-40B4-BE49-F238E27FC236}">
              <a16:creationId xmlns:a16="http://schemas.microsoft.com/office/drawing/2014/main" id="{EEAD5449-029E-41CC-8A79-715C334B73B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02" name="Text Box 15">
          <a:extLst>
            <a:ext uri="{FF2B5EF4-FFF2-40B4-BE49-F238E27FC236}">
              <a16:creationId xmlns:a16="http://schemas.microsoft.com/office/drawing/2014/main" id="{ED3D3CDA-D585-4146-A3DA-8BB3BA2065F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03" name="Text Box 15">
          <a:extLst>
            <a:ext uri="{FF2B5EF4-FFF2-40B4-BE49-F238E27FC236}">
              <a16:creationId xmlns:a16="http://schemas.microsoft.com/office/drawing/2014/main" id="{DD06DD8E-5020-4558-9DCA-9C0462D81F4C}"/>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04" name="Text Box 15">
          <a:extLst>
            <a:ext uri="{FF2B5EF4-FFF2-40B4-BE49-F238E27FC236}">
              <a16:creationId xmlns:a16="http://schemas.microsoft.com/office/drawing/2014/main" id="{2073011F-6CE8-40AC-88BD-EFBF5D36D80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05" name="Text Box 15">
          <a:extLst>
            <a:ext uri="{FF2B5EF4-FFF2-40B4-BE49-F238E27FC236}">
              <a16:creationId xmlns:a16="http://schemas.microsoft.com/office/drawing/2014/main" id="{549CEF14-09E0-4DDC-85CD-DB6B2984A4A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06" name="Text Box 15">
          <a:extLst>
            <a:ext uri="{FF2B5EF4-FFF2-40B4-BE49-F238E27FC236}">
              <a16:creationId xmlns:a16="http://schemas.microsoft.com/office/drawing/2014/main" id="{94FC26A9-E042-40B0-B735-E904EBD8EC1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07" name="Text Box 15">
          <a:extLst>
            <a:ext uri="{FF2B5EF4-FFF2-40B4-BE49-F238E27FC236}">
              <a16:creationId xmlns:a16="http://schemas.microsoft.com/office/drawing/2014/main" id="{B7ACAE40-7F7C-41FE-9BC2-5FCCCFD25A2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08" name="Text Box 15">
          <a:extLst>
            <a:ext uri="{FF2B5EF4-FFF2-40B4-BE49-F238E27FC236}">
              <a16:creationId xmlns:a16="http://schemas.microsoft.com/office/drawing/2014/main" id="{A4FD63D9-94AD-4044-B6F9-31BE9D7116A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09" name="Text Box 15">
          <a:extLst>
            <a:ext uri="{FF2B5EF4-FFF2-40B4-BE49-F238E27FC236}">
              <a16:creationId xmlns:a16="http://schemas.microsoft.com/office/drawing/2014/main" id="{A9E5E5A7-BC14-423D-B0C5-4461B2B9550C}"/>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10" name="Text Box 15">
          <a:extLst>
            <a:ext uri="{FF2B5EF4-FFF2-40B4-BE49-F238E27FC236}">
              <a16:creationId xmlns:a16="http://schemas.microsoft.com/office/drawing/2014/main" id="{C3F79D4D-4913-4E8E-9958-6116EC04112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11" name="Text Box 15">
          <a:extLst>
            <a:ext uri="{FF2B5EF4-FFF2-40B4-BE49-F238E27FC236}">
              <a16:creationId xmlns:a16="http://schemas.microsoft.com/office/drawing/2014/main" id="{49ACF154-DF07-4CAB-B7A0-4AE3A043B15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12" name="Text Box 15">
          <a:extLst>
            <a:ext uri="{FF2B5EF4-FFF2-40B4-BE49-F238E27FC236}">
              <a16:creationId xmlns:a16="http://schemas.microsoft.com/office/drawing/2014/main" id="{6C87909D-B9D4-4072-8509-864693611DB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13" name="Text Box 15">
          <a:extLst>
            <a:ext uri="{FF2B5EF4-FFF2-40B4-BE49-F238E27FC236}">
              <a16:creationId xmlns:a16="http://schemas.microsoft.com/office/drawing/2014/main" id="{9EF401C4-4219-4813-BD1F-4759B590BAB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14" name="Text Box 15">
          <a:extLst>
            <a:ext uri="{FF2B5EF4-FFF2-40B4-BE49-F238E27FC236}">
              <a16:creationId xmlns:a16="http://schemas.microsoft.com/office/drawing/2014/main" id="{A01EF7CA-63F5-4D71-9122-34C8C9F5AD37}"/>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15" name="Text Box 15">
          <a:extLst>
            <a:ext uri="{FF2B5EF4-FFF2-40B4-BE49-F238E27FC236}">
              <a16:creationId xmlns:a16="http://schemas.microsoft.com/office/drawing/2014/main" id="{2B4E2022-A6A7-4E7C-8A2C-2514A022C21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16" name="Text Box 15">
          <a:extLst>
            <a:ext uri="{FF2B5EF4-FFF2-40B4-BE49-F238E27FC236}">
              <a16:creationId xmlns:a16="http://schemas.microsoft.com/office/drawing/2014/main" id="{BAE7319B-E8A0-4EB3-B4BD-68F6B408B6E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117" name="Text Box 15">
          <a:extLst>
            <a:ext uri="{FF2B5EF4-FFF2-40B4-BE49-F238E27FC236}">
              <a16:creationId xmlns:a16="http://schemas.microsoft.com/office/drawing/2014/main" id="{1D0AEFCD-6972-484D-A229-B67D302C640A}"/>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118" name="Text Box 15">
          <a:extLst>
            <a:ext uri="{FF2B5EF4-FFF2-40B4-BE49-F238E27FC236}">
              <a16:creationId xmlns:a16="http://schemas.microsoft.com/office/drawing/2014/main" id="{0BD07AFE-CF0F-4C72-9413-B4664E56EFD3}"/>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19" name="Text Box 15">
          <a:extLst>
            <a:ext uri="{FF2B5EF4-FFF2-40B4-BE49-F238E27FC236}">
              <a16:creationId xmlns:a16="http://schemas.microsoft.com/office/drawing/2014/main" id="{3B661180-0B98-4DD2-AD4A-DCCC293C0F56}"/>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0" name="Text Box 15">
          <a:extLst>
            <a:ext uri="{FF2B5EF4-FFF2-40B4-BE49-F238E27FC236}">
              <a16:creationId xmlns:a16="http://schemas.microsoft.com/office/drawing/2014/main" id="{E5ADFD62-B523-47CF-AB49-DEE59E6FF29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1" name="Text Box 15">
          <a:extLst>
            <a:ext uri="{FF2B5EF4-FFF2-40B4-BE49-F238E27FC236}">
              <a16:creationId xmlns:a16="http://schemas.microsoft.com/office/drawing/2014/main" id="{4F194EBD-3E3F-4902-9120-ED67AE86AB8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2" name="Text Box 15">
          <a:extLst>
            <a:ext uri="{FF2B5EF4-FFF2-40B4-BE49-F238E27FC236}">
              <a16:creationId xmlns:a16="http://schemas.microsoft.com/office/drawing/2014/main" id="{FBD21A58-A790-4A4B-BB6F-A7F040F8FF4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3" name="Text Box 15">
          <a:extLst>
            <a:ext uri="{FF2B5EF4-FFF2-40B4-BE49-F238E27FC236}">
              <a16:creationId xmlns:a16="http://schemas.microsoft.com/office/drawing/2014/main" id="{9223DCE6-0538-4F56-880F-42DCB8DF373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24" name="Text Box 15">
          <a:extLst>
            <a:ext uri="{FF2B5EF4-FFF2-40B4-BE49-F238E27FC236}">
              <a16:creationId xmlns:a16="http://schemas.microsoft.com/office/drawing/2014/main" id="{2C1B3DE4-587F-4C8A-A082-B720A359B609}"/>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5" name="Text Box 15">
          <a:extLst>
            <a:ext uri="{FF2B5EF4-FFF2-40B4-BE49-F238E27FC236}">
              <a16:creationId xmlns:a16="http://schemas.microsoft.com/office/drawing/2014/main" id="{A4EB63AE-DDA5-42F0-99FD-69EDE33212B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6" name="Text Box 15">
          <a:extLst>
            <a:ext uri="{FF2B5EF4-FFF2-40B4-BE49-F238E27FC236}">
              <a16:creationId xmlns:a16="http://schemas.microsoft.com/office/drawing/2014/main" id="{E3A29D0E-D5BD-4332-A8C5-AEA74161D69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7" name="Text Box 15">
          <a:extLst>
            <a:ext uri="{FF2B5EF4-FFF2-40B4-BE49-F238E27FC236}">
              <a16:creationId xmlns:a16="http://schemas.microsoft.com/office/drawing/2014/main" id="{8836BEEC-9B0E-4A71-A15C-7B145351B76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28" name="Text Box 15">
          <a:extLst>
            <a:ext uri="{FF2B5EF4-FFF2-40B4-BE49-F238E27FC236}">
              <a16:creationId xmlns:a16="http://schemas.microsoft.com/office/drawing/2014/main" id="{F8A9D92F-4494-457A-B4E9-EEF08A5A585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29" name="Text Box 15">
          <a:extLst>
            <a:ext uri="{FF2B5EF4-FFF2-40B4-BE49-F238E27FC236}">
              <a16:creationId xmlns:a16="http://schemas.microsoft.com/office/drawing/2014/main" id="{C7633A97-0993-4A7A-8BBE-852597738207}"/>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0" name="Text Box 15">
          <a:extLst>
            <a:ext uri="{FF2B5EF4-FFF2-40B4-BE49-F238E27FC236}">
              <a16:creationId xmlns:a16="http://schemas.microsoft.com/office/drawing/2014/main" id="{1F511A15-ACB8-42C0-B502-18A265F8D19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31" name="Text Box 15">
          <a:extLst>
            <a:ext uri="{FF2B5EF4-FFF2-40B4-BE49-F238E27FC236}">
              <a16:creationId xmlns:a16="http://schemas.microsoft.com/office/drawing/2014/main" id="{A17D0983-7A1A-4EB4-B332-C1E38B706E5D}"/>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32" name="Text Box 15">
          <a:extLst>
            <a:ext uri="{FF2B5EF4-FFF2-40B4-BE49-F238E27FC236}">
              <a16:creationId xmlns:a16="http://schemas.microsoft.com/office/drawing/2014/main" id="{0503982B-CE1B-4B90-B4CD-F69E4F170CE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3" name="Text Box 15">
          <a:extLst>
            <a:ext uri="{FF2B5EF4-FFF2-40B4-BE49-F238E27FC236}">
              <a16:creationId xmlns:a16="http://schemas.microsoft.com/office/drawing/2014/main" id="{BCE684B9-B261-4C4D-B668-02454FB462B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4" name="Text Box 15">
          <a:extLst>
            <a:ext uri="{FF2B5EF4-FFF2-40B4-BE49-F238E27FC236}">
              <a16:creationId xmlns:a16="http://schemas.microsoft.com/office/drawing/2014/main" id="{263ED707-3D7C-4219-B33E-B923D584308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5" name="Text Box 15">
          <a:extLst>
            <a:ext uri="{FF2B5EF4-FFF2-40B4-BE49-F238E27FC236}">
              <a16:creationId xmlns:a16="http://schemas.microsoft.com/office/drawing/2014/main" id="{952FA573-7782-48EE-A198-5F40FA335FB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6" name="Text Box 15">
          <a:extLst>
            <a:ext uri="{FF2B5EF4-FFF2-40B4-BE49-F238E27FC236}">
              <a16:creationId xmlns:a16="http://schemas.microsoft.com/office/drawing/2014/main" id="{036251B6-063A-4B08-B80D-EEB5E48C6A5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37" name="Text Box 15">
          <a:extLst>
            <a:ext uri="{FF2B5EF4-FFF2-40B4-BE49-F238E27FC236}">
              <a16:creationId xmlns:a16="http://schemas.microsoft.com/office/drawing/2014/main" id="{F187C906-C194-4C5A-B2CC-3F5F65480605}"/>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8" name="Text Box 15">
          <a:extLst>
            <a:ext uri="{FF2B5EF4-FFF2-40B4-BE49-F238E27FC236}">
              <a16:creationId xmlns:a16="http://schemas.microsoft.com/office/drawing/2014/main" id="{FD556E4A-DBD8-4D14-B6BA-AD7D5D77EE5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39" name="Text Box 15">
          <a:extLst>
            <a:ext uri="{FF2B5EF4-FFF2-40B4-BE49-F238E27FC236}">
              <a16:creationId xmlns:a16="http://schemas.microsoft.com/office/drawing/2014/main" id="{46AAF274-D4C9-4D9A-AD62-71E72EE1B4E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40" name="Text Box 15">
          <a:extLst>
            <a:ext uri="{FF2B5EF4-FFF2-40B4-BE49-F238E27FC236}">
              <a16:creationId xmlns:a16="http://schemas.microsoft.com/office/drawing/2014/main" id="{7A4AD099-7992-4875-A877-9128D6DACF2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41" name="Text Box 15">
          <a:extLst>
            <a:ext uri="{FF2B5EF4-FFF2-40B4-BE49-F238E27FC236}">
              <a16:creationId xmlns:a16="http://schemas.microsoft.com/office/drawing/2014/main" id="{ECFC28EC-BE22-40D0-A2B6-33F78383A18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42" name="Text Box 15">
          <a:extLst>
            <a:ext uri="{FF2B5EF4-FFF2-40B4-BE49-F238E27FC236}">
              <a16:creationId xmlns:a16="http://schemas.microsoft.com/office/drawing/2014/main" id="{3AD2CF3F-4952-4C65-ACCD-4360DEC9DA6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43" name="Text Box 15">
          <a:extLst>
            <a:ext uri="{FF2B5EF4-FFF2-40B4-BE49-F238E27FC236}">
              <a16:creationId xmlns:a16="http://schemas.microsoft.com/office/drawing/2014/main" id="{3AA0FDB6-AE78-4448-8DC2-E134605B582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44" name="Text Box 15">
          <a:extLst>
            <a:ext uri="{FF2B5EF4-FFF2-40B4-BE49-F238E27FC236}">
              <a16:creationId xmlns:a16="http://schemas.microsoft.com/office/drawing/2014/main" id="{122DC081-4519-4A3E-82C3-6B67239F48C4}"/>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145" name="Text Box 15">
          <a:extLst>
            <a:ext uri="{FF2B5EF4-FFF2-40B4-BE49-F238E27FC236}">
              <a16:creationId xmlns:a16="http://schemas.microsoft.com/office/drawing/2014/main" id="{41984D3D-4698-4749-8672-6CC2E3E171C8}"/>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146" name="Text Box 15">
          <a:extLst>
            <a:ext uri="{FF2B5EF4-FFF2-40B4-BE49-F238E27FC236}">
              <a16:creationId xmlns:a16="http://schemas.microsoft.com/office/drawing/2014/main" id="{2CB98E9C-7691-43E0-8092-C9E90CB75CC0}"/>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47" name="Text Box 15">
          <a:extLst>
            <a:ext uri="{FF2B5EF4-FFF2-40B4-BE49-F238E27FC236}">
              <a16:creationId xmlns:a16="http://schemas.microsoft.com/office/drawing/2014/main" id="{25DC4591-4762-4F70-B14C-C62D29650A0D}"/>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48" name="Text Box 15">
          <a:extLst>
            <a:ext uri="{FF2B5EF4-FFF2-40B4-BE49-F238E27FC236}">
              <a16:creationId xmlns:a16="http://schemas.microsoft.com/office/drawing/2014/main" id="{DFD443A4-221C-48A9-955A-A2AD99C2305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49" name="Text Box 15">
          <a:extLst>
            <a:ext uri="{FF2B5EF4-FFF2-40B4-BE49-F238E27FC236}">
              <a16:creationId xmlns:a16="http://schemas.microsoft.com/office/drawing/2014/main" id="{2B5CC765-4323-4137-B3E8-C90B3A8903C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0" name="Text Box 15">
          <a:extLst>
            <a:ext uri="{FF2B5EF4-FFF2-40B4-BE49-F238E27FC236}">
              <a16:creationId xmlns:a16="http://schemas.microsoft.com/office/drawing/2014/main" id="{E9BD3291-02A1-42C6-B7FF-5C6237A4A5E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1" name="Text Box 15">
          <a:extLst>
            <a:ext uri="{FF2B5EF4-FFF2-40B4-BE49-F238E27FC236}">
              <a16:creationId xmlns:a16="http://schemas.microsoft.com/office/drawing/2014/main" id="{22E79AB8-C903-4761-843C-3494E2BD9FB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52" name="Text Box 15">
          <a:extLst>
            <a:ext uri="{FF2B5EF4-FFF2-40B4-BE49-F238E27FC236}">
              <a16:creationId xmlns:a16="http://schemas.microsoft.com/office/drawing/2014/main" id="{F4B075BE-54FE-4C71-832C-7280BEC5D30F}"/>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3" name="Text Box 15">
          <a:extLst>
            <a:ext uri="{FF2B5EF4-FFF2-40B4-BE49-F238E27FC236}">
              <a16:creationId xmlns:a16="http://schemas.microsoft.com/office/drawing/2014/main" id="{63034413-E32D-465D-9687-7D1EC355342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4" name="Text Box 15">
          <a:extLst>
            <a:ext uri="{FF2B5EF4-FFF2-40B4-BE49-F238E27FC236}">
              <a16:creationId xmlns:a16="http://schemas.microsoft.com/office/drawing/2014/main" id="{FC04B6B4-BBD4-4F9C-9B70-CBAD9C83E6C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5" name="Text Box 15">
          <a:extLst>
            <a:ext uri="{FF2B5EF4-FFF2-40B4-BE49-F238E27FC236}">
              <a16:creationId xmlns:a16="http://schemas.microsoft.com/office/drawing/2014/main" id="{52ACFFDB-A71A-47E2-A2D6-180082D8B4D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6" name="Text Box 15">
          <a:extLst>
            <a:ext uri="{FF2B5EF4-FFF2-40B4-BE49-F238E27FC236}">
              <a16:creationId xmlns:a16="http://schemas.microsoft.com/office/drawing/2014/main" id="{4D903C2D-8E05-4CA9-85FC-C9983255552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57" name="Text Box 15">
          <a:extLst>
            <a:ext uri="{FF2B5EF4-FFF2-40B4-BE49-F238E27FC236}">
              <a16:creationId xmlns:a16="http://schemas.microsoft.com/office/drawing/2014/main" id="{1BE6890E-04BD-464C-AD64-4E993363F49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58" name="Text Box 15">
          <a:extLst>
            <a:ext uri="{FF2B5EF4-FFF2-40B4-BE49-F238E27FC236}">
              <a16:creationId xmlns:a16="http://schemas.microsoft.com/office/drawing/2014/main" id="{7E045E20-5E9C-4053-83D7-F12CDC7F606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59" name="Text Box 15">
          <a:extLst>
            <a:ext uri="{FF2B5EF4-FFF2-40B4-BE49-F238E27FC236}">
              <a16:creationId xmlns:a16="http://schemas.microsoft.com/office/drawing/2014/main" id="{D500725D-81F6-46E1-B934-E9A19A89DF7E}"/>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60" name="Text Box 15">
          <a:extLst>
            <a:ext uri="{FF2B5EF4-FFF2-40B4-BE49-F238E27FC236}">
              <a16:creationId xmlns:a16="http://schemas.microsoft.com/office/drawing/2014/main" id="{2BA6FEE7-2B6B-40A2-B7D0-DC48212A748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1" name="Text Box 15">
          <a:extLst>
            <a:ext uri="{FF2B5EF4-FFF2-40B4-BE49-F238E27FC236}">
              <a16:creationId xmlns:a16="http://schemas.microsoft.com/office/drawing/2014/main" id="{2C132C7A-62B9-473B-ABDD-0899E589120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2" name="Text Box 15">
          <a:extLst>
            <a:ext uri="{FF2B5EF4-FFF2-40B4-BE49-F238E27FC236}">
              <a16:creationId xmlns:a16="http://schemas.microsoft.com/office/drawing/2014/main" id="{36A2EF8A-EB5C-4F58-8C95-4B1D53BF05D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3" name="Text Box 15">
          <a:extLst>
            <a:ext uri="{FF2B5EF4-FFF2-40B4-BE49-F238E27FC236}">
              <a16:creationId xmlns:a16="http://schemas.microsoft.com/office/drawing/2014/main" id="{4099F50D-08E9-482E-8BDA-8C3AD3689D5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4" name="Text Box 15">
          <a:extLst>
            <a:ext uri="{FF2B5EF4-FFF2-40B4-BE49-F238E27FC236}">
              <a16:creationId xmlns:a16="http://schemas.microsoft.com/office/drawing/2014/main" id="{59DFCFA3-8671-4FC9-A716-78A913CAA6C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65" name="Text Box 15">
          <a:extLst>
            <a:ext uri="{FF2B5EF4-FFF2-40B4-BE49-F238E27FC236}">
              <a16:creationId xmlns:a16="http://schemas.microsoft.com/office/drawing/2014/main" id="{38188C31-7994-4DF5-A994-3D9683B99C24}"/>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6" name="Text Box 15">
          <a:extLst>
            <a:ext uri="{FF2B5EF4-FFF2-40B4-BE49-F238E27FC236}">
              <a16:creationId xmlns:a16="http://schemas.microsoft.com/office/drawing/2014/main" id="{9AF1F300-567A-4D48-B802-D4B8D4AB8A8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7" name="Text Box 15">
          <a:extLst>
            <a:ext uri="{FF2B5EF4-FFF2-40B4-BE49-F238E27FC236}">
              <a16:creationId xmlns:a16="http://schemas.microsoft.com/office/drawing/2014/main" id="{31029441-FB8B-4D5F-AB25-4B486A20ACA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8" name="Text Box 15">
          <a:extLst>
            <a:ext uri="{FF2B5EF4-FFF2-40B4-BE49-F238E27FC236}">
              <a16:creationId xmlns:a16="http://schemas.microsoft.com/office/drawing/2014/main" id="{BE096E07-F307-4CFB-B599-258EE5380F8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69" name="Text Box 15">
          <a:extLst>
            <a:ext uri="{FF2B5EF4-FFF2-40B4-BE49-F238E27FC236}">
              <a16:creationId xmlns:a16="http://schemas.microsoft.com/office/drawing/2014/main" id="{073895EC-9B46-4416-ACF9-7D5573A238C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70" name="Text Box 15">
          <a:extLst>
            <a:ext uri="{FF2B5EF4-FFF2-40B4-BE49-F238E27FC236}">
              <a16:creationId xmlns:a16="http://schemas.microsoft.com/office/drawing/2014/main" id="{2282CC26-8AAC-4C99-9CA9-41CFB969E34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71" name="Text Box 15">
          <a:extLst>
            <a:ext uri="{FF2B5EF4-FFF2-40B4-BE49-F238E27FC236}">
              <a16:creationId xmlns:a16="http://schemas.microsoft.com/office/drawing/2014/main" id="{C0C844A3-05F9-411C-AAC2-A13A7A12F3E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72" name="Text Box 15">
          <a:extLst>
            <a:ext uri="{FF2B5EF4-FFF2-40B4-BE49-F238E27FC236}">
              <a16:creationId xmlns:a16="http://schemas.microsoft.com/office/drawing/2014/main" id="{DBEB4BED-937E-47C7-99D5-DC76F2CADA5D}"/>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173" name="Text Box 15">
          <a:extLst>
            <a:ext uri="{FF2B5EF4-FFF2-40B4-BE49-F238E27FC236}">
              <a16:creationId xmlns:a16="http://schemas.microsoft.com/office/drawing/2014/main" id="{3080511B-348A-43B0-AE88-7B587A4645CF}"/>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174" name="Text Box 15">
          <a:extLst>
            <a:ext uri="{FF2B5EF4-FFF2-40B4-BE49-F238E27FC236}">
              <a16:creationId xmlns:a16="http://schemas.microsoft.com/office/drawing/2014/main" id="{2400BB21-0137-47BA-9BD3-AB12925793A9}"/>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75" name="Text Box 15">
          <a:extLst>
            <a:ext uri="{FF2B5EF4-FFF2-40B4-BE49-F238E27FC236}">
              <a16:creationId xmlns:a16="http://schemas.microsoft.com/office/drawing/2014/main" id="{2A69C086-9338-46F5-8219-E29AF2D5C46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76" name="Text Box 15">
          <a:extLst>
            <a:ext uri="{FF2B5EF4-FFF2-40B4-BE49-F238E27FC236}">
              <a16:creationId xmlns:a16="http://schemas.microsoft.com/office/drawing/2014/main" id="{5454D873-C00F-46A8-884A-600E4172AEC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77" name="Text Box 15">
          <a:extLst>
            <a:ext uri="{FF2B5EF4-FFF2-40B4-BE49-F238E27FC236}">
              <a16:creationId xmlns:a16="http://schemas.microsoft.com/office/drawing/2014/main" id="{613E450B-6087-42A4-A63F-0B1F98218BB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78" name="Text Box 15">
          <a:extLst>
            <a:ext uri="{FF2B5EF4-FFF2-40B4-BE49-F238E27FC236}">
              <a16:creationId xmlns:a16="http://schemas.microsoft.com/office/drawing/2014/main" id="{3DBAC25B-9D59-49B7-983C-D5ED2762591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79" name="Text Box 15">
          <a:extLst>
            <a:ext uri="{FF2B5EF4-FFF2-40B4-BE49-F238E27FC236}">
              <a16:creationId xmlns:a16="http://schemas.microsoft.com/office/drawing/2014/main" id="{AE81B1C5-04FB-4A89-992E-D3555E9102A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80" name="Text Box 15">
          <a:extLst>
            <a:ext uri="{FF2B5EF4-FFF2-40B4-BE49-F238E27FC236}">
              <a16:creationId xmlns:a16="http://schemas.microsoft.com/office/drawing/2014/main" id="{EE78EB38-6BF6-48AD-8F7D-D96A5FD8EDEB}"/>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81" name="Text Box 15">
          <a:extLst>
            <a:ext uri="{FF2B5EF4-FFF2-40B4-BE49-F238E27FC236}">
              <a16:creationId xmlns:a16="http://schemas.microsoft.com/office/drawing/2014/main" id="{BD9FD8E2-B4D1-4F3B-975F-88C6F7CCBA8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82" name="Text Box 15">
          <a:extLst>
            <a:ext uri="{FF2B5EF4-FFF2-40B4-BE49-F238E27FC236}">
              <a16:creationId xmlns:a16="http://schemas.microsoft.com/office/drawing/2014/main" id="{86E6D8B5-D1EE-422D-B377-34C75D868FE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83" name="Text Box 15">
          <a:extLst>
            <a:ext uri="{FF2B5EF4-FFF2-40B4-BE49-F238E27FC236}">
              <a16:creationId xmlns:a16="http://schemas.microsoft.com/office/drawing/2014/main" id="{A849C31A-F0AF-4BC0-977B-79AD801F500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84" name="Text Box 15">
          <a:extLst>
            <a:ext uri="{FF2B5EF4-FFF2-40B4-BE49-F238E27FC236}">
              <a16:creationId xmlns:a16="http://schemas.microsoft.com/office/drawing/2014/main" id="{22D38CFB-809C-46BC-A5DA-5903F6182AA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85" name="Text Box 15">
          <a:extLst>
            <a:ext uri="{FF2B5EF4-FFF2-40B4-BE49-F238E27FC236}">
              <a16:creationId xmlns:a16="http://schemas.microsoft.com/office/drawing/2014/main" id="{83034009-C35D-4DA0-95D7-C98E4E045BAB}"/>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86" name="Text Box 15">
          <a:extLst>
            <a:ext uri="{FF2B5EF4-FFF2-40B4-BE49-F238E27FC236}">
              <a16:creationId xmlns:a16="http://schemas.microsoft.com/office/drawing/2014/main" id="{F1D31A41-1569-47FF-A489-ADE9151806D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87" name="Text Box 15">
          <a:extLst>
            <a:ext uri="{FF2B5EF4-FFF2-40B4-BE49-F238E27FC236}">
              <a16:creationId xmlns:a16="http://schemas.microsoft.com/office/drawing/2014/main" id="{426BF566-CBD5-44FD-9117-DE6CCF04665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88" name="Text Box 15">
          <a:extLst>
            <a:ext uri="{FF2B5EF4-FFF2-40B4-BE49-F238E27FC236}">
              <a16:creationId xmlns:a16="http://schemas.microsoft.com/office/drawing/2014/main" id="{991E11CB-828A-4C9A-B84A-6878A7F46EB4}"/>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89" name="Text Box 15">
          <a:extLst>
            <a:ext uri="{FF2B5EF4-FFF2-40B4-BE49-F238E27FC236}">
              <a16:creationId xmlns:a16="http://schemas.microsoft.com/office/drawing/2014/main" id="{5F5BED3E-24FF-4466-A963-8D0F774B685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0" name="Text Box 15">
          <a:extLst>
            <a:ext uri="{FF2B5EF4-FFF2-40B4-BE49-F238E27FC236}">
              <a16:creationId xmlns:a16="http://schemas.microsoft.com/office/drawing/2014/main" id="{8DFCAC1F-771A-49EA-AACC-2E8E7152ED4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1" name="Text Box 15">
          <a:extLst>
            <a:ext uri="{FF2B5EF4-FFF2-40B4-BE49-F238E27FC236}">
              <a16:creationId xmlns:a16="http://schemas.microsoft.com/office/drawing/2014/main" id="{BC822FC0-5DBE-48EF-A5FC-1029583C35A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2" name="Text Box 15">
          <a:extLst>
            <a:ext uri="{FF2B5EF4-FFF2-40B4-BE49-F238E27FC236}">
              <a16:creationId xmlns:a16="http://schemas.microsoft.com/office/drawing/2014/main" id="{5F24CC81-0A6C-4129-A42B-3200467D34C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193" name="Text Box 15">
          <a:extLst>
            <a:ext uri="{FF2B5EF4-FFF2-40B4-BE49-F238E27FC236}">
              <a16:creationId xmlns:a16="http://schemas.microsoft.com/office/drawing/2014/main" id="{4D5286C4-EB8F-451D-827C-5D399506C395}"/>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4" name="Text Box 15">
          <a:extLst>
            <a:ext uri="{FF2B5EF4-FFF2-40B4-BE49-F238E27FC236}">
              <a16:creationId xmlns:a16="http://schemas.microsoft.com/office/drawing/2014/main" id="{A0D43B3C-9673-4E17-9373-9114A56F38F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5" name="Text Box 15">
          <a:extLst>
            <a:ext uri="{FF2B5EF4-FFF2-40B4-BE49-F238E27FC236}">
              <a16:creationId xmlns:a16="http://schemas.microsoft.com/office/drawing/2014/main" id="{F5782920-2B6F-4160-B134-ED87319C513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6" name="Text Box 15">
          <a:extLst>
            <a:ext uri="{FF2B5EF4-FFF2-40B4-BE49-F238E27FC236}">
              <a16:creationId xmlns:a16="http://schemas.microsoft.com/office/drawing/2014/main" id="{3579FFA3-D2A6-4501-85BF-73BE562D86E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7" name="Text Box 15">
          <a:extLst>
            <a:ext uri="{FF2B5EF4-FFF2-40B4-BE49-F238E27FC236}">
              <a16:creationId xmlns:a16="http://schemas.microsoft.com/office/drawing/2014/main" id="{16EC6CAA-5837-4251-A860-925E51E67B7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198" name="Text Box 15">
          <a:extLst>
            <a:ext uri="{FF2B5EF4-FFF2-40B4-BE49-F238E27FC236}">
              <a16:creationId xmlns:a16="http://schemas.microsoft.com/office/drawing/2014/main" id="{34B8E7A6-D82D-44D1-9260-5D84D44B30B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199" name="Text Box 15">
          <a:extLst>
            <a:ext uri="{FF2B5EF4-FFF2-40B4-BE49-F238E27FC236}">
              <a16:creationId xmlns:a16="http://schemas.microsoft.com/office/drawing/2014/main" id="{B740984E-08F9-4226-B833-427200904A0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00" name="Text Box 15">
          <a:extLst>
            <a:ext uri="{FF2B5EF4-FFF2-40B4-BE49-F238E27FC236}">
              <a16:creationId xmlns:a16="http://schemas.microsoft.com/office/drawing/2014/main" id="{7A3EA091-2D55-4597-81CC-2359E527A2C5}"/>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201" name="Text Box 15">
          <a:extLst>
            <a:ext uri="{FF2B5EF4-FFF2-40B4-BE49-F238E27FC236}">
              <a16:creationId xmlns:a16="http://schemas.microsoft.com/office/drawing/2014/main" id="{8148E4A4-68D1-4D2B-BD3F-9AD163EBEF11}"/>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202" name="Text Box 15">
          <a:extLst>
            <a:ext uri="{FF2B5EF4-FFF2-40B4-BE49-F238E27FC236}">
              <a16:creationId xmlns:a16="http://schemas.microsoft.com/office/drawing/2014/main" id="{7A54EB98-25AF-49B5-B535-77453A5A4E22}"/>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03" name="Text Box 15">
          <a:extLst>
            <a:ext uri="{FF2B5EF4-FFF2-40B4-BE49-F238E27FC236}">
              <a16:creationId xmlns:a16="http://schemas.microsoft.com/office/drawing/2014/main" id="{6BA5FB0E-43AA-477C-901F-88DD222935E2}"/>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04" name="Text Box 15">
          <a:extLst>
            <a:ext uri="{FF2B5EF4-FFF2-40B4-BE49-F238E27FC236}">
              <a16:creationId xmlns:a16="http://schemas.microsoft.com/office/drawing/2014/main" id="{29658C85-C392-4386-A4AF-5F6F030452C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05" name="Text Box 15">
          <a:extLst>
            <a:ext uri="{FF2B5EF4-FFF2-40B4-BE49-F238E27FC236}">
              <a16:creationId xmlns:a16="http://schemas.microsoft.com/office/drawing/2014/main" id="{33A00BA8-1A8B-43D8-9473-58640A591A8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06" name="Text Box 15">
          <a:extLst>
            <a:ext uri="{FF2B5EF4-FFF2-40B4-BE49-F238E27FC236}">
              <a16:creationId xmlns:a16="http://schemas.microsoft.com/office/drawing/2014/main" id="{950F04D9-AFF9-4A8A-B51C-CB02442D755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07" name="Text Box 15">
          <a:extLst>
            <a:ext uri="{FF2B5EF4-FFF2-40B4-BE49-F238E27FC236}">
              <a16:creationId xmlns:a16="http://schemas.microsoft.com/office/drawing/2014/main" id="{E3C40A74-3503-4B77-BC15-9BBD27878A7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208" name="Text Box 15">
          <a:extLst>
            <a:ext uri="{FF2B5EF4-FFF2-40B4-BE49-F238E27FC236}">
              <a16:creationId xmlns:a16="http://schemas.microsoft.com/office/drawing/2014/main" id="{912ECD09-2B75-49F3-B966-16F82449E8C1}"/>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09" name="Text Box 15">
          <a:extLst>
            <a:ext uri="{FF2B5EF4-FFF2-40B4-BE49-F238E27FC236}">
              <a16:creationId xmlns:a16="http://schemas.microsoft.com/office/drawing/2014/main" id="{E162FEBC-302C-43A9-91C5-0C531D3820D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0" name="Text Box 15">
          <a:extLst>
            <a:ext uri="{FF2B5EF4-FFF2-40B4-BE49-F238E27FC236}">
              <a16:creationId xmlns:a16="http://schemas.microsoft.com/office/drawing/2014/main" id="{5393922C-F9D6-4DB3-90C1-0028A4E3772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1" name="Text Box 15">
          <a:extLst>
            <a:ext uri="{FF2B5EF4-FFF2-40B4-BE49-F238E27FC236}">
              <a16:creationId xmlns:a16="http://schemas.microsoft.com/office/drawing/2014/main" id="{6F10E20D-0040-4259-8FDC-4C66FE68BD0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2" name="Text Box 15">
          <a:extLst>
            <a:ext uri="{FF2B5EF4-FFF2-40B4-BE49-F238E27FC236}">
              <a16:creationId xmlns:a16="http://schemas.microsoft.com/office/drawing/2014/main" id="{39DA3E16-E483-4326-A3FB-0020E4B35D1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13" name="Text Box 15">
          <a:extLst>
            <a:ext uri="{FF2B5EF4-FFF2-40B4-BE49-F238E27FC236}">
              <a16:creationId xmlns:a16="http://schemas.microsoft.com/office/drawing/2014/main" id="{1451617C-7B7B-44C9-B3C8-5C675FFA92C4}"/>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4" name="Text Box 15">
          <a:extLst>
            <a:ext uri="{FF2B5EF4-FFF2-40B4-BE49-F238E27FC236}">
              <a16:creationId xmlns:a16="http://schemas.microsoft.com/office/drawing/2014/main" id="{64CF0720-A536-486D-9E43-BAEAE52BED4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15" name="Text Box 15">
          <a:extLst>
            <a:ext uri="{FF2B5EF4-FFF2-40B4-BE49-F238E27FC236}">
              <a16:creationId xmlns:a16="http://schemas.microsoft.com/office/drawing/2014/main" id="{CE10B40D-9EB5-4738-9B78-E8CA9D58987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16" name="Text Box 15">
          <a:extLst>
            <a:ext uri="{FF2B5EF4-FFF2-40B4-BE49-F238E27FC236}">
              <a16:creationId xmlns:a16="http://schemas.microsoft.com/office/drawing/2014/main" id="{717C89C8-DAA8-4377-961E-B0D560673277}"/>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7" name="Text Box 15">
          <a:extLst>
            <a:ext uri="{FF2B5EF4-FFF2-40B4-BE49-F238E27FC236}">
              <a16:creationId xmlns:a16="http://schemas.microsoft.com/office/drawing/2014/main" id="{4C68E137-4B5C-4885-A093-C66B917A33D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8" name="Text Box 15">
          <a:extLst>
            <a:ext uri="{FF2B5EF4-FFF2-40B4-BE49-F238E27FC236}">
              <a16:creationId xmlns:a16="http://schemas.microsoft.com/office/drawing/2014/main" id="{587ED80D-A597-4413-95A5-356C2FCC55A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19" name="Text Box 15">
          <a:extLst>
            <a:ext uri="{FF2B5EF4-FFF2-40B4-BE49-F238E27FC236}">
              <a16:creationId xmlns:a16="http://schemas.microsoft.com/office/drawing/2014/main" id="{19A3526A-0FE9-471C-B0B5-6A0B4D52B36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20" name="Text Box 15">
          <a:extLst>
            <a:ext uri="{FF2B5EF4-FFF2-40B4-BE49-F238E27FC236}">
              <a16:creationId xmlns:a16="http://schemas.microsoft.com/office/drawing/2014/main" id="{F50B0A49-9ECA-4A47-A8C0-46CF2594152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1221" name="Text Box 15">
          <a:extLst>
            <a:ext uri="{FF2B5EF4-FFF2-40B4-BE49-F238E27FC236}">
              <a16:creationId xmlns:a16="http://schemas.microsoft.com/office/drawing/2014/main" id="{EC74558C-6144-42B0-ABBA-240896F904C4}"/>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22" name="Text Box 15">
          <a:extLst>
            <a:ext uri="{FF2B5EF4-FFF2-40B4-BE49-F238E27FC236}">
              <a16:creationId xmlns:a16="http://schemas.microsoft.com/office/drawing/2014/main" id="{5B575CA5-3FDB-469A-9B67-E29113D1E7D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23" name="Text Box 15">
          <a:extLst>
            <a:ext uri="{FF2B5EF4-FFF2-40B4-BE49-F238E27FC236}">
              <a16:creationId xmlns:a16="http://schemas.microsoft.com/office/drawing/2014/main" id="{1E4D2732-202B-4001-8B88-D12B5F57670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24" name="Text Box 15">
          <a:extLst>
            <a:ext uri="{FF2B5EF4-FFF2-40B4-BE49-F238E27FC236}">
              <a16:creationId xmlns:a16="http://schemas.microsoft.com/office/drawing/2014/main" id="{1E8C709F-87FC-454B-BED3-4DF8C7A99D9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25" name="Text Box 15">
          <a:extLst>
            <a:ext uri="{FF2B5EF4-FFF2-40B4-BE49-F238E27FC236}">
              <a16:creationId xmlns:a16="http://schemas.microsoft.com/office/drawing/2014/main" id="{43F3D3E1-F1C9-484A-A8F1-A9BE6EBCDD3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26" name="Text Box 15">
          <a:extLst>
            <a:ext uri="{FF2B5EF4-FFF2-40B4-BE49-F238E27FC236}">
              <a16:creationId xmlns:a16="http://schemas.microsoft.com/office/drawing/2014/main" id="{9F1C980F-6AE3-4678-9947-1B223D0A6267}"/>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1227" name="Text Box 15">
          <a:extLst>
            <a:ext uri="{FF2B5EF4-FFF2-40B4-BE49-F238E27FC236}">
              <a16:creationId xmlns:a16="http://schemas.microsoft.com/office/drawing/2014/main" id="{A63ACEAD-6B6E-435F-B08C-D637D57F96C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1228" name="Text Box 15">
          <a:extLst>
            <a:ext uri="{FF2B5EF4-FFF2-40B4-BE49-F238E27FC236}">
              <a16:creationId xmlns:a16="http://schemas.microsoft.com/office/drawing/2014/main" id="{6F658C92-CEFD-45AC-91D5-9383DF68C18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229" name="Text Box 15">
          <a:extLst>
            <a:ext uri="{FF2B5EF4-FFF2-40B4-BE49-F238E27FC236}">
              <a16:creationId xmlns:a16="http://schemas.microsoft.com/office/drawing/2014/main" id="{773A7CCA-7A8B-4381-826E-54E1859F7379}"/>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1230" name="Text Box 15">
          <a:extLst>
            <a:ext uri="{FF2B5EF4-FFF2-40B4-BE49-F238E27FC236}">
              <a16:creationId xmlns:a16="http://schemas.microsoft.com/office/drawing/2014/main" id="{99752668-4ABE-4F98-AF77-3BEE59D80366}"/>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1285875</xdr:colOff>
      <xdr:row>725</xdr:row>
      <xdr:rowOff>0</xdr:rowOff>
    </xdr:from>
    <xdr:to>
      <xdr:col>1</xdr:col>
      <xdr:colOff>1381125</xdr:colOff>
      <xdr:row>725</xdr:row>
      <xdr:rowOff>166306</xdr:rowOff>
    </xdr:to>
    <xdr:sp macro="" textlink="">
      <xdr:nvSpPr>
        <xdr:cNvPr id="1231" name="Text Box 15">
          <a:extLst>
            <a:ext uri="{FF2B5EF4-FFF2-40B4-BE49-F238E27FC236}">
              <a16:creationId xmlns:a16="http://schemas.microsoft.com/office/drawing/2014/main" id="{2CDE2673-CB6F-47E8-9322-40BF73B5B817}"/>
            </a:ext>
          </a:extLst>
        </xdr:cNvPr>
        <xdr:cNvSpPr txBox="1">
          <a:spLocks noChangeArrowheads="1"/>
        </xdr:cNvSpPr>
      </xdr:nvSpPr>
      <xdr:spPr bwMode="auto">
        <a:xfrm>
          <a:off x="1838325" y="186147075"/>
          <a:ext cx="95250" cy="1663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447334</xdr:colOff>
      <xdr:row>731</xdr:row>
      <xdr:rowOff>68036</xdr:rowOff>
    </xdr:from>
    <xdr:ext cx="95250" cy="164523"/>
    <xdr:sp macro="" textlink="">
      <xdr:nvSpPr>
        <xdr:cNvPr id="1232" name="Text Box 15">
          <a:extLst>
            <a:ext uri="{FF2B5EF4-FFF2-40B4-BE49-F238E27FC236}">
              <a16:creationId xmlns:a16="http://schemas.microsoft.com/office/drawing/2014/main" id="{01DFD9F1-786E-456B-93C1-46AA469ADEAE}"/>
            </a:ext>
          </a:extLst>
        </xdr:cNvPr>
        <xdr:cNvSpPr txBox="1">
          <a:spLocks noChangeArrowheads="1"/>
        </xdr:cNvSpPr>
      </xdr:nvSpPr>
      <xdr:spPr bwMode="auto">
        <a:xfrm>
          <a:off x="7057684" y="190253711"/>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326912</xdr:colOff>
      <xdr:row>734</xdr:row>
      <xdr:rowOff>17008</xdr:rowOff>
    </xdr:from>
    <xdr:ext cx="95250" cy="164523"/>
    <xdr:sp macro="" textlink="">
      <xdr:nvSpPr>
        <xdr:cNvPr id="1233" name="Text Box 15">
          <a:extLst>
            <a:ext uri="{FF2B5EF4-FFF2-40B4-BE49-F238E27FC236}">
              <a16:creationId xmlns:a16="http://schemas.microsoft.com/office/drawing/2014/main" id="{F67EBB63-1E7E-4930-9E20-74D80C6C9FA9}"/>
            </a:ext>
          </a:extLst>
        </xdr:cNvPr>
        <xdr:cNvSpPr txBox="1">
          <a:spLocks noChangeArrowheads="1"/>
        </xdr:cNvSpPr>
      </xdr:nvSpPr>
      <xdr:spPr bwMode="auto">
        <a:xfrm>
          <a:off x="5327537" y="190859908"/>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34" name="Text Box 15">
          <a:extLst>
            <a:ext uri="{FF2B5EF4-FFF2-40B4-BE49-F238E27FC236}">
              <a16:creationId xmlns:a16="http://schemas.microsoft.com/office/drawing/2014/main" id="{2B119704-32EF-4BD3-8A2C-5863B556D8A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35" name="Text Box 15">
          <a:extLst>
            <a:ext uri="{FF2B5EF4-FFF2-40B4-BE49-F238E27FC236}">
              <a16:creationId xmlns:a16="http://schemas.microsoft.com/office/drawing/2014/main" id="{F902C664-ADF9-41A0-8A94-0E9225315F9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36" name="Text Box 15">
          <a:extLst>
            <a:ext uri="{FF2B5EF4-FFF2-40B4-BE49-F238E27FC236}">
              <a16:creationId xmlns:a16="http://schemas.microsoft.com/office/drawing/2014/main" id="{FD6720B6-FB0C-464E-A5A8-3494E9B5CEE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37" name="Text Box 15">
          <a:extLst>
            <a:ext uri="{FF2B5EF4-FFF2-40B4-BE49-F238E27FC236}">
              <a16:creationId xmlns:a16="http://schemas.microsoft.com/office/drawing/2014/main" id="{E92530C3-77BD-4587-8837-C86193F3DA0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304459</xdr:colOff>
      <xdr:row>731</xdr:row>
      <xdr:rowOff>306161</xdr:rowOff>
    </xdr:from>
    <xdr:ext cx="95250" cy="164523"/>
    <xdr:sp macro="" textlink="">
      <xdr:nvSpPr>
        <xdr:cNvPr id="1238" name="Text Box 15">
          <a:extLst>
            <a:ext uri="{FF2B5EF4-FFF2-40B4-BE49-F238E27FC236}">
              <a16:creationId xmlns:a16="http://schemas.microsoft.com/office/drawing/2014/main" id="{8A7771F9-8506-4A37-9A4D-303EC954C49F}"/>
            </a:ext>
          </a:extLst>
        </xdr:cNvPr>
        <xdr:cNvSpPr txBox="1">
          <a:spLocks noChangeArrowheads="1"/>
        </xdr:cNvSpPr>
      </xdr:nvSpPr>
      <xdr:spPr bwMode="auto">
        <a:xfrm>
          <a:off x="4524034" y="190253711"/>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39" name="Text Box 15">
          <a:extLst>
            <a:ext uri="{FF2B5EF4-FFF2-40B4-BE49-F238E27FC236}">
              <a16:creationId xmlns:a16="http://schemas.microsoft.com/office/drawing/2014/main" id="{AE203A12-1C34-4E14-9C73-8CB72370842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0" name="Text Box 15">
          <a:extLst>
            <a:ext uri="{FF2B5EF4-FFF2-40B4-BE49-F238E27FC236}">
              <a16:creationId xmlns:a16="http://schemas.microsoft.com/office/drawing/2014/main" id="{8395418C-A6A9-4EA9-A05B-0B1AB1594CB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1" name="Text Box 15">
          <a:extLst>
            <a:ext uri="{FF2B5EF4-FFF2-40B4-BE49-F238E27FC236}">
              <a16:creationId xmlns:a16="http://schemas.microsoft.com/office/drawing/2014/main" id="{514A7AD7-BB39-474F-88E0-A931B30460F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2" name="Text Box 15">
          <a:extLst>
            <a:ext uri="{FF2B5EF4-FFF2-40B4-BE49-F238E27FC236}">
              <a16:creationId xmlns:a16="http://schemas.microsoft.com/office/drawing/2014/main" id="{7109EAA2-DB27-476E-AE9D-14530F454AB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43" name="Text Box 15">
          <a:extLst>
            <a:ext uri="{FF2B5EF4-FFF2-40B4-BE49-F238E27FC236}">
              <a16:creationId xmlns:a16="http://schemas.microsoft.com/office/drawing/2014/main" id="{A1E6A131-D8B8-4B0B-97A4-94739C020B1B}"/>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4" name="Text Box 15">
          <a:extLst>
            <a:ext uri="{FF2B5EF4-FFF2-40B4-BE49-F238E27FC236}">
              <a16:creationId xmlns:a16="http://schemas.microsoft.com/office/drawing/2014/main" id="{A267133B-FBCF-4033-A6E0-730E286A86F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45" name="Text Box 15">
          <a:extLst>
            <a:ext uri="{FF2B5EF4-FFF2-40B4-BE49-F238E27FC236}">
              <a16:creationId xmlns:a16="http://schemas.microsoft.com/office/drawing/2014/main" id="{A13CB694-5C30-49C1-A882-1B5AB70FF21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46" name="Text Box 15">
          <a:extLst>
            <a:ext uri="{FF2B5EF4-FFF2-40B4-BE49-F238E27FC236}">
              <a16:creationId xmlns:a16="http://schemas.microsoft.com/office/drawing/2014/main" id="{BAA23DF9-F979-4837-A59D-168C3E40719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7" name="Text Box 15">
          <a:extLst>
            <a:ext uri="{FF2B5EF4-FFF2-40B4-BE49-F238E27FC236}">
              <a16:creationId xmlns:a16="http://schemas.microsoft.com/office/drawing/2014/main" id="{88BC0881-705F-4810-8928-F1B03D529C5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8" name="Text Box 15">
          <a:extLst>
            <a:ext uri="{FF2B5EF4-FFF2-40B4-BE49-F238E27FC236}">
              <a16:creationId xmlns:a16="http://schemas.microsoft.com/office/drawing/2014/main" id="{3783D303-0889-41E7-9BE7-4A664CAB5B8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49" name="Text Box 15">
          <a:extLst>
            <a:ext uri="{FF2B5EF4-FFF2-40B4-BE49-F238E27FC236}">
              <a16:creationId xmlns:a16="http://schemas.microsoft.com/office/drawing/2014/main" id="{BE10CC77-8231-440D-A2E2-E78B584EC84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50" name="Text Box 15">
          <a:extLst>
            <a:ext uri="{FF2B5EF4-FFF2-40B4-BE49-F238E27FC236}">
              <a16:creationId xmlns:a16="http://schemas.microsoft.com/office/drawing/2014/main" id="{A64AB754-6BA7-4DA9-96D8-FF6FACFB531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251" name="Text Box 15">
          <a:extLst>
            <a:ext uri="{FF2B5EF4-FFF2-40B4-BE49-F238E27FC236}">
              <a16:creationId xmlns:a16="http://schemas.microsoft.com/office/drawing/2014/main" id="{0D6A1276-2CB5-44FB-A1C7-0FD978817682}"/>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52" name="Text Box 15">
          <a:extLst>
            <a:ext uri="{FF2B5EF4-FFF2-40B4-BE49-F238E27FC236}">
              <a16:creationId xmlns:a16="http://schemas.microsoft.com/office/drawing/2014/main" id="{381868C8-CD73-4BA6-93DC-2060A394655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53" name="Text Box 15">
          <a:extLst>
            <a:ext uri="{FF2B5EF4-FFF2-40B4-BE49-F238E27FC236}">
              <a16:creationId xmlns:a16="http://schemas.microsoft.com/office/drawing/2014/main" id="{1EB50626-20EF-4D20-B7ED-871BE47635F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54" name="Text Box 15">
          <a:extLst>
            <a:ext uri="{FF2B5EF4-FFF2-40B4-BE49-F238E27FC236}">
              <a16:creationId xmlns:a16="http://schemas.microsoft.com/office/drawing/2014/main" id="{6AC33C66-4297-4ECA-9241-5B71BA4FD55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55" name="Text Box 15">
          <a:extLst>
            <a:ext uri="{FF2B5EF4-FFF2-40B4-BE49-F238E27FC236}">
              <a16:creationId xmlns:a16="http://schemas.microsoft.com/office/drawing/2014/main" id="{5E6C9892-4CEC-4A38-ADA5-95C7A1DB010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56" name="Text Box 15">
          <a:extLst>
            <a:ext uri="{FF2B5EF4-FFF2-40B4-BE49-F238E27FC236}">
              <a16:creationId xmlns:a16="http://schemas.microsoft.com/office/drawing/2014/main" id="{EA3A1000-D0C5-49DB-9908-F5D01E3B831C}"/>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57" name="Text Box 15">
          <a:extLst>
            <a:ext uri="{FF2B5EF4-FFF2-40B4-BE49-F238E27FC236}">
              <a16:creationId xmlns:a16="http://schemas.microsoft.com/office/drawing/2014/main" id="{CEED9A70-0165-4F0C-9356-E1202BDDF0C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58" name="Text Box 15">
          <a:extLst>
            <a:ext uri="{FF2B5EF4-FFF2-40B4-BE49-F238E27FC236}">
              <a16:creationId xmlns:a16="http://schemas.microsoft.com/office/drawing/2014/main" id="{4F86A713-4A0D-48E7-BB88-735438A18642}"/>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259" name="Text Box 15">
          <a:extLst>
            <a:ext uri="{FF2B5EF4-FFF2-40B4-BE49-F238E27FC236}">
              <a16:creationId xmlns:a16="http://schemas.microsoft.com/office/drawing/2014/main" id="{AAB6F24F-663D-4F07-8BD8-8039100B6F37}"/>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260" name="Text Box 15">
          <a:extLst>
            <a:ext uri="{FF2B5EF4-FFF2-40B4-BE49-F238E27FC236}">
              <a16:creationId xmlns:a16="http://schemas.microsoft.com/office/drawing/2014/main" id="{DFF619DD-8DA9-4ED3-A1EA-26C245FA3C58}"/>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61" name="Text Box 15">
          <a:extLst>
            <a:ext uri="{FF2B5EF4-FFF2-40B4-BE49-F238E27FC236}">
              <a16:creationId xmlns:a16="http://schemas.microsoft.com/office/drawing/2014/main" id="{6F86398D-EBA1-455D-80AF-24ADE8BD28B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2" name="Text Box 15">
          <a:extLst>
            <a:ext uri="{FF2B5EF4-FFF2-40B4-BE49-F238E27FC236}">
              <a16:creationId xmlns:a16="http://schemas.microsoft.com/office/drawing/2014/main" id="{45D659A0-EE0D-4537-AB9C-DC6BEF1FC88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3" name="Text Box 15">
          <a:extLst>
            <a:ext uri="{FF2B5EF4-FFF2-40B4-BE49-F238E27FC236}">
              <a16:creationId xmlns:a16="http://schemas.microsoft.com/office/drawing/2014/main" id="{19EC0B82-203B-41CC-8773-BEC53ADAEBE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4" name="Text Box 15">
          <a:extLst>
            <a:ext uri="{FF2B5EF4-FFF2-40B4-BE49-F238E27FC236}">
              <a16:creationId xmlns:a16="http://schemas.microsoft.com/office/drawing/2014/main" id="{580ACE63-3F88-4B9F-8922-E48B403F57D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5" name="Text Box 15">
          <a:extLst>
            <a:ext uri="{FF2B5EF4-FFF2-40B4-BE49-F238E27FC236}">
              <a16:creationId xmlns:a16="http://schemas.microsoft.com/office/drawing/2014/main" id="{81830854-AB2D-48E4-9516-2537A77F8BE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266" name="Text Box 15">
          <a:extLst>
            <a:ext uri="{FF2B5EF4-FFF2-40B4-BE49-F238E27FC236}">
              <a16:creationId xmlns:a16="http://schemas.microsoft.com/office/drawing/2014/main" id="{13C97F18-15EE-461E-B216-109F0813C1BC}"/>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7" name="Text Box 15">
          <a:extLst>
            <a:ext uri="{FF2B5EF4-FFF2-40B4-BE49-F238E27FC236}">
              <a16:creationId xmlns:a16="http://schemas.microsoft.com/office/drawing/2014/main" id="{84812777-6AA1-4389-8534-245FB9CC641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8" name="Text Box 15">
          <a:extLst>
            <a:ext uri="{FF2B5EF4-FFF2-40B4-BE49-F238E27FC236}">
              <a16:creationId xmlns:a16="http://schemas.microsoft.com/office/drawing/2014/main" id="{D218D607-1B20-4ED6-96FE-2008A164A5F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69" name="Text Box 15">
          <a:extLst>
            <a:ext uri="{FF2B5EF4-FFF2-40B4-BE49-F238E27FC236}">
              <a16:creationId xmlns:a16="http://schemas.microsoft.com/office/drawing/2014/main" id="{B01F9D4C-AC22-44E9-A276-09D93E17BD0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70" name="Text Box 15">
          <a:extLst>
            <a:ext uri="{FF2B5EF4-FFF2-40B4-BE49-F238E27FC236}">
              <a16:creationId xmlns:a16="http://schemas.microsoft.com/office/drawing/2014/main" id="{E324418F-F46F-43AC-AAFC-B8C515BC088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71" name="Text Box 15">
          <a:extLst>
            <a:ext uri="{FF2B5EF4-FFF2-40B4-BE49-F238E27FC236}">
              <a16:creationId xmlns:a16="http://schemas.microsoft.com/office/drawing/2014/main" id="{DD55C01B-2204-476A-81AC-339176C88FC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72" name="Text Box 15">
          <a:extLst>
            <a:ext uri="{FF2B5EF4-FFF2-40B4-BE49-F238E27FC236}">
              <a16:creationId xmlns:a16="http://schemas.microsoft.com/office/drawing/2014/main" id="{AA64CAE7-FAEC-4281-8EF6-A2F2ABD1B08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73" name="Text Box 15">
          <a:extLst>
            <a:ext uri="{FF2B5EF4-FFF2-40B4-BE49-F238E27FC236}">
              <a16:creationId xmlns:a16="http://schemas.microsoft.com/office/drawing/2014/main" id="{390CC1C0-25CD-4C56-8FE8-FC0A899CCB4E}"/>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74" name="Text Box 15">
          <a:extLst>
            <a:ext uri="{FF2B5EF4-FFF2-40B4-BE49-F238E27FC236}">
              <a16:creationId xmlns:a16="http://schemas.microsoft.com/office/drawing/2014/main" id="{2BA8CF52-0C5F-4B9E-B23A-29208D1FFA8E}"/>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75" name="Text Box 15">
          <a:extLst>
            <a:ext uri="{FF2B5EF4-FFF2-40B4-BE49-F238E27FC236}">
              <a16:creationId xmlns:a16="http://schemas.microsoft.com/office/drawing/2014/main" id="{42EA1498-7890-40FB-BF36-C662211184A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76" name="Text Box 15">
          <a:extLst>
            <a:ext uri="{FF2B5EF4-FFF2-40B4-BE49-F238E27FC236}">
              <a16:creationId xmlns:a16="http://schemas.microsoft.com/office/drawing/2014/main" id="{1830D50E-473E-4C02-95A9-40CD3C0C544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77" name="Text Box 15">
          <a:extLst>
            <a:ext uri="{FF2B5EF4-FFF2-40B4-BE49-F238E27FC236}">
              <a16:creationId xmlns:a16="http://schemas.microsoft.com/office/drawing/2014/main" id="{99DC1539-46AC-4A88-8177-328BB9E5ED9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78" name="Text Box 15">
          <a:extLst>
            <a:ext uri="{FF2B5EF4-FFF2-40B4-BE49-F238E27FC236}">
              <a16:creationId xmlns:a16="http://schemas.microsoft.com/office/drawing/2014/main" id="{36A6A936-6CB3-4A05-ABA9-FC09340F52B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279" name="Text Box 15">
          <a:extLst>
            <a:ext uri="{FF2B5EF4-FFF2-40B4-BE49-F238E27FC236}">
              <a16:creationId xmlns:a16="http://schemas.microsoft.com/office/drawing/2014/main" id="{E82289AC-2355-4BEA-9A89-1F34DE50BC2B}"/>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80" name="Text Box 15">
          <a:extLst>
            <a:ext uri="{FF2B5EF4-FFF2-40B4-BE49-F238E27FC236}">
              <a16:creationId xmlns:a16="http://schemas.microsoft.com/office/drawing/2014/main" id="{8A8FF850-D4D8-4223-AE70-ED07B713FB9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81" name="Text Box 15">
          <a:extLst>
            <a:ext uri="{FF2B5EF4-FFF2-40B4-BE49-F238E27FC236}">
              <a16:creationId xmlns:a16="http://schemas.microsoft.com/office/drawing/2014/main" id="{00E437EC-F875-4883-8D46-FCEE6465151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82" name="Text Box 15">
          <a:extLst>
            <a:ext uri="{FF2B5EF4-FFF2-40B4-BE49-F238E27FC236}">
              <a16:creationId xmlns:a16="http://schemas.microsoft.com/office/drawing/2014/main" id="{BD8C0367-97F5-408A-A198-623AF27EA9D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83" name="Text Box 15">
          <a:extLst>
            <a:ext uri="{FF2B5EF4-FFF2-40B4-BE49-F238E27FC236}">
              <a16:creationId xmlns:a16="http://schemas.microsoft.com/office/drawing/2014/main" id="{D5017D8B-CBFB-4991-B607-845DAD0C095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84" name="Text Box 15">
          <a:extLst>
            <a:ext uri="{FF2B5EF4-FFF2-40B4-BE49-F238E27FC236}">
              <a16:creationId xmlns:a16="http://schemas.microsoft.com/office/drawing/2014/main" id="{EC51B56C-6476-429E-8787-BA716941799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85" name="Text Box 15">
          <a:extLst>
            <a:ext uri="{FF2B5EF4-FFF2-40B4-BE49-F238E27FC236}">
              <a16:creationId xmlns:a16="http://schemas.microsoft.com/office/drawing/2014/main" id="{934970F3-759D-4BB9-B791-4AC3C47FE91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86" name="Text Box 15">
          <a:extLst>
            <a:ext uri="{FF2B5EF4-FFF2-40B4-BE49-F238E27FC236}">
              <a16:creationId xmlns:a16="http://schemas.microsoft.com/office/drawing/2014/main" id="{307BB311-35A1-4776-9A60-2218CAE4B309}"/>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287" name="Text Box 15">
          <a:extLst>
            <a:ext uri="{FF2B5EF4-FFF2-40B4-BE49-F238E27FC236}">
              <a16:creationId xmlns:a16="http://schemas.microsoft.com/office/drawing/2014/main" id="{FE531E1B-5014-49A9-9AA5-88E2854B430B}"/>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288" name="Text Box 15">
          <a:extLst>
            <a:ext uri="{FF2B5EF4-FFF2-40B4-BE49-F238E27FC236}">
              <a16:creationId xmlns:a16="http://schemas.microsoft.com/office/drawing/2014/main" id="{30239503-8284-4DDA-B82D-D9939C00FDD5}"/>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89" name="Text Box 15">
          <a:extLst>
            <a:ext uri="{FF2B5EF4-FFF2-40B4-BE49-F238E27FC236}">
              <a16:creationId xmlns:a16="http://schemas.microsoft.com/office/drawing/2014/main" id="{543544BB-F522-44AF-9EAA-7F66E74F12D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0" name="Text Box 15">
          <a:extLst>
            <a:ext uri="{FF2B5EF4-FFF2-40B4-BE49-F238E27FC236}">
              <a16:creationId xmlns:a16="http://schemas.microsoft.com/office/drawing/2014/main" id="{5638562A-9031-4245-8380-59AC19088CF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1" name="Text Box 15">
          <a:extLst>
            <a:ext uri="{FF2B5EF4-FFF2-40B4-BE49-F238E27FC236}">
              <a16:creationId xmlns:a16="http://schemas.microsoft.com/office/drawing/2014/main" id="{DDCA7DF4-98FB-448C-B1A1-A682D7864F9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2" name="Text Box 15">
          <a:extLst>
            <a:ext uri="{FF2B5EF4-FFF2-40B4-BE49-F238E27FC236}">
              <a16:creationId xmlns:a16="http://schemas.microsoft.com/office/drawing/2014/main" id="{B8E21CBD-02CF-4295-83C7-B9BA86B0E87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3" name="Text Box 15">
          <a:extLst>
            <a:ext uri="{FF2B5EF4-FFF2-40B4-BE49-F238E27FC236}">
              <a16:creationId xmlns:a16="http://schemas.microsoft.com/office/drawing/2014/main" id="{E0FA888D-D4F0-4029-A0FD-64592884B30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294" name="Text Box 15">
          <a:extLst>
            <a:ext uri="{FF2B5EF4-FFF2-40B4-BE49-F238E27FC236}">
              <a16:creationId xmlns:a16="http://schemas.microsoft.com/office/drawing/2014/main" id="{F9D6CE46-B6C5-4048-95C3-0998EF516C3A}"/>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5" name="Text Box 15">
          <a:extLst>
            <a:ext uri="{FF2B5EF4-FFF2-40B4-BE49-F238E27FC236}">
              <a16:creationId xmlns:a16="http://schemas.microsoft.com/office/drawing/2014/main" id="{18329CB6-21A1-4F19-9795-E5C877AECAC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6" name="Text Box 15">
          <a:extLst>
            <a:ext uri="{FF2B5EF4-FFF2-40B4-BE49-F238E27FC236}">
              <a16:creationId xmlns:a16="http://schemas.microsoft.com/office/drawing/2014/main" id="{8C53EF56-0079-47CF-8418-8B1488E8B6B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7" name="Text Box 15">
          <a:extLst>
            <a:ext uri="{FF2B5EF4-FFF2-40B4-BE49-F238E27FC236}">
              <a16:creationId xmlns:a16="http://schemas.microsoft.com/office/drawing/2014/main" id="{4D71244E-9D49-4F2A-98E3-BB8B111BE03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298" name="Text Box 15">
          <a:extLst>
            <a:ext uri="{FF2B5EF4-FFF2-40B4-BE49-F238E27FC236}">
              <a16:creationId xmlns:a16="http://schemas.microsoft.com/office/drawing/2014/main" id="{C7A5ED4E-34DC-4139-A77B-84025E55434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299" name="Text Box 15">
          <a:extLst>
            <a:ext uri="{FF2B5EF4-FFF2-40B4-BE49-F238E27FC236}">
              <a16:creationId xmlns:a16="http://schemas.microsoft.com/office/drawing/2014/main" id="{1BE0B483-A841-4C84-B40F-0D854221D4DC}"/>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0" name="Text Box 15">
          <a:extLst>
            <a:ext uri="{FF2B5EF4-FFF2-40B4-BE49-F238E27FC236}">
              <a16:creationId xmlns:a16="http://schemas.microsoft.com/office/drawing/2014/main" id="{FE888DCB-F5E1-45C8-A273-1E398D5D88F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01" name="Text Box 15">
          <a:extLst>
            <a:ext uri="{FF2B5EF4-FFF2-40B4-BE49-F238E27FC236}">
              <a16:creationId xmlns:a16="http://schemas.microsoft.com/office/drawing/2014/main" id="{BEC3D739-8000-42F8-B715-FCBF59C78AAF}"/>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02" name="Text Box 15">
          <a:extLst>
            <a:ext uri="{FF2B5EF4-FFF2-40B4-BE49-F238E27FC236}">
              <a16:creationId xmlns:a16="http://schemas.microsoft.com/office/drawing/2014/main" id="{5577354E-F985-4F0E-93F8-535C0104B2A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3" name="Text Box 15">
          <a:extLst>
            <a:ext uri="{FF2B5EF4-FFF2-40B4-BE49-F238E27FC236}">
              <a16:creationId xmlns:a16="http://schemas.microsoft.com/office/drawing/2014/main" id="{9731A3AD-4F70-4B7D-A963-D9D2922C8AE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4" name="Text Box 15">
          <a:extLst>
            <a:ext uri="{FF2B5EF4-FFF2-40B4-BE49-F238E27FC236}">
              <a16:creationId xmlns:a16="http://schemas.microsoft.com/office/drawing/2014/main" id="{66C10B18-1F52-4E07-AB97-3AE009DB6BA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5" name="Text Box 15">
          <a:extLst>
            <a:ext uri="{FF2B5EF4-FFF2-40B4-BE49-F238E27FC236}">
              <a16:creationId xmlns:a16="http://schemas.microsoft.com/office/drawing/2014/main" id="{DA75252A-FCA5-4E24-A233-62035C2F692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6" name="Text Box 15">
          <a:extLst>
            <a:ext uri="{FF2B5EF4-FFF2-40B4-BE49-F238E27FC236}">
              <a16:creationId xmlns:a16="http://schemas.microsoft.com/office/drawing/2014/main" id="{80ADC3B3-2109-4E3F-90D2-38898FE6C98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07" name="Text Box 15">
          <a:extLst>
            <a:ext uri="{FF2B5EF4-FFF2-40B4-BE49-F238E27FC236}">
              <a16:creationId xmlns:a16="http://schemas.microsoft.com/office/drawing/2014/main" id="{F090886A-69F3-42BE-AA25-862AF2FB1F4D}"/>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8" name="Text Box 15">
          <a:extLst>
            <a:ext uri="{FF2B5EF4-FFF2-40B4-BE49-F238E27FC236}">
              <a16:creationId xmlns:a16="http://schemas.microsoft.com/office/drawing/2014/main" id="{808813CD-E925-4A68-8445-7046B88387D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09" name="Text Box 15">
          <a:extLst>
            <a:ext uri="{FF2B5EF4-FFF2-40B4-BE49-F238E27FC236}">
              <a16:creationId xmlns:a16="http://schemas.microsoft.com/office/drawing/2014/main" id="{6B522A75-AD84-4B79-A6A7-E5F46534400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10" name="Text Box 15">
          <a:extLst>
            <a:ext uri="{FF2B5EF4-FFF2-40B4-BE49-F238E27FC236}">
              <a16:creationId xmlns:a16="http://schemas.microsoft.com/office/drawing/2014/main" id="{B1B4E61D-A916-43CD-9EF2-78FC1FBD68B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11" name="Text Box 15">
          <a:extLst>
            <a:ext uri="{FF2B5EF4-FFF2-40B4-BE49-F238E27FC236}">
              <a16:creationId xmlns:a16="http://schemas.microsoft.com/office/drawing/2014/main" id="{D7177699-1477-4278-862E-F05A7AA83C9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12" name="Text Box 15">
          <a:extLst>
            <a:ext uri="{FF2B5EF4-FFF2-40B4-BE49-F238E27FC236}">
              <a16:creationId xmlns:a16="http://schemas.microsoft.com/office/drawing/2014/main" id="{FE62EE4E-8BA7-4A80-BE3B-B5603BE11839}"/>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13" name="Text Box 15">
          <a:extLst>
            <a:ext uri="{FF2B5EF4-FFF2-40B4-BE49-F238E27FC236}">
              <a16:creationId xmlns:a16="http://schemas.microsoft.com/office/drawing/2014/main" id="{22BE9BF5-F236-478F-B54C-0E11E82BE2D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14" name="Text Box 15">
          <a:extLst>
            <a:ext uri="{FF2B5EF4-FFF2-40B4-BE49-F238E27FC236}">
              <a16:creationId xmlns:a16="http://schemas.microsoft.com/office/drawing/2014/main" id="{8295C126-2832-45EF-B0CD-C0963FDB5B1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15" name="Text Box 15">
          <a:extLst>
            <a:ext uri="{FF2B5EF4-FFF2-40B4-BE49-F238E27FC236}">
              <a16:creationId xmlns:a16="http://schemas.microsoft.com/office/drawing/2014/main" id="{FCC36491-860B-4B4E-BD95-C5561965ACEC}"/>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16" name="Text Box 15">
          <a:extLst>
            <a:ext uri="{FF2B5EF4-FFF2-40B4-BE49-F238E27FC236}">
              <a16:creationId xmlns:a16="http://schemas.microsoft.com/office/drawing/2014/main" id="{01B584FE-19AE-42AC-AFAD-5DEC0B68DB16}"/>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17" name="Text Box 15">
          <a:extLst>
            <a:ext uri="{FF2B5EF4-FFF2-40B4-BE49-F238E27FC236}">
              <a16:creationId xmlns:a16="http://schemas.microsoft.com/office/drawing/2014/main" id="{D31C7795-C223-41ED-8EF1-DEF22BB26103}"/>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18" name="Text Box 15">
          <a:extLst>
            <a:ext uri="{FF2B5EF4-FFF2-40B4-BE49-F238E27FC236}">
              <a16:creationId xmlns:a16="http://schemas.microsoft.com/office/drawing/2014/main" id="{0D0ED1C9-5C42-454B-8E48-A9A0899E281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19" name="Text Box 15">
          <a:extLst>
            <a:ext uri="{FF2B5EF4-FFF2-40B4-BE49-F238E27FC236}">
              <a16:creationId xmlns:a16="http://schemas.microsoft.com/office/drawing/2014/main" id="{AB6E4CDA-D6F5-4DE6-972E-7494BCDAAC0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0" name="Text Box 15">
          <a:extLst>
            <a:ext uri="{FF2B5EF4-FFF2-40B4-BE49-F238E27FC236}">
              <a16:creationId xmlns:a16="http://schemas.microsoft.com/office/drawing/2014/main" id="{2745CA47-2A16-4BF9-8497-B77F5A4048B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1" name="Text Box 15">
          <a:extLst>
            <a:ext uri="{FF2B5EF4-FFF2-40B4-BE49-F238E27FC236}">
              <a16:creationId xmlns:a16="http://schemas.microsoft.com/office/drawing/2014/main" id="{BE9868DD-753F-4BD6-8637-C1EF47D6F91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22" name="Text Box 15">
          <a:extLst>
            <a:ext uri="{FF2B5EF4-FFF2-40B4-BE49-F238E27FC236}">
              <a16:creationId xmlns:a16="http://schemas.microsoft.com/office/drawing/2014/main" id="{B2473F43-3900-443F-A878-D687302BA723}"/>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3" name="Text Box 15">
          <a:extLst>
            <a:ext uri="{FF2B5EF4-FFF2-40B4-BE49-F238E27FC236}">
              <a16:creationId xmlns:a16="http://schemas.microsoft.com/office/drawing/2014/main" id="{D0C709D5-0F4D-4F80-B72A-08C3F333DBD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4" name="Text Box 15">
          <a:extLst>
            <a:ext uri="{FF2B5EF4-FFF2-40B4-BE49-F238E27FC236}">
              <a16:creationId xmlns:a16="http://schemas.microsoft.com/office/drawing/2014/main" id="{4E897E3E-AE0C-4504-8505-EA972483283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5" name="Text Box 15">
          <a:extLst>
            <a:ext uri="{FF2B5EF4-FFF2-40B4-BE49-F238E27FC236}">
              <a16:creationId xmlns:a16="http://schemas.microsoft.com/office/drawing/2014/main" id="{079AD7C4-F41E-4D07-A212-756C0A88935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6" name="Text Box 15">
          <a:extLst>
            <a:ext uri="{FF2B5EF4-FFF2-40B4-BE49-F238E27FC236}">
              <a16:creationId xmlns:a16="http://schemas.microsoft.com/office/drawing/2014/main" id="{0A8A4A04-1CE8-4443-86CB-907F88D2DCB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27" name="Text Box 15">
          <a:extLst>
            <a:ext uri="{FF2B5EF4-FFF2-40B4-BE49-F238E27FC236}">
              <a16:creationId xmlns:a16="http://schemas.microsoft.com/office/drawing/2014/main" id="{250549A1-59AD-45A1-B414-0CFC6CF85645}"/>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28" name="Text Box 15">
          <a:extLst>
            <a:ext uri="{FF2B5EF4-FFF2-40B4-BE49-F238E27FC236}">
              <a16:creationId xmlns:a16="http://schemas.microsoft.com/office/drawing/2014/main" id="{3EDB4D8F-F6F1-4E62-B930-FD9E3C3DDF7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29" name="Text Box 15">
          <a:extLst>
            <a:ext uri="{FF2B5EF4-FFF2-40B4-BE49-F238E27FC236}">
              <a16:creationId xmlns:a16="http://schemas.microsoft.com/office/drawing/2014/main" id="{C0C8F8FC-643E-4C8A-8268-672CAC279BFE}"/>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30" name="Text Box 15">
          <a:extLst>
            <a:ext uri="{FF2B5EF4-FFF2-40B4-BE49-F238E27FC236}">
              <a16:creationId xmlns:a16="http://schemas.microsoft.com/office/drawing/2014/main" id="{AAA45212-89A3-4FBB-B2FA-23987E8738F2}"/>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1" name="Text Box 15">
          <a:extLst>
            <a:ext uri="{FF2B5EF4-FFF2-40B4-BE49-F238E27FC236}">
              <a16:creationId xmlns:a16="http://schemas.microsoft.com/office/drawing/2014/main" id="{C645D8E9-F234-45BF-9E39-DC8C928B0DE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2" name="Text Box 15">
          <a:extLst>
            <a:ext uri="{FF2B5EF4-FFF2-40B4-BE49-F238E27FC236}">
              <a16:creationId xmlns:a16="http://schemas.microsoft.com/office/drawing/2014/main" id="{4C096225-4A83-4416-AF06-6D6306364E2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3" name="Text Box 15">
          <a:extLst>
            <a:ext uri="{FF2B5EF4-FFF2-40B4-BE49-F238E27FC236}">
              <a16:creationId xmlns:a16="http://schemas.microsoft.com/office/drawing/2014/main" id="{EA56AA06-94C2-44BF-A2A9-8C136B81421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4" name="Text Box 15">
          <a:extLst>
            <a:ext uri="{FF2B5EF4-FFF2-40B4-BE49-F238E27FC236}">
              <a16:creationId xmlns:a16="http://schemas.microsoft.com/office/drawing/2014/main" id="{6229B19E-0C67-4C8A-B015-9411669351D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35" name="Text Box 15">
          <a:extLst>
            <a:ext uri="{FF2B5EF4-FFF2-40B4-BE49-F238E27FC236}">
              <a16:creationId xmlns:a16="http://schemas.microsoft.com/office/drawing/2014/main" id="{4A32F629-36D4-40A5-9BD1-C4B0E4EB3354}"/>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6" name="Text Box 15">
          <a:extLst>
            <a:ext uri="{FF2B5EF4-FFF2-40B4-BE49-F238E27FC236}">
              <a16:creationId xmlns:a16="http://schemas.microsoft.com/office/drawing/2014/main" id="{5E5BA790-579E-4A9D-BC77-88D116A6195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7" name="Text Box 15">
          <a:extLst>
            <a:ext uri="{FF2B5EF4-FFF2-40B4-BE49-F238E27FC236}">
              <a16:creationId xmlns:a16="http://schemas.microsoft.com/office/drawing/2014/main" id="{83BDF28C-A0A9-4994-BB26-B1FBDE14494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8" name="Text Box 15">
          <a:extLst>
            <a:ext uri="{FF2B5EF4-FFF2-40B4-BE49-F238E27FC236}">
              <a16:creationId xmlns:a16="http://schemas.microsoft.com/office/drawing/2014/main" id="{33C3B7AB-8F5A-4030-A2D5-CA5A4AD107D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39" name="Text Box 15">
          <a:extLst>
            <a:ext uri="{FF2B5EF4-FFF2-40B4-BE49-F238E27FC236}">
              <a16:creationId xmlns:a16="http://schemas.microsoft.com/office/drawing/2014/main" id="{09686FF9-094F-4BC0-8EEF-E1AB513DD6D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40" name="Text Box 15">
          <a:extLst>
            <a:ext uri="{FF2B5EF4-FFF2-40B4-BE49-F238E27FC236}">
              <a16:creationId xmlns:a16="http://schemas.microsoft.com/office/drawing/2014/main" id="{14A6745C-2F1C-4446-93A2-089873BC8AD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41" name="Text Box 15">
          <a:extLst>
            <a:ext uri="{FF2B5EF4-FFF2-40B4-BE49-F238E27FC236}">
              <a16:creationId xmlns:a16="http://schemas.microsoft.com/office/drawing/2014/main" id="{B66BA21E-D1F2-4EA7-97F2-582E79AABA4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42" name="Text Box 15">
          <a:extLst>
            <a:ext uri="{FF2B5EF4-FFF2-40B4-BE49-F238E27FC236}">
              <a16:creationId xmlns:a16="http://schemas.microsoft.com/office/drawing/2014/main" id="{04329229-8680-4C80-9D5C-98D0DC5F974D}"/>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43" name="Text Box 15">
          <a:extLst>
            <a:ext uri="{FF2B5EF4-FFF2-40B4-BE49-F238E27FC236}">
              <a16:creationId xmlns:a16="http://schemas.microsoft.com/office/drawing/2014/main" id="{ABD90E29-A43A-4E3B-9191-27B798157137}"/>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44" name="Text Box 15">
          <a:extLst>
            <a:ext uri="{FF2B5EF4-FFF2-40B4-BE49-F238E27FC236}">
              <a16:creationId xmlns:a16="http://schemas.microsoft.com/office/drawing/2014/main" id="{E73260F8-38AC-4807-A6FB-191E47F11623}"/>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45" name="Text Box 15">
          <a:extLst>
            <a:ext uri="{FF2B5EF4-FFF2-40B4-BE49-F238E27FC236}">
              <a16:creationId xmlns:a16="http://schemas.microsoft.com/office/drawing/2014/main" id="{2349C539-7091-46E3-BFE8-9A411D0689AC}"/>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46" name="Text Box 15">
          <a:extLst>
            <a:ext uri="{FF2B5EF4-FFF2-40B4-BE49-F238E27FC236}">
              <a16:creationId xmlns:a16="http://schemas.microsoft.com/office/drawing/2014/main" id="{0C2361EC-1EA0-4A8D-BBF5-B07581953B1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47" name="Text Box 15">
          <a:extLst>
            <a:ext uri="{FF2B5EF4-FFF2-40B4-BE49-F238E27FC236}">
              <a16:creationId xmlns:a16="http://schemas.microsoft.com/office/drawing/2014/main" id="{8B2B94AC-A793-41A1-BA01-1DDA2B37F75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48" name="Text Box 15">
          <a:extLst>
            <a:ext uri="{FF2B5EF4-FFF2-40B4-BE49-F238E27FC236}">
              <a16:creationId xmlns:a16="http://schemas.microsoft.com/office/drawing/2014/main" id="{41107CB8-5263-489F-8C7A-63D6F9E9768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49" name="Text Box 15">
          <a:extLst>
            <a:ext uri="{FF2B5EF4-FFF2-40B4-BE49-F238E27FC236}">
              <a16:creationId xmlns:a16="http://schemas.microsoft.com/office/drawing/2014/main" id="{8D4C93CC-F4C0-452B-93B3-C4145A477B0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50" name="Text Box 15">
          <a:extLst>
            <a:ext uri="{FF2B5EF4-FFF2-40B4-BE49-F238E27FC236}">
              <a16:creationId xmlns:a16="http://schemas.microsoft.com/office/drawing/2014/main" id="{A040A0E9-972A-42E6-B354-E9E90B3D3AE1}"/>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51" name="Text Box 15">
          <a:extLst>
            <a:ext uri="{FF2B5EF4-FFF2-40B4-BE49-F238E27FC236}">
              <a16:creationId xmlns:a16="http://schemas.microsoft.com/office/drawing/2014/main" id="{7C0AACD1-1ED5-48AC-A940-83B776AE762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52" name="Text Box 15">
          <a:extLst>
            <a:ext uri="{FF2B5EF4-FFF2-40B4-BE49-F238E27FC236}">
              <a16:creationId xmlns:a16="http://schemas.microsoft.com/office/drawing/2014/main" id="{5C762EB5-308F-4901-BDFA-C4DD4A3CAE8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53" name="Text Box 15">
          <a:extLst>
            <a:ext uri="{FF2B5EF4-FFF2-40B4-BE49-F238E27FC236}">
              <a16:creationId xmlns:a16="http://schemas.microsoft.com/office/drawing/2014/main" id="{7A572050-5EA1-410D-9DEC-154B23FCC82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54" name="Text Box 15">
          <a:extLst>
            <a:ext uri="{FF2B5EF4-FFF2-40B4-BE49-F238E27FC236}">
              <a16:creationId xmlns:a16="http://schemas.microsoft.com/office/drawing/2014/main" id="{9C2E6994-6938-425E-A877-A537CC4101B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55" name="Text Box 15">
          <a:extLst>
            <a:ext uri="{FF2B5EF4-FFF2-40B4-BE49-F238E27FC236}">
              <a16:creationId xmlns:a16="http://schemas.microsoft.com/office/drawing/2014/main" id="{17F3E9FC-6C19-414F-BFEA-4CC65805E6C5}"/>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56" name="Text Box 15">
          <a:extLst>
            <a:ext uri="{FF2B5EF4-FFF2-40B4-BE49-F238E27FC236}">
              <a16:creationId xmlns:a16="http://schemas.microsoft.com/office/drawing/2014/main" id="{DF5FCB8F-F194-4DFD-8FCD-49F109AFA0C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57" name="Text Box 15">
          <a:extLst>
            <a:ext uri="{FF2B5EF4-FFF2-40B4-BE49-F238E27FC236}">
              <a16:creationId xmlns:a16="http://schemas.microsoft.com/office/drawing/2014/main" id="{2F3971E7-910C-4527-9D04-DFF2A50148A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58" name="Text Box 15">
          <a:extLst>
            <a:ext uri="{FF2B5EF4-FFF2-40B4-BE49-F238E27FC236}">
              <a16:creationId xmlns:a16="http://schemas.microsoft.com/office/drawing/2014/main" id="{45688403-3A51-4C39-9053-28AEFD5F54DA}"/>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59" name="Text Box 15">
          <a:extLst>
            <a:ext uri="{FF2B5EF4-FFF2-40B4-BE49-F238E27FC236}">
              <a16:creationId xmlns:a16="http://schemas.microsoft.com/office/drawing/2014/main" id="{18C69135-A175-48B8-8AFE-6732BBB9BC8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0" name="Text Box 15">
          <a:extLst>
            <a:ext uri="{FF2B5EF4-FFF2-40B4-BE49-F238E27FC236}">
              <a16:creationId xmlns:a16="http://schemas.microsoft.com/office/drawing/2014/main" id="{2118824D-050F-4C1F-A4F3-C958441FF56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1" name="Text Box 15">
          <a:extLst>
            <a:ext uri="{FF2B5EF4-FFF2-40B4-BE49-F238E27FC236}">
              <a16:creationId xmlns:a16="http://schemas.microsoft.com/office/drawing/2014/main" id="{D7FEFE56-6C96-4606-A1A5-D4FC8A088B4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2" name="Text Box 15">
          <a:extLst>
            <a:ext uri="{FF2B5EF4-FFF2-40B4-BE49-F238E27FC236}">
              <a16:creationId xmlns:a16="http://schemas.microsoft.com/office/drawing/2014/main" id="{D044E3AF-020E-4E89-96EB-38C5E1CBEBD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63" name="Text Box 15">
          <a:extLst>
            <a:ext uri="{FF2B5EF4-FFF2-40B4-BE49-F238E27FC236}">
              <a16:creationId xmlns:a16="http://schemas.microsoft.com/office/drawing/2014/main" id="{EB017B4E-5E8B-49ED-90AD-FA7204D770D1}"/>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4" name="Text Box 15">
          <a:extLst>
            <a:ext uri="{FF2B5EF4-FFF2-40B4-BE49-F238E27FC236}">
              <a16:creationId xmlns:a16="http://schemas.microsoft.com/office/drawing/2014/main" id="{6B1FCC64-E952-4F5E-871B-BDC4A27980E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5" name="Text Box 15">
          <a:extLst>
            <a:ext uri="{FF2B5EF4-FFF2-40B4-BE49-F238E27FC236}">
              <a16:creationId xmlns:a16="http://schemas.microsoft.com/office/drawing/2014/main" id="{F7ED5F03-D858-43BA-BFCC-648E250AE8E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6" name="Text Box 15">
          <a:extLst>
            <a:ext uri="{FF2B5EF4-FFF2-40B4-BE49-F238E27FC236}">
              <a16:creationId xmlns:a16="http://schemas.microsoft.com/office/drawing/2014/main" id="{681BFC1B-D9F1-4305-B1AE-2E7241DEF2C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7" name="Text Box 15">
          <a:extLst>
            <a:ext uri="{FF2B5EF4-FFF2-40B4-BE49-F238E27FC236}">
              <a16:creationId xmlns:a16="http://schemas.microsoft.com/office/drawing/2014/main" id="{BF350809-A420-431D-B72E-111445DED2C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68" name="Text Box 15">
          <a:extLst>
            <a:ext uri="{FF2B5EF4-FFF2-40B4-BE49-F238E27FC236}">
              <a16:creationId xmlns:a16="http://schemas.microsoft.com/office/drawing/2014/main" id="{123B801A-DCD7-49D6-9A19-A8A720F8E277}"/>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69" name="Text Box 15">
          <a:extLst>
            <a:ext uri="{FF2B5EF4-FFF2-40B4-BE49-F238E27FC236}">
              <a16:creationId xmlns:a16="http://schemas.microsoft.com/office/drawing/2014/main" id="{AA436D7B-DBDA-4619-910E-4AAA9199CCA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70" name="Text Box 15">
          <a:extLst>
            <a:ext uri="{FF2B5EF4-FFF2-40B4-BE49-F238E27FC236}">
              <a16:creationId xmlns:a16="http://schemas.microsoft.com/office/drawing/2014/main" id="{6FDF82BD-5C07-485A-9DC9-1E4832E8BE3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71" name="Text Box 15">
          <a:extLst>
            <a:ext uri="{FF2B5EF4-FFF2-40B4-BE49-F238E27FC236}">
              <a16:creationId xmlns:a16="http://schemas.microsoft.com/office/drawing/2014/main" id="{C58015DB-B9AD-4F2F-AD93-AAAFD3A60C54}"/>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72" name="Text Box 15">
          <a:extLst>
            <a:ext uri="{FF2B5EF4-FFF2-40B4-BE49-F238E27FC236}">
              <a16:creationId xmlns:a16="http://schemas.microsoft.com/office/drawing/2014/main" id="{156AB2A2-78EB-4A9C-8888-DC6AFC50092A}"/>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73" name="Text Box 15">
          <a:extLst>
            <a:ext uri="{FF2B5EF4-FFF2-40B4-BE49-F238E27FC236}">
              <a16:creationId xmlns:a16="http://schemas.microsoft.com/office/drawing/2014/main" id="{6A459C1A-3F64-4C25-92C4-C263906C3F88}"/>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74" name="Text Box 15">
          <a:extLst>
            <a:ext uri="{FF2B5EF4-FFF2-40B4-BE49-F238E27FC236}">
              <a16:creationId xmlns:a16="http://schemas.microsoft.com/office/drawing/2014/main" id="{8D7E91C2-B3B6-447D-BEBC-A9B4480FAAE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75" name="Text Box 15">
          <a:extLst>
            <a:ext uri="{FF2B5EF4-FFF2-40B4-BE49-F238E27FC236}">
              <a16:creationId xmlns:a16="http://schemas.microsoft.com/office/drawing/2014/main" id="{1CE10261-BBF9-429A-8C7F-E6CD3AC681D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76" name="Text Box 15">
          <a:extLst>
            <a:ext uri="{FF2B5EF4-FFF2-40B4-BE49-F238E27FC236}">
              <a16:creationId xmlns:a16="http://schemas.microsoft.com/office/drawing/2014/main" id="{CE79540A-3F33-4E4F-BFC1-6E1B339A5DB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77" name="Text Box 15">
          <a:extLst>
            <a:ext uri="{FF2B5EF4-FFF2-40B4-BE49-F238E27FC236}">
              <a16:creationId xmlns:a16="http://schemas.microsoft.com/office/drawing/2014/main" id="{16B75985-E04E-40D7-AAE9-2BAAF90A04D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78" name="Text Box 15">
          <a:extLst>
            <a:ext uri="{FF2B5EF4-FFF2-40B4-BE49-F238E27FC236}">
              <a16:creationId xmlns:a16="http://schemas.microsoft.com/office/drawing/2014/main" id="{012D8B28-F196-4E82-8218-8B307CFD0616}"/>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79" name="Text Box 15">
          <a:extLst>
            <a:ext uri="{FF2B5EF4-FFF2-40B4-BE49-F238E27FC236}">
              <a16:creationId xmlns:a16="http://schemas.microsoft.com/office/drawing/2014/main" id="{06B13442-7E22-4901-889B-B017FD91A09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0" name="Text Box 15">
          <a:extLst>
            <a:ext uri="{FF2B5EF4-FFF2-40B4-BE49-F238E27FC236}">
              <a16:creationId xmlns:a16="http://schemas.microsoft.com/office/drawing/2014/main" id="{95065AF9-3EBC-4D21-9BED-DF81FE6693C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1" name="Text Box 15">
          <a:extLst>
            <a:ext uri="{FF2B5EF4-FFF2-40B4-BE49-F238E27FC236}">
              <a16:creationId xmlns:a16="http://schemas.microsoft.com/office/drawing/2014/main" id="{474393A7-CF1F-42FB-9779-6037CB0859E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2" name="Text Box 15">
          <a:extLst>
            <a:ext uri="{FF2B5EF4-FFF2-40B4-BE49-F238E27FC236}">
              <a16:creationId xmlns:a16="http://schemas.microsoft.com/office/drawing/2014/main" id="{AB246EB5-53BB-4D86-9A80-6DE2CE7C140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83" name="Text Box 15">
          <a:extLst>
            <a:ext uri="{FF2B5EF4-FFF2-40B4-BE49-F238E27FC236}">
              <a16:creationId xmlns:a16="http://schemas.microsoft.com/office/drawing/2014/main" id="{2F55FECF-0396-40F7-ACAA-C46F1FD7685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4" name="Text Box 15">
          <a:extLst>
            <a:ext uri="{FF2B5EF4-FFF2-40B4-BE49-F238E27FC236}">
              <a16:creationId xmlns:a16="http://schemas.microsoft.com/office/drawing/2014/main" id="{B28D53C2-E151-483B-ADD9-DFDEFE1EF31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85" name="Text Box 15">
          <a:extLst>
            <a:ext uri="{FF2B5EF4-FFF2-40B4-BE49-F238E27FC236}">
              <a16:creationId xmlns:a16="http://schemas.microsoft.com/office/drawing/2014/main" id="{253186A7-1132-4945-AB25-FC28850D11C2}"/>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86" name="Text Box 15">
          <a:extLst>
            <a:ext uri="{FF2B5EF4-FFF2-40B4-BE49-F238E27FC236}">
              <a16:creationId xmlns:a16="http://schemas.microsoft.com/office/drawing/2014/main" id="{FBBD1F6A-651B-498F-91A4-6E917E6252FB}"/>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7" name="Text Box 15">
          <a:extLst>
            <a:ext uri="{FF2B5EF4-FFF2-40B4-BE49-F238E27FC236}">
              <a16:creationId xmlns:a16="http://schemas.microsoft.com/office/drawing/2014/main" id="{41E04D6D-7DF4-4511-B130-76D00575505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8" name="Text Box 15">
          <a:extLst>
            <a:ext uri="{FF2B5EF4-FFF2-40B4-BE49-F238E27FC236}">
              <a16:creationId xmlns:a16="http://schemas.microsoft.com/office/drawing/2014/main" id="{2CBD8D1E-ED57-49F0-8D78-8536D0766C5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89" name="Text Box 15">
          <a:extLst>
            <a:ext uri="{FF2B5EF4-FFF2-40B4-BE49-F238E27FC236}">
              <a16:creationId xmlns:a16="http://schemas.microsoft.com/office/drawing/2014/main" id="{837C38AF-A70D-4B93-AFD1-14521D0E29B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90" name="Text Box 15">
          <a:extLst>
            <a:ext uri="{FF2B5EF4-FFF2-40B4-BE49-F238E27FC236}">
              <a16:creationId xmlns:a16="http://schemas.microsoft.com/office/drawing/2014/main" id="{E56A73DC-F206-445D-8108-34D1C410F8F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391" name="Text Box 15">
          <a:extLst>
            <a:ext uri="{FF2B5EF4-FFF2-40B4-BE49-F238E27FC236}">
              <a16:creationId xmlns:a16="http://schemas.microsoft.com/office/drawing/2014/main" id="{42A32C10-E9F3-4667-9DB8-18BD7B0380D6}"/>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92" name="Text Box 15">
          <a:extLst>
            <a:ext uri="{FF2B5EF4-FFF2-40B4-BE49-F238E27FC236}">
              <a16:creationId xmlns:a16="http://schemas.microsoft.com/office/drawing/2014/main" id="{6EFE2EF6-7D18-49BD-9B78-027FAC9BE31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93" name="Text Box 15">
          <a:extLst>
            <a:ext uri="{FF2B5EF4-FFF2-40B4-BE49-F238E27FC236}">
              <a16:creationId xmlns:a16="http://schemas.microsoft.com/office/drawing/2014/main" id="{13F93D67-593E-4A63-A51B-7F05CD0FD13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94" name="Text Box 15">
          <a:extLst>
            <a:ext uri="{FF2B5EF4-FFF2-40B4-BE49-F238E27FC236}">
              <a16:creationId xmlns:a16="http://schemas.microsoft.com/office/drawing/2014/main" id="{01877DA2-8574-4CBF-BAAB-3F59896C550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95" name="Text Box 15">
          <a:extLst>
            <a:ext uri="{FF2B5EF4-FFF2-40B4-BE49-F238E27FC236}">
              <a16:creationId xmlns:a16="http://schemas.microsoft.com/office/drawing/2014/main" id="{F46B6FDA-2D30-4870-8AEF-C2B5D1F1BF1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96" name="Text Box 15">
          <a:extLst>
            <a:ext uri="{FF2B5EF4-FFF2-40B4-BE49-F238E27FC236}">
              <a16:creationId xmlns:a16="http://schemas.microsoft.com/office/drawing/2014/main" id="{756DD814-0403-4755-A01C-68F86BB19FE3}"/>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397" name="Text Box 15">
          <a:extLst>
            <a:ext uri="{FF2B5EF4-FFF2-40B4-BE49-F238E27FC236}">
              <a16:creationId xmlns:a16="http://schemas.microsoft.com/office/drawing/2014/main" id="{BC3DAB59-7F0C-4CA7-B73D-396BD36A7B0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398" name="Text Box 15">
          <a:extLst>
            <a:ext uri="{FF2B5EF4-FFF2-40B4-BE49-F238E27FC236}">
              <a16:creationId xmlns:a16="http://schemas.microsoft.com/office/drawing/2014/main" id="{63C04053-BCBC-4409-B71D-74CEC20892A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399" name="Text Box 15">
          <a:extLst>
            <a:ext uri="{FF2B5EF4-FFF2-40B4-BE49-F238E27FC236}">
              <a16:creationId xmlns:a16="http://schemas.microsoft.com/office/drawing/2014/main" id="{1E8A87B7-4455-4A5E-8BA2-EB7F829E29FF}"/>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400" name="Text Box 15">
          <a:extLst>
            <a:ext uri="{FF2B5EF4-FFF2-40B4-BE49-F238E27FC236}">
              <a16:creationId xmlns:a16="http://schemas.microsoft.com/office/drawing/2014/main" id="{39141C01-6CE8-4F3C-88A6-9534B54C51E8}"/>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01" name="Text Box 15">
          <a:extLst>
            <a:ext uri="{FF2B5EF4-FFF2-40B4-BE49-F238E27FC236}">
              <a16:creationId xmlns:a16="http://schemas.microsoft.com/office/drawing/2014/main" id="{1ADBBA50-4682-4B51-9934-1FB2E46FEFCF}"/>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2" name="Text Box 15">
          <a:extLst>
            <a:ext uri="{FF2B5EF4-FFF2-40B4-BE49-F238E27FC236}">
              <a16:creationId xmlns:a16="http://schemas.microsoft.com/office/drawing/2014/main" id="{560DD5BF-B76C-4ECC-BFB9-48B85C85786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3" name="Text Box 15">
          <a:extLst>
            <a:ext uri="{FF2B5EF4-FFF2-40B4-BE49-F238E27FC236}">
              <a16:creationId xmlns:a16="http://schemas.microsoft.com/office/drawing/2014/main" id="{52C3DBB8-F79E-4D59-AF42-4934E4316A1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4" name="Text Box 15">
          <a:extLst>
            <a:ext uri="{FF2B5EF4-FFF2-40B4-BE49-F238E27FC236}">
              <a16:creationId xmlns:a16="http://schemas.microsoft.com/office/drawing/2014/main" id="{B9DC7E53-6949-482A-8013-50C9B23F1F5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5" name="Text Box 15">
          <a:extLst>
            <a:ext uri="{FF2B5EF4-FFF2-40B4-BE49-F238E27FC236}">
              <a16:creationId xmlns:a16="http://schemas.microsoft.com/office/drawing/2014/main" id="{1F721E3B-3AC3-4369-A80A-8D50BC30490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406" name="Text Box 15">
          <a:extLst>
            <a:ext uri="{FF2B5EF4-FFF2-40B4-BE49-F238E27FC236}">
              <a16:creationId xmlns:a16="http://schemas.microsoft.com/office/drawing/2014/main" id="{42830139-19AC-4AAF-B216-DD8A3162ABF8}"/>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7" name="Text Box 15">
          <a:extLst>
            <a:ext uri="{FF2B5EF4-FFF2-40B4-BE49-F238E27FC236}">
              <a16:creationId xmlns:a16="http://schemas.microsoft.com/office/drawing/2014/main" id="{1B4CF0CE-75BC-4CD7-AC9B-C3E791C0310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8" name="Text Box 15">
          <a:extLst>
            <a:ext uri="{FF2B5EF4-FFF2-40B4-BE49-F238E27FC236}">
              <a16:creationId xmlns:a16="http://schemas.microsoft.com/office/drawing/2014/main" id="{DDACBB3E-FB8C-47C1-A32B-9F93D94BE26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09" name="Text Box 15">
          <a:extLst>
            <a:ext uri="{FF2B5EF4-FFF2-40B4-BE49-F238E27FC236}">
              <a16:creationId xmlns:a16="http://schemas.microsoft.com/office/drawing/2014/main" id="{9BCE6311-470A-4159-BC6B-0092571B284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10" name="Text Box 15">
          <a:extLst>
            <a:ext uri="{FF2B5EF4-FFF2-40B4-BE49-F238E27FC236}">
              <a16:creationId xmlns:a16="http://schemas.microsoft.com/office/drawing/2014/main" id="{389CC5D9-C582-4E3C-BBBC-96235DB766E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11" name="Text Box 15">
          <a:extLst>
            <a:ext uri="{FF2B5EF4-FFF2-40B4-BE49-F238E27FC236}">
              <a16:creationId xmlns:a16="http://schemas.microsoft.com/office/drawing/2014/main" id="{44C23747-9149-4FF5-8A08-524057D7E0D2}"/>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12" name="Text Box 15">
          <a:extLst>
            <a:ext uri="{FF2B5EF4-FFF2-40B4-BE49-F238E27FC236}">
              <a16:creationId xmlns:a16="http://schemas.microsoft.com/office/drawing/2014/main" id="{D39D089A-71FC-444D-8253-8B30A4268BD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13" name="Text Box 15">
          <a:extLst>
            <a:ext uri="{FF2B5EF4-FFF2-40B4-BE49-F238E27FC236}">
              <a16:creationId xmlns:a16="http://schemas.microsoft.com/office/drawing/2014/main" id="{BB7FAA66-0468-4F5C-981F-603CF711D0B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14" name="Text Box 15">
          <a:extLst>
            <a:ext uri="{FF2B5EF4-FFF2-40B4-BE49-F238E27FC236}">
              <a16:creationId xmlns:a16="http://schemas.microsoft.com/office/drawing/2014/main" id="{210D7828-21FF-43D4-A488-7A504D6B123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15" name="Text Box 15">
          <a:extLst>
            <a:ext uri="{FF2B5EF4-FFF2-40B4-BE49-F238E27FC236}">
              <a16:creationId xmlns:a16="http://schemas.microsoft.com/office/drawing/2014/main" id="{E649603B-01D7-4D03-A69A-3482E2A4B4C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16" name="Text Box 15">
          <a:extLst>
            <a:ext uri="{FF2B5EF4-FFF2-40B4-BE49-F238E27FC236}">
              <a16:creationId xmlns:a16="http://schemas.microsoft.com/office/drawing/2014/main" id="{622FEBCB-75FB-4437-A862-406E67547D3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17" name="Text Box 15">
          <a:extLst>
            <a:ext uri="{FF2B5EF4-FFF2-40B4-BE49-F238E27FC236}">
              <a16:creationId xmlns:a16="http://schemas.microsoft.com/office/drawing/2014/main" id="{8D37F63C-651D-48EC-959F-2C3E94D14D5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18" name="Text Box 15">
          <a:extLst>
            <a:ext uri="{FF2B5EF4-FFF2-40B4-BE49-F238E27FC236}">
              <a16:creationId xmlns:a16="http://schemas.microsoft.com/office/drawing/2014/main" id="{4FB892BF-B153-44C6-99C6-4E9BC521E3F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419" name="Text Box 15">
          <a:extLst>
            <a:ext uri="{FF2B5EF4-FFF2-40B4-BE49-F238E27FC236}">
              <a16:creationId xmlns:a16="http://schemas.microsoft.com/office/drawing/2014/main" id="{80F3285E-83BE-4283-A36A-22286804B990}"/>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20" name="Text Box 15">
          <a:extLst>
            <a:ext uri="{FF2B5EF4-FFF2-40B4-BE49-F238E27FC236}">
              <a16:creationId xmlns:a16="http://schemas.microsoft.com/office/drawing/2014/main" id="{D89FC216-C300-40B6-AB87-A1E35C4B722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21" name="Text Box 15">
          <a:extLst>
            <a:ext uri="{FF2B5EF4-FFF2-40B4-BE49-F238E27FC236}">
              <a16:creationId xmlns:a16="http://schemas.microsoft.com/office/drawing/2014/main" id="{A61A53CB-CF1C-4610-B4E6-82E61F71839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22" name="Text Box 15">
          <a:extLst>
            <a:ext uri="{FF2B5EF4-FFF2-40B4-BE49-F238E27FC236}">
              <a16:creationId xmlns:a16="http://schemas.microsoft.com/office/drawing/2014/main" id="{D11A3F4F-A483-430C-90C2-92171DF7C20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23" name="Text Box 15">
          <a:extLst>
            <a:ext uri="{FF2B5EF4-FFF2-40B4-BE49-F238E27FC236}">
              <a16:creationId xmlns:a16="http://schemas.microsoft.com/office/drawing/2014/main" id="{5307DB03-9A25-447D-9E1A-2EA892B9C9D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24" name="Text Box 15">
          <a:extLst>
            <a:ext uri="{FF2B5EF4-FFF2-40B4-BE49-F238E27FC236}">
              <a16:creationId xmlns:a16="http://schemas.microsoft.com/office/drawing/2014/main" id="{EFF7651B-65B4-4EF6-B1C7-BD380E4536A9}"/>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25" name="Text Box 15">
          <a:extLst>
            <a:ext uri="{FF2B5EF4-FFF2-40B4-BE49-F238E27FC236}">
              <a16:creationId xmlns:a16="http://schemas.microsoft.com/office/drawing/2014/main" id="{8A29CED8-9222-4F81-AC42-BB8694A5187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26" name="Text Box 15">
          <a:extLst>
            <a:ext uri="{FF2B5EF4-FFF2-40B4-BE49-F238E27FC236}">
              <a16:creationId xmlns:a16="http://schemas.microsoft.com/office/drawing/2014/main" id="{6D699808-C8D5-4539-8A29-3154ECC939B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427" name="Text Box 15">
          <a:extLst>
            <a:ext uri="{FF2B5EF4-FFF2-40B4-BE49-F238E27FC236}">
              <a16:creationId xmlns:a16="http://schemas.microsoft.com/office/drawing/2014/main" id="{3F47E3D3-1949-4E11-ADD6-8F84246CE31D}"/>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428" name="Text Box 15">
          <a:extLst>
            <a:ext uri="{FF2B5EF4-FFF2-40B4-BE49-F238E27FC236}">
              <a16:creationId xmlns:a16="http://schemas.microsoft.com/office/drawing/2014/main" id="{526412D1-1B23-4B73-8D8A-460864A85D41}"/>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29" name="Text Box 15">
          <a:extLst>
            <a:ext uri="{FF2B5EF4-FFF2-40B4-BE49-F238E27FC236}">
              <a16:creationId xmlns:a16="http://schemas.microsoft.com/office/drawing/2014/main" id="{7D8D8585-EE7B-450E-A778-339891CEE825}"/>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0" name="Text Box 15">
          <a:extLst>
            <a:ext uri="{FF2B5EF4-FFF2-40B4-BE49-F238E27FC236}">
              <a16:creationId xmlns:a16="http://schemas.microsoft.com/office/drawing/2014/main" id="{3F8D798F-ADC4-474F-9188-BF66D471255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1" name="Text Box 15">
          <a:extLst>
            <a:ext uri="{FF2B5EF4-FFF2-40B4-BE49-F238E27FC236}">
              <a16:creationId xmlns:a16="http://schemas.microsoft.com/office/drawing/2014/main" id="{67BD1304-A3F0-4E61-B27B-7A184B37327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2" name="Text Box 15">
          <a:extLst>
            <a:ext uri="{FF2B5EF4-FFF2-40B4-BE49-F238E27FC236}">
              <a16:creationId xmlns:a16="http://schemas.microsoft.com/office/drawing/2014/main" id="{8FB814E3-800B-4291-8BAD-6C87A146AC2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3" name="Text Box 15">
          <a:extLst>
            <a:ext uri="{FF2B5EF4-FFF2-40B4-BE49-F238E27FC236}">
              <a16:creationId xmlns:a16="http://schemas.microsoft.com/office/drawing/2014/main" id="{89564B94-6057-44AB-B984-71B0E96CBAA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434" name="Text Box 15">
          <a:extLst>
            <a:ext uri="{FF2B5EF4-FFF2-40B4-BE49-F238E27FC236}">
              <a16:creationId xmlns:a16="http://schemas.microsoft.com/office/drawing/2014/main" id="{E908B7AA-4906-4EE8-AFC1-D067D29F1A75}"/>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5" name="Text Box 15">
          <a:extLst>
            <a:ext uri="{FF2B5EF4-FFF2-40B4-BE49-F238E27FC236}">
              <a16:creationId xmlns:a16="http://schemas.microsoft.com/office/drawing/2014/main" id="{2433190C-4691-4992-921F-2567286116F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6" name="Text Box 15">
          <a:extLst>
            <a:ext uri="{FF2B5EF4-FFF2-40B4-BE49-F238E27FC236}">
              <a16:creationId xmlns:a16="http://schemas.microsoft.com/office/drawing/2014/main" id="{56B81880-7EF8-4BB1-90A4-38921C2BA5B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7" name="Text Box 15">
          <a:extLst>
            <a:ext uri="{FF2B5EF4-FFF2-40B4-BE49-F238E27FC236}">
              <a16:creationId xmlns:a16="http://schemas.microsoft.com/office/drawing/2014/main" id="{2180C836-0241-4EAD-AA39-6BFD985DFBF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38" name="Text Box 15">
          <a:extLst>
            <a:ext uri="{FF2B5EF4-FFF2-40B4-BE49-F238E27FC236}">
              <a16:creationId xmlns:a16="http://schemas.microsoft.com/office/drawing/2014/main" id="{23663B21-8840-4188-8CA6-6DBE90AF1E6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39" name="Text Box 15">
          <a:extLst>
            <a:ext uri="{FF2B5EF4-FFF2-40B4-BE49-F238E27FC236}">
              <a16:creationId xmlns:a16="http://schemas.microsoft.com/office/drawing/2014/main" id="{B2467ED9-6309-4852-97B8-1BCF0AE7EEE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0" name="Text Box 15">
          <a:extLst>
            <a:ext uri="{FF2B5EF4-FFF2-40B4-BE49-F238E27FC236}">
              <a16:creationId xmlns:a16="http://schemas.microsoft.com/office/drawing/2014/main" id="{07242F15-7FF4-44AF-AA64-CEB105C17C2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41" name="Text Box 15">
          <a:extLst>
            <a:ext uri="{FF2B5EF4-FFF2-40B4-BE49-F238E27FC236}">
              <a16:creationId xmlns:a16="http://schemas.microsoft.com/office/drawing/2014/main" id="{25C123A6-BF7C-43CA-B401-67A7C441B2D3}"/>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42" name="Text Box 15">
          <a:extLst>
            <a:ext uri="{FF2B5EF4-FFF2-40B4-BE49-F238E27FC236}">
              <a16:creationId xmlns:a16="http://schemas.microsoft.com/office/drawing/2014/main" id="{EB8485E5-87AB-47AF-8EA6-13BD55B7DBB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3" name="Text Box 15">
          <a:extLst>
            <a:ext uri="{FF2B5EF4-FFF2-40B4-BE49-F238E27FC236}">
              <a16:creationId xmlns:a16="http://schemas.microsoft.com/office/drawing/2014/main" id="{7168EAA2-E1FB-4B6A-99C8-6E1541B90C7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4" name="Text Box 15">
          <a:extLst>
            <a:ext uri="{FF2B5EF4-FFF2-40B4-BE49-F238E27FC236}">
              <a16:creationId xmlns:a16="http://schemas.microsoft.com/office/drawing/2014/main" id="{A82C17B5-CC63-4B5E-AD01-5DEB8398998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5" name="Text Box 15">
          <a:extLst>
            <a:ext uri="{FF2B5EF4-FFF2-40B4-BE49-F238E27FC236}">
              <a16:creationId xmlns:a16="http://schemas.microsoft.com/office/drawing/2014/main" id="{EFCA99AE-5BE2-4C15-B2E4-E4DA671FF9D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6" name="Text Box 15">
          <a:extLst>
            <a:ext uri="{FF2B5EF4-FFF2-40B4-BE49-F238E27FC236}">
              <a16:creationId xmlns:a16="http://schemas.microsoft.com/office/drawing/2014/main" id="{2389BC17-A500-48E8-BCEA-4F0287FDB97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1447" name="Text Box 15">
          <a:extLst>
            <a:ext uri="{FF2B5EF4-FFF2-40B4-BE49-F238E27FC236}">
              <a16:creationId xmlns:a16="http://schemas.microsoft.com/office/drawing/2014/main" id="{7CE455A0-75C6-459D-87B4-0FC45EE305AE}"/>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8" name="Text Box 15">
          <a:extLst>
            <a:ext uri="{FF2B5EF4-FFF2-40B4-BE49-F238E27FC236}">
              <a16:creationId xmlns:a16="http://schemas.microsoft.com/office/drawing/2014/main" id="{7F2AF94C-BC13-48B9-932E-8ABDF78E6A6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49" name="Text Box 15">
          <a:extLst>
            <a:ext uri="{FF2B5EF4-FFF2-40B4-BE49-F238E27FC236}">
              <a16:creationId xmlns:a16="http://schemas.microsoft.com/office/drawing/2014/main" id="{52058B90-E430-4B66-BEDE-04EE27DC2C6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50" name="Text Box 15">
          <a:extLst>
            <a:ext uri="{FF2B5EF4-FFF2-40B4-BE49-F238E27FC236}">
              <a16:creationId xmlns:a16="http://schemas.microsoft.com/office/drawing/2014/main" id="{7CE6E28F-D3D7-4E47-B34B-C25D8C2338C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51" name="Text Box 15">
          <a:extLst>
            <a:ext uri="{FF2B5EF4-FFF2-40B4-BE49-F238E27FC236}">
              <a16:creationId xmlns:a16="http://schemas.microsoft.com/office/drawing/2014/main" id="{6D987039-4EDF-4FC3-8145-58FC981912D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52" name="Text Box 15">
          <a:extLst>
            <a:ext uri="{FF2B5EF4-FFF2-40B4-BE49-F238E27FC236}">
              <a16:creationId xmlns:a16="http://schemas.microsoft.com/office/drawing/2014/main" id="{6B5D580E-3C22-4124-99C0-EA07762FF108}"/>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1453" name="Text Box 15">
          <a:extLst>
            <a:ext uri="{FF2B5EF4-FFF2-40B4-BE49-F238E27FC236}">
              <a16:creationId xmlns:a16="http://schemas.microsoft.com/office/drawing/2014/main" id="{427D62DF-758D-438B-A1EB-8AE8316A180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1454" name="Text Box 15">
          <a:extLst>
            <a:ext uri="{FF2B5EF4-FFF2-40B4-BE49-F238E27FC236}">
              <a16:creationId xmlns:a16="http://schemas.microsoft.com/office/drawing/2014/main" id="{C820F6D2-14CE-4C45-AA99-13E323AE828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455" name="Text Box 15">
          <a:extLst>
            <a:ext uri="{FF2B5EF4-FFF2-40B4-BE49-F238E27FC236}">
              <a16:creationId xmlns:a16="http://schemas.microsoft.com/office/drawing/2014/main" id="{E67F0DC1-ABFD-49E5-AC7E-3BC5D6B51473}"/>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1456" name="Text Box 15">
          <a:extLst>
            <a:ext uri="{FF2B5EF4-FFF2-40B4-BE49-F238E27FC236}">
              <a16:creationId xmlns:a16="http://schemas.microsoft.com/office/drawing/2014/main" id="{99DD8BBB-5099-485D-A9A7-6B965E59A87A}"/>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1285875</xdr:colOff>
      <xdr:row>735</xdr:row>
      <xdr:rowOff>0</xdr:rowOff>
    </xdr:from>
    <xdr:to>
      <xdr:col>1</xdr:col>
      <xdr:colOff>1381125</xdr:colOff>
      <xdr:row>735</xdr:row>
      <xdr:rowOff>69464</xdr:rowOff>
    </xdr:to>
    <xdr:sp macro="" textlink="">
      <xdr:nvSpPr>
        <xdr:cNvPr id="1457" name="Text Box 15">
          <a:extLst>
            <a:ext uri="{FF2B5EF4-FFF2-40B4-BE49-F238E27FC236}">
              <a16:creationId xmlns:a16="http://schemas.microsoft.com/office/drawing/2014/main" id="{44BB8F7C-0EF4-4973-BB99-E25EFC4401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58" name="Text Box 15">
          <a:extLst>
            <a:ext uri="{FF2B5EF4-FFF2-40B4-BE49-F238E27FC236}">
              <a16:creationId xmlns:a16="http://schemas.microsoft.com/office/drawing/2014/main" id="{51A1D210-950E-4F78-950B-5BDC2850BCA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59" name="Text Box 15">
          <a:extLst>
            <a:ext uri="{FF2B5EF4-FFF2-40B4-BE49-F238E27FC236}">
              <a16:creationId xmlns:a16="http://schemas.microsoft.com/office/drawing/2014/main" id="{944C2C1D-3CBB-41EF-A459-3F4EB346A24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0" name="Text Box 15">
          <a:extLst>
            <a:ext uri="{FF2B5EF4-FFF2-40B4-BE49-F238E27FC236}">
              <a16:creationId xmlns:a16="http://schemas.microsoft.com/office/drawing/2014/main" id="{7714FF85-7916-4381-A4EC-15FCB7CA74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1" name="Text Box 15">
          <a:extLst>
            <a:ext uri="{FF2B5EF4-FFF2-40B4-BE49-F238E27FC236}">
              <a16:creationId xmlns:a16="http://schemas.microsoft.com/office/drawing/2014/main" id="{E70ACCC3-56DC-459F-BFEC-393DF986FC6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2" name="Text Box 15">
          <a:extLst>
            <a:ext uri="{FF2B5EF4-FFF2-40B4-BE49-F238E27FC236}">
              <a16:creationId xmlns:a16="http://schemas.microsoft.com/office/drawing/2014/main" id="{E34BBEFC-BFD5-4D39-A2C7-76A03C09796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3" name="Text Box 15">
          <a:extLst>
            <a:ext uri="{FF2B5EF4-FFF2-40B4-BE49-F238E27FC236}">
              <a16:creationId xmlns:a16="http://schemas.microsoft.com/office/drawing/2014/main" id="{49190A17-068C-40C1-A792-25C42D34A6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4" name="Text Box 15">
          <a:extLst>
            <a:ext uri="{FF2B5EF4-FFF2-40B4-BE49-F238E27FC236}">
              <a16:creationId xmlns:a16="http://schemas.microsoft.com/office/drawing/2014/main" id="{560D7443-43F3-425A-9AFA-6B9DCF76A0F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5" name="Text Box 15">
          <a:extLst>
            <a:ext uri="{FF2B5EF4-FFF2-40B4-BE49-F238E27FC236}">
              <a16:creationId xmlns:a16="http://schemas.microsoft.com/office/drawing/2014/main" id="{6136C454-C39A-401E-AC55-4E481A8C28E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6" name="Text Box 15">
          <a:extLst>
            <a:ext uri="{FF2B5EF4-FFF2-40B4-BE49-F238E27FC236}">
              <a16:creationId xmlns:a16="http://schemas.microsoft.com/office/drawing/2014/main" id="{81D82E83-2ECD-4239-82F2-929369B681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7" name="Text Box 15">
          <a:extLst>
            <a:ext uri="{FF2B5EF4-FFF2-40B4-BE49-F238E27FC236}">
              <a16:creationId xmlns:a16="http://schemas.microsoft.com/office/drawing/2014/main" id="{3750CA30-A6D0-477F-9B42-7E2057799F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8" name="Text Box 15">
          <a:extLst>
            <a:ext uri="{FF2B5EF4-FFF2-40B4-BE49-F238E27FC236}">
              <a16:creationId xmlns:a16="http://schemas.microsoft.com/office/drawing/2014/main" id="{F833CE0D-D1D4-4550-A634-9B9FB1F0C6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69" name="Text Box 15">
          <a:extLst>
            <a:ext uri="{FF2B5EF4-FFF2-40B4-BE49-F238E27FC236}">
              <a16:creationId xmlns:a16="http://schemas.microsoft.com/office/drawing/2014/main" id="{7B209750-2F3C-4D8B-8EC7-1E846F97A0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0" name="Text Box 15">
          <a:extLst>
            <a:ext uri="{FF2B5EF4-FFF2-40B4-BE49-F238E27FC236}">
              <a16:creationId xmlns:a16="http://schemas.microsoft.com/office/drawing/2014/main" id="{5C50F6D2-6DCC-4472-86EE-841530788A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1" name="Text Box 15">
          <a:extLst>
            <a:ext uri="{FF2B5EF4-FFF2-40B4-BE49-F238E27FC236}">
              <a16:creationId xmlns:a16="http://schemas.microsoft.com/office/drawing/2014/main" id="{D6A13C43-756F-4F34-A92C-B44C8732AAE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2" name="Text Box 15">
          <a:extLst>
            <a:ext uri="{FF2B5EF4-FFF2-40B4-BE49-F238E27FC236}">
              <a16:creationId xmlns:a16="http://schemas.microsoft.com/office/drawing/2014/main" id="{67164A06-AFC5-406D-A5D8-34BD551D1E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3" name="Text Box 15">
          <a:extLst>
            <a:ext uri="{FF2B5EF4-FFF2-40B4-BE49-F238E27FC236}">
              <a16:creationId xmlns:a16="http://schemas.microsoft.com/office/drawing/2014/main" id="{644112E3-E910-41A5-A1EF-73ACC2B2AC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4" name="Text Box 15">
          <a:extLst>
            <a:ext uri="{FF2B5EF4-FFF2-40B4-BE49-F238E27FC236}">
              <a16:creationId xmlns:a16="http://schemas.microsoft.com/office/drawing/2014/main" id="{3950D78A-1D1C-4EA9-97B2-4A28C71B22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5" name="Text Box 15">
          <a:extLst>
            <a:ext uri="{FF2B5EF4-FFF2-40B4-BE49-F238E27FC236}">
              <a16:creationId xmlns:a16="http://schemas.microsoft.com/office/drawing/2014/main" id="{3D04598F-B467-461E-9EF1-B28D11AF866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6" name="Text Box 15">
          <a:extLst>
            <a:ext uri="{FF2B5EF4-FFF2-40B4-BE49-F238E27FC236}">
              <a16:creationId xmlns:a16="http://schemas.microsoft.com/office/drawing/2014/main" id="{F63A84D4-72AC-4E73-915F-DA98FB29DD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7" name="Text Box 15">
          <a:extLst>
            <a:ext uri="{FF2B5EF4-FFF2-40B4-BE49-F238E27FC236}">
              <a16:creationId xmlns:a16="http://schemas.microsoft.com/office/drawing/2014/main" id="{FEF7144F-9C72-4708-8AF9-BB233417714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8" name="Text Box 15">
          <a:extLst>
            <a:ext uri="{FF2B5EF4-FFF2-40B4-BE49-F238E27FC236}">
              <a16:creationId xmlns:a16="http://schemas.microsoft.com/office/drawing/2014/main" id="{7FCFB916-922B-4230-91B5-C4F81D67288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79" name="Text Box 15">
          <a:extLst>
            <a:ext uri="{FF2B5EF4-FFF2-40B4-BE49-F238E27FC236}">
              <a16:creationId xmlns:a16="http://schemas.microsoft.com/office/drawing/2014/main" id="{64A300BC-5CAD-4459-9FA0-91531FE1BF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0" name="Text Box 15">
          <a:extLst>
            <a:ext uri="{FF2B5EF4-FFF2-40B4-BE49-F238E27FC236}">
              <a16:creationId xmlns:a16="http://schemas.microsoft.com/office/drawing/2014/main" id="{DCE1DDC6-A5B8-4304-B250-1AFB3942324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1" name="Text Box 15">
          <a:extLst>
            <a:ext uri="{FF2B5EF4-FFF2-40B4-BE49-F238E27FC236}">
              <a16:creationId xmlns:a16="http://schemas.microsoft.com/office/drawing/2014/main" id="{5BC3D591-DE4E-4D1D-8CBC-5303C504C8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2" name="Text Box 15">
          <a:extLst>
            <a:ext uri="{FF2B5EF4-FFF2-40B4-BE49-F238E27FC236}">
              <a16:creationId xmlns:a16="http://schemas.microsoft.com/office/drawing/2014/main" id="{D8A36591-7068-4303-816C-711C64CC88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3" name="Text Box 15">
          <a:extLst>
            <a:ext uri="{FF2B5EF4-FFF2-40B4-BE49-F238E27FC236}">
              <a16:creationId xmlns:a16="http://schemas.microsoft.com/office/drawing/2014/main" id="{C6BFDC92-D622-4E0E-AA71-CC5A343251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4" name="Text Box 15">
          <a:extLst>
            <a:ext uri="{FF2B5EF4-FFF2-40B4-BE49-F238E27FC236}">
              <a16:creationId xmlns:a16="http://schemas.microsoft.com/office/drawing/2014/main" id="{16BCFF1D-3957-4C61-A9A8-6D5B2CC621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5" name="Text Box 15">
          <a:extLst>
            <a:ext uri="{FF2B5EF4-FFF2-40B4-BE49-F238E27FC236}">
              <a16:creationId xmlns:a16="http://schemas.microsoft.com/office/drawing/2014/main" id="{28DCBD72-2C16-4B9C-B2C8-599E665205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6" name="Text Box 15">
          <a:extLst>
            <a:ext uri="{FF2B5EF4-FFF2-40B4-BE49-F238E27FC236}">
              <a16:creationId xmlns:a16="http://schemas.microsoft.com/office/drawing/2014/main" id="{6AEF25C6-9D10-451A-A5A4-5258F28ECC1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7" name="Text Box 15">
          <a:extLst>
            <a:ext uri="{FF2B5EF4-FFF2-40B4-BE49-F238E27FC236}">
              <a16:creationId xmlns:a16="http://schemas.microsoft.com/office/drawing/2014/main" id="{0D8448C1-7689-4548-B841-194BBEA56D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8" name="Text Box 15">
          <a:extLst>
            <a:ext uri="{FF2B5EF4-FFF2-40B4-BE49-F238E27FC236}">
              <a16:creationId xmlns:a16="http://schemas.microsoft.com/office/drawing/2014/main" id="{14D4783B-8EB1-466C-9774-F68CB20E06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89" name="Text Box 15">
          <a:extLst>
            <a:ext uri="{FF2B5EF4-FFF2-40B4-BE49-F238E27FC236}">
              <a16:creationId xmlns:a16="http://schemas.microsoft.com/office/drawing/2014/main" id="{E5EF8FE3-C405-4477-BB44-C03D005D06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0" name="Text Box 15">
          <a:extLst>
            <a:ext uri="{FF2B5EF4-FFF2-40B4-BE49-F238E27FC236}">
              <a16:creationId xmlns:a16="http://schemas.microsoft.com/office/drawing/2014/main" id="{CF50F31E-DF6F-4D3B-BF12-1B7855B53F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1" name="Text Box 15">
          <a:extLst>
            <a:ext uri="{FF2B5EF4-FFF2-40B4-BE49-F238E27FC236}">
              <a16:creationId xmlns:a16="http://schemas.microsoft.com/office/drawing/2014/main" id="{CEB170C7-1E46-472B-9400-2E8DD476E3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2" name="Text Box 15">
          <a:extLst>
            <a:ext uri="{FF2B5EF4-FFF2-40B4-BE49-F238E27FC236}">
              <a16:creationId xmlns:a16="http://schemas.microsoft.com/office/drawing/2014/main" id="{55068981-5D71-4FF7-A76A-0FD0A0257CA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3" name="Text Box 15">
          <a:extLst>
            <a:ext uri="{FF2B5EF4-FFF2-40B4-BE49-F238E27FC236}">
              <a16:creationId xmlns:a16="http://schemas.microsoft.com/office/drawing/2014/main" id="{4CE34098-1D93-4AC4-B4C8-D0C5101110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4" name="Text Box 15">
          <a:extLst>
            <a:ext uri="{FF2B5EF4-FFF2-40B4-BE49-F238E27FC236}">
              <a16:creationId xmlns:a16="http://schemas.microsoft.com/office/drawing/2014/main" id="{67A4CD98-2213-482C-84D8-D25E830DD1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5" name="Text Box 15">
          <a:extLst>
            <a:ext uri="{FF2B5EF4-FFF2-40B4-BE49-F238E27FC236}">
              <a16:creationId xmlns:a16="http://schemas.microsoft.com/office/drawing/2014/main" id="{8C5E91C9-AB87-4C1F-8941-E9C846DC9A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6" name="Text Box 15">
          <a:extLst>
            <a:ext uri="{FF2B5EF4-FFF2-40B4-BE49-F238E27FC236}">
              <a16:creationId xmlns:a16="http://schemas.microsoft.com/office/drawing/2014/main" id="{1850A891-C0C7-4CD7-BBDD-8C862A7A382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7" name="Text Box 15">
          <a:extLst>
            <a:ext uri="{FF2B5EF4-FFF2-40B4-BE49-F238E27FC236}">
              <a16:creationId xmlns:a16="http://schemas.microsoft.com/office/drawing/2014/main" id="{5F6E2011-B2F9-4482-A1CB-F9CDC3BC271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8" name="Text Box 15">
          <a:extLst>
            <a:ext uri="{FF2B5EF4-FFF2-40B4-BE49-F238E27FC236}">
              <a16:creationId xmlns:a16="http://schemas.microsoft.com/office/drawing/2014/main" id="{799B11C7-BECC-4D09-B24B-50CC0FDF79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499" name="Text Box 15">
          <a:extLst>
            <a:ext uri="{FF2B5EF4-FFF2-40B4-BE49-F238E27FC236}">
              <a16:creationId xmlns:a16="http://schemas.microsoft.com/office/drawing/2014/main" id="{130A1E63-9FFD-420D-823A-E408004ABC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0" name="Text Box 15">
          <a:extLst>
            <a:ext uri="{FF2B5EF4-FFF2-40B4-BE49-F238E27FC236}">
              <a16:creationId xmlns:a16="http://schemas.microsoft.com/office/drawing/2014/main" id="{72E05063-9A53-496B-AE0C-C72DC02AAE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1" name="Text Box 15">
          <a:extLst>
            <a:ext uri="{FF2B5EF4-FFF2-40B4-BE49-F238E27FC236}">
              <a16:creationId xmlns:a16="http://schemas.microsoft.com/office/drawing/2014/main" id="{EE3B9C84-CF85-44FA-92B9-AABA48D1C3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2" name="Text Box 15">
          <a:extLst>
            <a:ext uri="{FF2B5EF4-FFF2-40B4-BE49-F238E27FC236}">
              <a16:creationId xmlns:a16="http://schemas.microsoft.com/office/drawing/2014/main" id="{CAA974C1-526C-4E00-A3A2-EBDB59F631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3" name="Text Box 15">
          <a:extLst>
            <a:ext uri="{FF2B5EF4-FFF2-40B4-BE49-F238E27FC236}">
              <a16:creationId xmlns:a16="http://schemas.microsoft.com/office/drawing/2014/main" id="{B631B5F4-1B96-4E3E-8B0D-82E004916FD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4" name="Text Box 15">
          <a:extLst>
            <a:ext uri="{FF2B5EF4-FFF2-40B4-BE49-F238E27FC236}">
              <a16:creationId xmlns:a16="http://schemas.microsoft.com/office/drawing/2014/main" id="{57C01C45-57B7-4FE9-93B6-47C04C622E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5" name="Text Box 15">
          <a:extLst>
            <a:ext uri="{FF2B5EF4-FFF2-40B4-BE49-F238E27FC236}">
              <a16:creationId xmlns:a16="http://schemas.microsoft.com/office/drawing/2014/main" id="{3531CE1B-40A7-4089-940B-2FC37A3C9AB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6" name="Text Box 15">
          <a:extLst>
            <a:ext uri="{FF2B5EF4-FFF2-40B4-BE49-F238E27FC236}">
              <a16:creationId xmlns:a16="http://schemas.microsoft.com/office/drawing/2014/main" id="{A404E5AB-F2A4-4A43-861E-0CBACB37C8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7" name="Text Box 15">
          <a:extLst>
            <a:ext uri="{FF2B5EF4-FFF2-40B4-BE49-F238E27FC236}">
              <a16:creationId xmlns:a16="http://schemas.microsoft.com/office/drawing/2014/main" id="{448E021F-09D2-4BA2-8111-EB1F86AFA1E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8" name="Text Box 15">
          <a:extLst>
            <a:ext uri="{FF2B5EF4-FFF2-40B4-BE49-F238E27FC236}">
              <a16:creationId xmlns:a16="http://schemas.microsoft.com/office/drawing/2014/main" id="{08EBADCF-2165-4722-BE22-74B8F059E9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09" name="Text Box 15">
          <a:extLst>
            <a:ext uri="{FF2B5EF4-FFF2-40B4-BE49-F238E27FC236}">
              <a16:creationId xmlns:a16="http://schemas.microsoft.com/office/drawing/2014/main" id="{8B987F51-2D23-4592-B870-6581180ED3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0" name="Text Box 15">
          <a:extLst>
            <a:ext uri="{FF2B5EF4-FFF2-40B4-BE49-F238E27FC236}">
              <a16:creationId xmlns:a16="http://schemas.microsoft.com/office/drawing/2014/main" id="{05EF0849-C897-4D2F-99AF-65E2393E9D9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1" name="Text Box 15">
          <a:extLst>
            <a:ext uri="{FF2B5EF4-FFF2-40B4-BE49-F238E27FC236}">
              <a16:creationId xmlns:a16="http://schemas.microsoft.com/office/drawing/2014/main" id="{7E98CCD8-C336-46BE-8065-B730882980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2" name="Text Box 15">
          <a:extLst>
            <a:ext uri="{FF2B5EF4-FFF2-40B4-BE49-F238E27FC236}">
              <a16:creationId xmlns:a16="http://schemas.microsoft.com/office/drawing/2014/main" id="{18977A27-4696-45F8-A9C3-7100930C884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3" name="Text Box 15">
          <a:extLst>
            <a:ext uri="{FF2B5EF4-FFF2-40B4-BE49-F238E27FC236}">
              <a16:creationId xmlns:a16="http://schemas.microsoft.com/office/drawing/2014/main" id="{C77497EB-AD26-42BA-AD8D-76D5932F346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4" name="Text Box 15">
          <a:extLst>
            <a:ext uri="{FF2B5EF4-FFF2-40B4-BE49-F238E27FC236}">
              <a16:creationId xmlns:a16="http://schemas.microsoft.com/office/drawing/2014/main" id="{320BC769-3F6D-45A9-9749-6CFAC62336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5" name="Text Box 15">
          <a:extLst>
            <a:ext uri="{FF2B5EF4-FFF2-40B4-BE49-F238E27FC236}">
              <a16:creationId xmlns:a16="http://schemas.microsoft.com/office/drawing/2014/main" id="{CA7B119A-4D2F-4C4E-AA5D-3E24B80051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6" name="Text Box 15">
          <a:extLst>
            <a:ext uri="{FF2B5EF4-FFF2-40B4-BE49-F238E27FC236}">
              <a16:creationId xmlns:a16="http://schemas.microsoft.com/office/drawing/2014/main" id="{B9AA9674-A58C-445C-8EC3-ACBB49F22F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7" name="Text Box 15">
          <a:extLst>
            <a:ext uri="{FF2B5EF4-FFF2-40B4-BE49-F238E27FC236}">
              <a16:creationId xmlns:a16="http://schemas.microsoft.com/office/drawing/2014/main" id="{8AA51E94-E53B-4D7A-8C1D-FCD57D4943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8" name="Text Box 15">
          <a:extLst>
            <a:ext uri="{FF2B5EF4-FFF2-40B4-BE49-F238E27FC236}">
              <a16:creationId xmlns:a16="http://schemas.microsoft.com/office/drawing/2014/main" id="{92D6EDED-7FA1-4332-9622-78A3650D261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19" name="Text Box 15">
          <a:extLst>
            <a:ext uri="{FF2B5EF4-FFF2-40B4-BE49-F238E27FC236}">
              <a16:creationId xmlns:a16="http://schemas.microsoft.com/office/drawing/2014/main" id="{20F00948-C2F6-43E2-9B44-EB9C1F114CB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0" name="Text Box 15">
          <a:extLst>
            <a:ext uri="{FF2B5EF4-FFF2-40B4-BE49-F238E27FC236}">
              <a16:creationId xmlns:a16="http://schemas.microsoft.com/office/drawing/2014/main" id="{0894FD87-EA5E-4689-BFB2-5144C67839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1" name="Text Box 15">
          <a:extLst>
            <a:ext uri="{FF2B5EF4-FFF2-40B4-BE49-F238E27FC236}">
              <a16:creationId xmlns:a16="http://schemas.microsoft.com/office/drawing/2014/main" id="{E0985C9D-6755-4499-AB7A-20F13366377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2" name="Text Box 15">
          <a:extLst>
            <a:ext uri="{FF2B5EF4-FFF2-40B4-BE49-F238E27FC236}">
              <a16:creationId xmlns:a16="http://schemas.microsoft.com/office/drawing/2014/main" id="{273DA6FE-1752-414D-A0A4-AE9372A7A9F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3" name="Text Box 15">
          <a:extLst>
            <a:ext uri="{FF2B5EF4-FFF2-40B4-BE49-F238E27FC236}">
              <a16:creationId xmlns:a16="http://schemas.microsoft.com/office/drawing/2014/main" id="{81219B69-1380-4F43-BF1F-5C52C577F32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4" name="Text Box 15">
          <a:extLst>
            <a:ext uri="{FF2B5EF4-FFF2-40B4-BE49-F238E27FC236}">
              <a16:creationId xmlns:a16="http://schemas.microsoft.com/office/drawing/2014/main" id="{BD841B7D-252C-4F24-8847-42043AA2861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5" name="Text Box 15">
          <a:extLst>
            <a:ext uri="{FF2B5EF4-FFF2-40B4-BE49-F238E27FC236}">
              <a16:creationId xmlns:a16="http://schemas.microsoft.com/office/drawing/2014/main" id="{15459E5A-2543-4EA2-8482-2EAFF7FBC3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6" name="Text Box 15">
          <a:extLst>
            <a:ext uri="{FF2B5EF4-FFF2-40B4-BE49-F238E27FC236}">
              <a16:creationId xmlns:a16="http://schemas.microsoft.com/office/drawing/2014/main" id="{28C0712E-804C-4042-8133-78ADAF200C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7" name="Text Box 15">
          <a:extLst>
            <a:ext uri="{FF2B5EF4-FFF2-40B4-BE49-F238E27FC236}">
              <a16:creationId xmlns:a16="http://schemas.microsoft.com/office/drawing/2014/main" id="{83AC7F3E-1249-42CF-80D6-9671F67EEA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28" name="Text Box 15">
          <a:extLst>
            <a:ext uri="{FF2B5EF4-FFF2-40B4-BE49-F238E27FC236}">
              <a16:creationId xmlns:a16="http://schemas.microsoft.com/office/drawing/2014/main" id="{11C8BC25-F437-428E-B474-FDCD4C0F71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529" name="Text Box 15">
          <a:extLst>
            <a:ext uri="{FF2B5EF4-FFF2-40B4-BE49-F238E27FC236}">
              <a16:creationId xmlns:a16="http://schemas.microsoft.com/office/drawing/2014/main" id="{8E149198-6077-4C16-B434-D9D81F2B775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0" name="Text Box 15">
          <a:extLst>
            <a:ext uri="{FF2B5EF4-FFF2-40B4-BE49-F238E27FC236}">
              <a16:creationId xmlns:a16="http://schemas.microsoft.com/office/drawing/2014/main" id="{71B73464-D664-49CC-BF42-382A9FB3248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1" name="Text Box 15">
          <a:extLst>
            <a:ext uri="{FF2B5EF4-FFF2-40B4-BE49-F238E27FC236}">
              <a16:creationId xmlns:a16="http://schemas.microsoft.com/office/drawing/2014/main" id="{26C52CBD-813D-4E9C-9389-43C02B245E7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2" name="Text Box 15">
          <a:extLst>
            <a:ext uri="{FF2B5EF4-FFF2-40B4-BE49-F238E27FC236}">
              <a16:creationId xmlns:a16="http://schemas.microsoft.com/office/drawing/2014/main" id="{29C83ABD-9BF6-4BD0-889D-7DA8B5BF7DE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3" name="Text Box 15">
          <a:extLst>
            <a:ext uri="{FF2B5EF4-FFF2-40B4-BE49-F238E27FC236}">
              <a16:creationId xmlns:a16="http://schemas.microsoft.com/office/drawing/2014/main" id="{961DCBCC-1703-496B-BF52-CDBA6B9F925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534" name="Text Box 15">
          <a:extLst>
            <a:ext uri="{FF2B5EF4-FFF2-40B4-BE49-F238E27FC236}">
              <a16:creationId xmlns:a16="http://schemas.microsoft.com/office/drawing/2014/main" id="{7123D18F-EC92-4B3A-B7A4-381E9CC166F0}"/>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5" name="Text Box 15">
          <a:extLst>
            <a:ext uri="{FF2B5EF4-FFF2-40B4-BE49-F238E27FC236}">
              <a16:creationId xmlns:a16="http://schemas.microsoft.com/office/drawing/2014/main" id="{69BAC0F1-AE30-4B3D-95C9-B5670ED5BCE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6" name="Text Box 15">
          <a:extLst>
            <a:ext uri="{FF2B5EF4-FFF2-40B4-BE49-F238E27FC236}">
              <a16:creationId xmlns:a16="http://schemas.microsoft.com/office/drawing/2014/main" id="{45BA8B62-AD0F-42DE-AAB1-9788FC501C3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7" name="Text Box 15">
          <a:extLst>
            <a:ext uri="{FF2B5EF4-FFF2-40B4-BE49-F238E27FC236}">
              <a16:creationId xmlns:a16="http://schemas.microsoft.com/office/drawing/2014/main" id="{53E0555E-EA80-42FE-A988-0BD8629D5EE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38" name="Text Box 15">
          <a:extLst>
            <a:ext uri="{FF2B5EF4-FFF2-40B4-BE49-F238E27FC236}">
              <a16:creationId xmlns:a16="http://schemas.microsoft.com/office/drawing/2014/main" id="{617D3FF2-11B4-4090-9E3C-7BF3F61A57F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539" name="Text Box 15">
          <a:extLst>
            <a:ext uri="{FF2B5EF4-FFF2-40B4-BE49-F238E27FC236}">
              <a16:creationId xmlns:a16="http://schemas.microsoft.com/office/drawing/2014/main" id="{61EFAD0B-69AD-403C-8DCF-C02070CE3093}"/>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0" name="Text Box 15">
          <a:extLst>
            <a:ext uri="{FF2B5EF4-FFF2-40B4-BE49-F238E27FC236}">
              <a16:creationId xmlns:a16="http://schemas.microsoft.com/office/drawing/2014/main" id="{FD67352D-D45C-4170-AAF7-FE25F7CD9E5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541" name="Text Box 15">
          <a:extLst>
            <a:ext uri="{FF2B5EF4-FFF2-40B4-BE49-F238E27FC236}">
              <a16:creationId xmlns:a16="http://schemas.microsoft.com/office/drawing/2014/main" id="{849AB048-AB33-4F71-9C2A-520857481323}"/>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542" name="Text Box 15">
          <a:extLst>
            <a:ext uri="{FF2B5EF4-FFF2-40B4-BE49-F238E27FC236}">
              <a16:creationId xmlns:a16="http://schemas.microsoft.com/office/drawing/2014/main" id="{9C82824F-7704-4F7F-BB99-A626C476D30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3" name="Text Box 15">
          <a:extLst>
            <a:ext uri="{FF2B5EF4-FFF2-40B4-BE49-F238E27FC236}">
              <a16:creationId xmlns:a16="http://schemas.microsoft.com/office/drawing/2014/main" id="{658BA8E7-C379-4A0E-9BB5-CCA594588F0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4" name="Text Box 15">
          <a:extLst>
            <a:ext uri="{FF2B5EF4-FFF2-40B4-BE49-F238E27FC236}">
              <a16:creationId xmlns:a16="http://schemas.microsoft.com/office/drawing/2014/main" id="{9CE0648A-2146-4482-A42C-FF3CAEA7F5A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5" name="Text Box 15">
          <a:extLst>
            <a:ext uri="{FF2B5EF4-FFF2-40B4-BE49-F238E27FC236}">
              <a16:creationId xmlns:a16="http://schemas.microsoft.com/office/drawing/2014/main" id="{1F085CE5-B447-4F33-80DC-CA3E43FF5BA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6" name="Text Box 15">
          <a:extLst>
            <a:ext uri="{FF2B5EF4-FFF2-40B4-BE49-F238E27FC236}">
              <a16:creationId xmlns:a16="http://schemas.microsoft.com/office/drawing/2014/main" id="{1E307EDF-B2FE-4E4B-AE9C-3261E08FFD2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547" name="Text Box 15">
          <a:extLst>
            <a:ext uri="{FF2B5EF4-FFF2-40B4-BE49-F238E27FC236}">
              <a16:creationId xmlns:a16="http://schemas.microsoft.com/office/drawing/2014/main" id="{D46FCFB6-9D44-4291-965B-1FD7B08A64E2}"/>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8" name="Text Box 15">
          <a:extLst>
            <a:ext uri="{FF2B5EF4-FFF2-40B4-BE49-F238E27FC236}">
              <a16:creationId xmlns:a16="http://schemas.microsoft.com/office/drawing/2014/main" id="{6268ED83-3336-47C0-BFE2-0FD49716EB0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49" name="Text Box 15">
          <a:extLst>
            <a:ext uri="{FF2B5EF4-FFF2-40B4-BE49-F238E27FC236}">
              <a16:creationId xmlns:a16="http://schemas.microsoft.com/office/drawing/2014/main" id="{CBCA950E-A0D4-4FD8-8023-B4EFBB1B8AF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50" name="Text Box 15">
          <a:extLst>
            <a:ext uri="{FF2B5EF4-FFF2-40B4-BE49-F238E27FC236}">
              <a16:creationId xmlns:a16="http://schemas.microsoft.com/office/drawing/2014/main" id="{6668BBA0-D1A1-4836-8426-3A7548D881A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51" name="Text Box 15">
          <a:extLst>
            <a:ext uri="{FF2B5EF4-FFF2-40B4-BE49-F238E27FC236}">
              <a16:creationId xmlns:a16="http://schemas.microsoft.com/office/drawing/2014/main" id="{D1350CD8-48C5-48C9-BE01-A5A8EE1D688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552" name="Text Box 15">
          <a:extLst>
            <a:ext uri="{FF2B5EF4-FFF2-40B4-BE49-F238E27FC236}">
              <a16:creationId xmlns:a16="http://schemas.microsoft.com/office/drawing/2014/main" id="{B5B967DF-EEBD-4182-A4F2-0F19801EA3C4}"/>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553" name="Text Box 15">
          <a:extLst>
            <a:ext uri="{FF2B5EF4-FFF2-40B4-BE49-F238E27FC236}">
              <a16:creationId xmlns:a16="http://schemas.microsoft.com/office/drawing/2014/main" id="{1E310EA2-29E1-454A-8686-1C8E799DEA8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554" name="Text Box 15">
          <a:extLst>
            <a:ext uri="{FF2B5EF4-FFF2-40B4-BE49-F238E27FC236}">
              <a16:creationId xmlns:a16="http://schemas.microsoft.com/office/drawing/2014/main" id="{BEE72DB9-5B6F-4E69-A559-54E9CDD229B8}"/>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555" name="Text Box 15">
          <a:extLst>
            <a:ext uri="{FF2B5EF4-FFF2-40B4-BE49-F238E27FC236}">
              <a16:creationId xmlns:a16="http://schemas.microsoft.com/office/drawing/2014/main" id="{35E075DB-0E30-4D03-958F-FB26F4D96927}"/>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56" name="Text Box 15">
          <a:extLst>
            <a:ext uri="{FF2B5EF4-FFF2-40B4-BE49-F238E27FC236}">
              <a16:creationId xmlns:a16="http://schemas.microsoft.com/office/drawing/2014/main" id="{780163E4-F2B0-4FA4-91AA-A85CBF831B1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57" name="Text Box 15">
          <a:extLst>
            <a:ext uri="{FF2B5EF4-FFF2-40B4-BE49-F238E27FC236}">
              <a16:creationId xmlns:a16="http://schemas.microsoft.com/office/drawing/2014/main" id="{D527A0B8-C9FF-46A0-B789-FFAB1826C8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58" name="Text Box 15">
          <a:extLst>
            <a:ext uri="{FF2B5EF4-FFF2-40B4-BE49-F238E27FC236}">
              <a16:creationId xmlns:a16="http://schemas.microsoft.com/office/drawing/2014/main" id="{68F81435-C024-4DCE-9B8C-6F8117A875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59" name="Text Box 15">
          <a:extLst>
            <a:ext uri="{FF2B5EF4-FFF2-40B4-BE49-F238E27FC236}">
              <a16:creationId xmlns:a16="http://schemas.microsoft.com/office/drawing/2014/main" id="{3210FA4C-025E-48EB-A3B4-CFEA2CA4BE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0" name="Text Box 15">
          <a:extLst>
            <a:ext uri="{FF2B5EF4-FFF2-40B4-BE49-F238E27FC236}">
              <a16:creationId xmlns:a16="http://schemas.microsoft.com/office/drawing/2014/main" id="{DFB4CCC9-1D57-4E98-BFBA-23A563F057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1" name="Text Box 15">
          <a:extLst>
            <a:ext uri="{FF2B5EF4-FFF2-40B4-BE49-F238E27FC236}">
              <a16:creationId xmlns:a16="http://schemas.microsoft.com/office/drawing/2014/main" id="{A155B4F4-B8D9-44A0-A235-86AE53A158A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2" name="Text Box 15">
          <a:extLst>
            <a:ext uri="{FF2B5EF4-FFF2-40B4-BE49-F238E27FC236}">
              <a16:creationId xmlns:a16="http://schemas.microsoft.com/office/drawing/2014/main" id="{59405EAC-A3B4-4001-B95D-88B3B16FF07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3" name="Text Box 15">
          <a:extLst>
            <a:ext uri="{FF2B5EF4-FFF2-40B4-BE49-F238E27FC236}">
              <a16:creationId xmlns:a16="http://schemas.microsoft.com/office/drawing/2014/main" id="{7546C922-852F-4647-802F-A109B8F6FFD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4" name="Text Box 15">
          <a:extLst>
            <a:ext uri="{FF2B5EF4-FFF2-40B4-BE49-F238E27FC236}">
              <a16:creationId xmlns:a16="http://schemas.microsoft.com/office/drawing/2014/main" id="{CBC6831E-04FF-477D-B845-132C88523A8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5" name="Text Box 15">
          <a:extLst>
            <a:ext uri="{FF2B5EF4-FFF2-40B4-BE49-F238E27FC236}">
              <a16:creationId xmlns:a16="http://schemas.microsoft.com/office/drawing/2014/main" id="{DC2C8166-61F1-4F7F-BD6C-4843A73F2FA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6" name="Text Box 15">
          <a:extLst>
            <a:ext uri="{FF2B5EF4-FFF2-40B4-BE49-F238E27FC236}">
              <a16:creationId xmlns:a16="http://schemas.microsoft.com/office/drawing/2014/main" id="{F630853D-6867-4C17-85AA-B8F852A99EA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7" name="Text Box 15">
          <a:extLst>
            <a:ext uri="{FF2B5EF4-FFF2-40B4-BE49-F238E27FC236}">
              <a16:creationId xmlns:a16="http://schemas.microsoft.com/office/drawing/2014/main" id="{BC35C56F-1B84-476D-93FC-4442F030B6C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8" name="Text Box 15">
          <a:extLst>
            <a:ext uri="{FF2B5EF4-FFF2-40B4-BE49-F238E27FC236}">
              <a16:creationId xmlns:a16="http://schemas.microsoft.com/office/drawing/2014/main" id="{A2B3A015-6CD1-449E-88D5-D323237309A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69" name="Text Box 15">
          <a:extLst>
            <a:ext uri="{FF2B5EF4-FFF2-40B4-BE49-F238E27FC236}">
              <a16:creationId xmlns:a16="http://schemas.microsoft.com/office/drawing/2014/main" id="{E986DC7E-E788-4527-BC86-BF6DD54276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0" name="Text Box 15">
          <a:extLst>
            <a:ext uri="{FF2B5EF4-FFF2-40B4-BE49-F238E27FC236}">
              <a16:creationId xmlns:a16="http://schemas.microsoft.com/office/drawing/2014/main" id="{305E961F-E086-496F-9564-265F787EE2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1" name="Text Box 15">
          <a:extLst>
            <a:ext uri="{FF2B5EF4-FFF2-40B4-BE49-F238E27FC236}">
              <a16:creationId xmlns:a16="http://schemas.microsoft.com/office/drawing/2014/main" id="{4E5966B5-BDC6-4F04-921E-877405DD282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2" name="Text Box 15">
          <a:extLst>
            <a:ext uri="{FF2B5EF4-FFF2-40B4-BE49-F238E27FC236}">
              <a16:creationId xmlns:a16="http://schemas.microsoft.com/office/drawing/2014/main" id="{F2851EE3-3849-4741-B83A-72EC8D7BE7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3" name="Text Box 15">
          <a:extLst>
            <a:ext uri="{FF2B5EF4-FFF2-40B4-BE49-F238E27FC236}">
              <a16:creationId xmlns:a16="http://schemas.microsoft.com/office/drawing/2014/main" id="{1D29EBCC-4A87-4C67-87F1-C540BF1B436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4" name="Text Box 15">
          <a:extLst>
            <a:ext uri="{FF2B5EF4-FFF2-40B4-BE49-F238E27FC236}">
              <a16:creationId xmlns:a16="http://schemas.microsoft.com/office/drawing/2014/main" id="{776D7A60-FBC1-4F1A-B77B-E7D01E75F9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5" name="Text Box 15">
          <a:extLst>
            <a:ext uri="{FF2B5EF4-FFF2-40B4-BE49-F238E27FC236}">
              <a16:creationId xmlns:a16="http://schemas.microsoft.com/office/drawing/2014/main" id="{42ED18EE-453E-4F67-81AC-84F39E00176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6" name="Text Box 15">
          <a:extLst>
            <a:ext uri="{FF2B5EF4-FFF2-40B4-BE49-F238E27FC236}">
              <a16:creationId xmlns:a16="http://schemas.microsoft.com/office/drawing/2014/main" id="{DE725AD4-F50D-40AC-88EF-E5A0D65AA9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7" name="Text Box 15">
          <a:extLst>
            <a:ext uri="{FF2B5EF4-FFF2-40B4-BE49-F238E27FC236}">
              <a16:creationId xmlns:a16="http://schemas.microsoft.com/office/drawing/2014/main" id="{25A04214-2B9A-475A-AE81-1C72EB5A4B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8" name="Text Box 15">
          <a:extLst>
            <a:ext uri="{FF2B5EF4-FFF2-40B4-BE49-F238E27FC236}">
              <a16:creationId xmlns:a16="http://schemas.microsoft.com/office/drawing/2014/main" id="{0BB43C71-34AB-4EB1-8A0F-70FF0FFC73E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79" name="Text Box 15">
          <a:extLst>
            <a:ext uri="{FF2B5EF4-FFF2-40B4-BE49-F238E27FC236}">
              <a16:creationId xmlns:a16="http://schemas.microsoft.com/office/drawing/2014/main" id="{90AD5475-3ACF-4C43-B1D2-A91FE8AAFA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580" name="Text Box 15">
          <a:extLst>
            <a:ext uri="{FF2B5EF4-FFF2-40B4-BE49-F238E27FC236}">
              <a16:creationId xmlns:a16="http://schemas.microsoft.com/office/drawing/2014/main" id="{41F0B8E6-58F3-4981-8D5B-02C15B5BB015}"/>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1" name="Text Box 15">
          <a:extLst>
            <a:ext uri="{FF2B5EF4-FFF2-40B4-BE49-F238E27FC236}">
              <a16:creationId xmlns:a16="http://schemas.microsoft.com/office/drawing/2014/main" id="{512A529F-F284-43D5-AB14-4B9258C5DD4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2" name="Text Box 15">
          <a:extLst>
            <a:ext uri="{FF2B5EF4-FFF2-40B4-BE49-F238E27FC236}">
              <a16:creationId xmlns:a16="http://schemas.microsoft.com/office/drawing/2014/main" id="{E628DB05-69D4-42C8-A729-8C94F563E0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3" name="Text Box 15">
          <a:extLst>
            <a:ext uri="{FF2B5EF4-FFF2-40B4-BE49-F238E27FC236}">
              <a16:creationId xmlns:a16="http://schemas.microsoft.com/office/drawing/2014/main" id="{57CD97CF-4A63-40EF-B2DF-A0D0AD6FED9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4" name="Text Box 15">
          <a:extLst>
            <a:ext uri="{FF2B5EF4-FFF2-40B4-BE49-F238E27FC236}">
              <a16:creationId xmlns:a16="http://schemas.microsoft.com/office/drawing/2014/main" id="{79A204C3-0DE2-41E6-80F8-52BFC3D4DD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5" name="Text Box 15">
          <a:extLst>
            <a:ext uri="{FF2B5EF4-FFF2-40B4-BE49-F238E27FC236}">
              <a16:creationId xmlns:a16="http://schemas.microsoft.com/office/drawing/2014/main" id="{DFE5E8DB-ECC4-411E-83B6-4667F6787E4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6" name="Text Box 15">
          <a:extLst>
            <a:ext uri="{FF2B5EF4-FFF2-40B4-BE49-F238E27FC236}">
              <a16:creationId xmlns:a16="http://schemas.microsoft.com/office/drawing/2014/main" id="{CC2E71C7-6E08-4626-A5C6-850D358FFE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7" name="Text Box 15">
          <a:extLst>
            <a:ext uri="{FF2B5EF4-FFF2-40B4-BE49-F238E27FC236}">
              <a16:creationId xmlns:a16="http://schemas.microsoft.com/office/drawing/2014/main" id="{01D1856D-702E-4FFE-BDA2-3157E9598FC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8" name="Text Box 15">
          <a:extLst>
            <a:ext uri="{FF2B5EF4-FFF2-40B4-BE49-F238E27FC236}">
              <a16:creationId xmlns:a16="http://schemas.microsoft.com/office/drawing/2014/main" id="{53F83B03-F31E-4C8D-B0AC-9273B7CAFC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89" name="Text Box 15">
          <a:extLst>
            <a:ext uri="{FF2B5EF4-FFF2-40B4-BE49-F238E27FC236}">
              <a16:creationId xmlns:a16="http://schemas.microsoft.com/office/drawing/2014/main" id="{A3A58742-10A0-4732-BB7F-C0E5171291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0" name="Text Box 15">
          <a:extLst>
            <a:ext uri="{FF2B5EF4-FFF2-40B4-BE49-F238E27FC236}">
              <a16:creationId xmlns:a16="http://schemas.microsoft.com/office/drawing/2014/main" id="{C6927D86-1545-4582-881D-15EE16690D0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1" name="Text Box 15">
          <a:extLst>
            <a:ext uri="{FF2B5EF4-FFF2-40B4-BE49-F238E27FC236}">
              <a16:creationId xmlns:a16="http://schemas.microsoft.com/office/drawing/2014/main" id="{D357D8D2-5104-4001-8A81-D0AC0FEA3AB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2" name="Text Box 15">
          <a:extLst>
            <a:ext uri="{FF2B5EF4-FFF2-40B4-BE49-F238E27FC236}">
              <a16:creationId xmlns:a16="http://schemas.microsoft.com/office/drawing/2014/main" id="{270BAEED-E095-4614-8BAA-658B361C35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3" name="Text Box 15">
          <a:extLst>
            <a:ext uri="{FF2B5EF4-FFF2-40B4-BE49-F238E27FC236}">
              <a16:creationId xmlns:a16="http://schemas.microsoft.com/office/drawing/2014/main" id="{DCF8C9D5-38D8-4A12-A2CD-17233D3F57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4" name="Text Box 15">
          <a:extLst>
            <a:ext uri="{FF2B5EF4-FFF2-40B4-BE49-F238E27FC236}">
              <a16:creationId xmlns:a16="http://schemas.microsoft.com/office/drawing/2014/main" id="{38CB8136-DB37-486C-B72D-2737DD5CD32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5" name="Text Box 15">
          <a:extLst>
            <a:ext uri="{FF2B5EF4-FFF2-40B4-BE49-F238E27FC236}">
              <a16:creationId xmlns:a16="http://schemas.microsoft.com/office/drawing/2014/main" id="{6C6880DF-8B6F-4B81-A084-1BB44DA5206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6" name="Text Box 15">
          <a:extLst>
            <a:ext uri="{FF2B5EF4-FFF2-40B4-BE49-F238E27FC236}">
              <a16:creationId xmlns:a16="http://schemas.microsoft.com/office/drawing/2014/main" id="{C2868C8C-E28A-482A-8712-EAC4386F9B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7" name="Text Box 15">
          <a:extLst>
            <a:ext uri="{FF2B5EF4-FFF2-40B4-BE49-F238E27FC236}">
              <a16:creationId xmlns:a16="http://schemas.microsoft.com/office/drawing/2014/main" id="{F635ED37-7B80-4FD4-9882-331A1B6F21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8" name="Text Box 15">
          <a:extLst>
            <a:ext uri="{FF2B5EF4-FFF2-40B4-BE49-F238E27FC236}">
              <a16:creationId xmlns:a16="http://schemas.microsoft.com/office/drawing/2014/main" id="{F40F964A-77BE-4AF8-9409-7875350186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599" name="Text Box 15">
          <a:extLst>
            <a:ext uri="{FF2B5EF4-FFF2-40B4-BE49-F238E27FC236}">
              <a16:creationId xmlns:a16="http://schemas.microsoft.com/office/drawing/2014/main" id="{13A4122F-DF4E-4D7B-B47D-055F8811EE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0" name="Text Box 15">
          <a:extLst>
            <a:ext uri="{FF2B5EF4-FFF2-40B4-BE49-F238E27FC236}">
              <a16:creationId xmlns:a16="http://schemas.microsoft.com/office/drawing/2014/main" id="{3F6B9F58-0514-45BD-B72A-AF6BF0ABDF8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1" name="Text Box 15">
          <a:extLst>
            <a:ext uri="{FF2B5EF4-FFF2-40B4-BE49-F238E27FC236}">
              <a16:creationId xmlns:a16="http://schemas.microsoft.com/office/drawing/2014/main" id="{03A571E4-3C47-45C1-B602-1F874C6CF73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2" name="Text Box 15">
          <a:extLst>
            <a:ext uri="{FF2B5EF4-FFF2-40B4-BE49-F238E27FC236}">
              <a16:creationId xmlns:a16="http://schemas.microsoft.com/office/drawing/2014/main" id="{ADD7E92E-0494-499D-AF74-7CC0789EB4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3" name="Text Box 15">
          <a:extLst>
            <a:ext uri="{FF2B5EF4-FFF2-40B4-BE49-F238E27FC236}">
              <a16:creationId xmlns:a16="http://schemas.microsoft.com/office/drawing/2014/main" id="{342E2886-2326-4E3A-B80F-95A98A5675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4" name="Text Box 15">
          <a:extLst>
            <a:ext uri="{FF2B5EF4-FFF2-40B4-BE49-F238E27FC236}">
              <a16:creationId xmlns:a16="http://schemas.microsoft.com/office/drawing/2014/main" id="{682B5F52-E75A-4964-84AE-3A45F05BCB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5" name="Text Box 15">
          <a:extLst>
            <a:ext uri="{FF2B5EF4-FFF2-40B4-BE49-F238E27FC236}">
              <a16:creationId xmlns:a16="http://schemas.microsoft.com/office/drawing/2014/main" id="{3366F547-9749-42D8-96B7-901E80FC211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6" name="Text Box 15">
          <a:extLst>
            <a:ext uri="{FF2B5EF4-FFF2-40B4-BE49-F238E27FC236}">
              <a16:creationId xmlns:a16="http://schemas.microsoft.com/office/drawing/2014/main" id="{2F37B825-08DC-4ECC-A78A-6F81B9FE26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7" name="Text Box 15">
          <a:extLst>
            <a:ext uri="{FF2B5EF4-FFF2-40B4-BE49-F238E27FC236}">
              <a16:creationId xmlns:a16="http://schemas.microsoft.com/office/drawing/2014/main" id="{EBEF1B2E-21EE-468C-8635-E631C3D3D3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8" name="Text Box 15">
          <a:extLst>
            <a:ext uri="{FF2B5EF4-FFF2-40B4-BE49-F238E27FC236}">
              <a16:creationId xmlns:a16="http://schemas.microsoft.com/office/drawing/2014/main" id="{9D888AD8-DA57-4744-A336-D62D127D9B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09" name="Text Box 15">
          <a:extLst>
            <a:ext uri="{FF2B5EF4-FFF2-40B4-BE49-F238E27FC236}">
              <a16:creationId xmlns:a16="http://schemas.microsoft.com/office/drawing/2014/main" id="{E52DEB82-AEAB-4D68-9AFF-3C52FC66AF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0" name="Text Box 15">
          <a:extLst>
            <a:ext uri="{FF2B5EF4-FFF2-40B4-BE49-F238E27FC236}">
              <a16:creationId xmlns:a16="http://schemas.microsoft.com/office/drawing/2014/main" id="{46E022CC-0D81-4DD5-B548-BA6A2538ACD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1" name="Text Box 15">
          <a:extLst>
            <a:ext uri="{FF2B5EF4-FFF2-40B4-BE49-F238E27FC236}">
              <a16:creationId xmlns:a16="http://schemas.microsoft.com/office/drawing/2014/main" id="{42D1947A-1DD1-4F3D-8841-68ECF2163D4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2" name="Text Box 15">
          <a:extLst>
            <a:ext uri="{FF2B5EF4-FFF2-40B4-BE49-F238E27FC236}">
              <a16:creationId xmlns:a16="http://schemas.microsoft.com/office/drawing/2014/main" id="{0BBA5E01-058C-47E2-8E4E-DFC1EE48C57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3" name="Text Box 15">
          <a:extLst>
            <a:ext uri="{FF2B5EF4-FFF2-40B4-BE49-F238E27FC236}">
              <a16:creationId xmlns:a16="http://schemas.microsoft.com/office/drawing/2014/main" id="{6E824504-A6B6-4555-AAAF-74392BA1D4F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4" name="Text Box 15">
          <a:extLst>
            <a:ext uri="{FF2B5EF4-FFF2-40B4-BE49-F238E27FC236}">
              <a16:creationId xmlns:a16="http://schemas.microsoft.com/office/drawing/2014/main" id="{5594CE43-067D-46C4-BC4F-1C827D9587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5" name="Text Box 15">
          <a:extLst>
            <a:ext uri="{FF2B5EF4-FFF2-40B4-BE49-F238E27FC236}">
              <a16:creationId xmlns:a16="http://schemas.microsoft.com/office/drawing/2014/main" id="{C606685D-9443-42F4-9BAC-8229632292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6" name="Text Box 15">
          <a:extLst>
            <a:ext uri="{FF2B5EF4-FFF2-40B4-BE49-F238E27FC236}">
              <a16:creationId xmlns:a16="http://schemas.microsoft.com/office/drawing/2014/main" id="{59D4FF6A-C411-48B9-B772-16106B2013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7" name="Text Box 15">
          <a:extLst>
            <a:ext uri="{FF2B5EF4-FFF2-40B4-BE49-F238E27FC236}">
              <a16:creationId xmlns:a16="http://schemas.microsoft.com/office/drawing/2014/main" id="{DE70BF2F-D6BD-4423-AFDD-32ED54D92DB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8" name="Text Box 15">
          <a:extLst>
            <a:ext uri="{FF2B5EF4-FFF2-40B4-BE49-F238E27FC236}">
              <a16:creationId xmlns:a16="http://schemas.microsoft.com/office/drawing/2014/main" id="{98F30274-475F-49B0-979D-8CFEAF599B2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19" name="Text Box 15">
          <a:extLst>
            <a:ext uri="{FF2B5EF4-FFF2-40B4-BE49-F238E27FC236}">
              <a16:creationId xmlns:a16="http://schemas.microsoft.com/office/drawing/2014/main" id="{25B74911-B160-4942-9964-FF726EA1F3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0" name="Text Box 15">
          <a:extLst>
            <a:ext uri="{FF2B5EF4-FFF2-40B4-BE49-F238E27FC236}">
              <a16:creationId xmlns:a16="http://schemas.microsoft.com/office/drawing/2014/main" id="{B8CAAB88-A058-4170-A026-4CAA3AD46E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1" name="Text Box 15">
          <a:extLst>
            <a:ext uri="{FF2B5EF4-FFF2-40B4-BE49-F238E27FC236}">
              <a16:creationId xmlns:a16="http://schemas.microsoft.com/office/drawing/2014/main" id="{AC82ACAC-9598-4A78-A7EB-B3BC10C90C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2" name="Text Box 15">
          <a:extLst>
            <a:ext uri="{FF2B5EF4-FFF2-40B4-BE49-F238E27FC236}">
              <a16:creationId xmlns:a16="http://schemas.microsoft.com/office/drawing/2014/main" id="{95BCCF88-177F-4159-8F2B-2D340C0FA8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3" name="Text Box 15">
          <a:extLst>
            <a:ext uri="{FF2B5EF4-FFF2-40B4-BE49-F238E27FC236}">
              <a16:creationId xmlns:a16="http://schemas.microsoft.com/office/drawing/2014/main" id="{DE06A6F3-36DB-4A79-921F-3B5A4D8BA9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4" name="Text Box 15">
          <a:extLst>
            <a:ext uri="{FF2B5EF4-FFF2-40B4-BE49-F238E27FC236}">
              <a16:creationId xmlns:a16="http://schemas.microsoft.com/office/drawing/2014/main" id="{EFDDB9E2-AA71-4F5C-A97F-0B1D2A622D8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5" name="Text Box 15">
          <a:extLst>
            <a:ext uri="{FF2B5EF4-FFF2-40B4-BE49-F238E27FC236}">
              <a16:creationId xmlns:a16="http://schemas.microsoft.com/office/drawing/2014/main" id="{675A8279-F183-49F0-8545-43C6CC696F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6" name="Text Box 15">
          <a:extLst>
            <a:ext uri="{FF2B5EF4-FFF2-40B4-BE49-F238E27FC236}">
              <a16:creationId xmlns:a16="http://schemas.microsoft.com/office/drawing/2014/main" id="{430B2AE4-7B63-4173-B4F7-CC20A07CBB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7" name="Text Box 15">
          <a:extLst>
            <a:ext uri="{FF2B5EF4-FFF2-40B4-BE49-F238E27FC236}">
              <a16:creationId xmlns:a16="http://schemas.microsoft.com/office/drawing/2014/main" id="{5E3980F1-1A3F-40FF-A6EF-E9F77AA9276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8" name="Text Box 15">
          <a:extLst>
            <a:ext uri="{FF2B5EF4-FFF2-40B4-BE49-F238E27FC236}">
              <a16:creationId xmlns:a16="http://schemas.microsoft.com/office/drawing/2014/main" id="{942AB2D1-A6BC-4CC0-A98D-D583BCDAA2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29" name="Text Box 15">
          <a:extLst>
            <a:ext uri="{FF2B5EF4-FFF2-40B4-BE49-F238E27FC236}">
              <a16:creationId xmlns:a16="http://schemas.microsoft.com/office/drawing/2014/main" id="{79B679B4-C6D7-4351-8A72-627CEF82A8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0" name="Text Box 15">
          <a:extLst>
            <a:ext uri="{FF2B5EF4-FFF2-40B4-BE49-F238E27FC236}">
              <a16:creationId xmlns:a16="http://schemas.microsoft.com/office/drawing/2014/main" id="{C911556C-3F11-42F6-B8FD-0E08E7D87BB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1" name="Text Box 15">
          <a:extLst>
            <a:ext uri="{FF2B5EF4-FFF2-40B4-BE49-F238E27FC236}">
              <a16:creationId xmlns:a16="http://schemas.microsoft.com/office/drawing/2014/main" id="{C309A4FC-7B08-4EF1-983E-2B3B083CF4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2" name="Text Box 15">
          <a:extLst>
            <a:ext uri="{FF2B5EF4-FFF2-40B4-BE49-F238E27FC236}">
              <a16:creationId xmlns:a16="http://schemas.microsoft.com/office/drawing/2014/main" id="{8C862E08-1CB5-4CCC-8165-6950F9D0421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3" name="Text Box 15">
          <a:extLst>
            <a:ext uri="{FF2B5EF4-FFF2-40B4-BE49-F238E27FC236}">
              <a16:creationId xmlns:a16="http://schemas.microsoft.com/office/drawing/2014/main" id="{D3F91870-5BDD-423E-9311-E5B27BDC446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4" name="Text Box 15">
          <a:extLst>
            <a:ext uri="{FF2B5EF4-FFF2-40B4-BE49-F238E27FC236}">
              <a16:creationId xmlns:a16="http://schemas.microsoft.com/office/drawing/2014/main" id="{117247DF-2236-47F7-8E6E-98693CC50BA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5" name="Text Box 15">
          <a:extLst>
            <a:ext uri="{FF2B5EF4-FFF2-40B4-BE49-F238E27FC236}">
              <a16:creationId xmlns:a16="http://schemas.microsoft.com/office/drawing/2014/main" id="{3EBB5A3D-4CA5-4E74-BF9B-A2536ADAD0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6" name="Text Box 15">
          <a:extLst>
            <a:ext uri="{FF2B5EF4-FFF2-40B4-BE49-F238E27FC236}">
              <a16:creationId xmlns:a16="http://schemas.microsoft.com/office/drawing/2014/main" id="{6D7F6B19-19F4-4741-A5BE-9CF0D5CF7C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7" name="Text Box 15">
          <a:extLst>
            <a:ext uri="{FF2B5EF4-FFF2-40B4-BE49-F238E27FC236}">
              <a16:creationId xmlns:a16="http://schemas.microsoft.com/office/drawing/2014/main" id="{5FD63C71-FD64-4A2D-A481-74F95CDDC9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8" name="Text Box 15">
          <a:extLst>
            <a:ext uri="{FF2B5EF4-FFF2-40B4-BE49-F238E27FC236}">
              <a16:creationId xmlns:a16="http://schemas.microsoft.com/office/drawing/2014/main" id="{8762E4AC-30AB-474A-A526-8CA8B289F9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39" name="Text Box 15">
          <a:extLst>
            <a:ext uri="{FF2B5EF4-FFF2-40B4-BE49-F238E27FC236}">
              <a16:creationId xmlns:a16="http://schemas.microsoft.com/office/drawing/2014/main" id="{4F1C9CB7-255B-4383-B3D8-74D377A5F6F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0" name="Text Box 15">
          <a:extLst>
            <a:ext uri="{FF2B5EF4-FFF2-40B4-BE49-F238E27FC236}">
              <a16:creationId xmlns:a16="http://schemas.microsoft.com/office/drawing/2014/main" id="{5DE0B392-D2DE-4160-AAB0-8A19856278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1" name="Text Box 15">
          <a:extLst>
            <a:ext uri="{FF2B5EF4-FFF2-40B4-BE49-F238E27FC236}">
              <a16:creationId xmlns:a16="http://schemas.microsoft.com/office/drawing/2014/main" id="{C8416F3F-8E8F-4DFB-951B-92BBBBBF15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2" name="Text Box 15">
          <a:extLst>
            <a:ext uri="{FF2B5EF4-FFF2-40B4-BE49-F238E27FC236}">
              <a16:creationId xmlns:a16="http://schemas.microsoft.com/office/drawing/2014/main" id="{EFF226AC-8061-4D4C-B73C-3AE3654993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3" name="Text Box 15">
          <a:extLst>
            <a:ext uri="{FF2B5EF4-FFF2-40B4-BE49-F238E27FC236}">
              <a16:creationId xmlns:a16="http://schemas.microsoft.com/office/drawing/2014/main" id="{EBDA4979-E027-4C13-9C6A-8095E3DA50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4" name="Text Box 15">
          <a:extLst>
            <a:ext uri="{FF2B5EF4-FFF2-40B4-BE49-F238E27FC236}">
              <a16:creationId xmlns:a16="http://schemas.microsoft.com/office/drawing/2014/main" id="{50A1663E-0FF7-4A88-BCCA-A644846FD8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5" name="Text Box 15">
          <a:extLst>
            <a:ext uri="{FF2B5EF4-FFF2-40B4-BE49-F238E27FC236}">
              <a16:creationId xmlns:a16="http://schemas.microsoft.com/office/drawing/2014/main" id="{9DCD47B0-EA23-487F-96B6-43D36445613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6" name="Text Box 15">
          <a:extLst>
            <a:ext uri="{FF2B5EF4-FFF2-40B4-BE49-F238E27FC236}">
              <a16:creationId xmlns:a16="http://schemas.microsoft.com/office/drawing/2014/main" id="{188D9F24-0DDA-40AA-9E31-4E06C996BCF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7" name="Text Box 15">
          <a:extLst>
            <a:ext uri="{FF2B5EF4-FFF2-40B4-BE49-F238E27FC236}">
              <a16:creationId xmlns:a16="http://schemas.microsoft.com/office/drawing/2014/main" id="{5D1FFB08-F77F-480F-986C-98BB146B29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8" name="Text Box 15">
          <a:extLst>
            <a:ext uri="{FF2B5EF4-FFF2-40B4-BE49-F238E27FC236}">
              <a16:creationId xmlns:a16="http://schemas.microsoft.com/office/drawing/2014/main" id="{3070E0C8-C386-49A0-9479-F1B59EFB3A3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49" name="Text Box 15">
          <a:extLst>
            <a:ext uri="{FF2B5EF4-FFF2-40B4-BE49-F238E27FC236}">
              <a16:creationId xmlns:a16="http://schemas.microsoft.com/office/drawing/2014/main" id="{19FC2FE2-A18D-43B6-8493-EC78B4D06B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50" name="Text Box 15">
          <a:extLst>
            <a:ext uri="{FF2B5EF4-FFF2-40B4-BE49-F238E27FC236}">
              <a16:creationId xmlns:a16="http://schemas.microsoft.com/office/drawing/2014/main" id="{1787CDD1-E7CB-4E41-87E5-CDE53A32CD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51" name="Text Box 15">
          <a:extLst>
            <a:ext uri="{FF2B5EF4-FFF2-40B4-BE49-F238E27FC236}">
              <a16:creationId xmlns:a16="http://schemas.microsoft.com/office/drawing/2014/main" id="{2046AF86-D772-49A8-A6D8-30ED8884AC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52" name="Text Box 15">
          <a:extLst>
            <a:ext uri="{FF2B5EF4-FFF2-40B4-BE49-F238E27FC236}">
              <a16:creationId xmlns:a16="http://schemas.microsoft.com/office/drawing/2014/main" id="{9F4F058A-2D06-441B-93E5-470EC422A2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653" name="Text Box 15">
          <a:extLst>
            <a:ext uri="{FF2B5EF4-FFF2-40B4-BE49-F238E27FC236}">
              <a16:creationId xmlns:a16="http://schemas.microsoft.com/office/drawing/2014/main" id="{8FCC80F0-2C1C-4735-B5A5-624FD519AF91}"/>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54" name="Text Box 15">
          <a:extLst>
            <a:ext uri="{FF2B5EF4-FFF2-40B4-BE49-F238E27FC236}">
              <a16:creationId xmlns:a16="http://schemas.microsoft.com/office/drawing/2014/main" id="{0307E707-9B39-4AB0-AE6F-A92A29E3CF1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55" name="Text Box 15">
          <a:extLst>
            <a:ext uri="{FF2B5EF4-FFF2-40B4-BE49-F238E27FC236}">
              <a16:creationId xmlns:a16="http://schemas.microsoft.com/office/drawing/2014/main" id="{7384D062-60D5-4A38-8297-F0AB5F6D380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56" name="Text Box 15">
          <a:extLst>
            <a:ext uri="{FF2B5EF4-FFF2-40B4-BE49-F238E27FC236}">
              <a16:creationId xmlns:a16="http://schemas.microsoft.com/office/drawing/2014/main" id="{3F2B34A2-3C0B-4C5C-B81D-B9A5628B9B5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57" name="Text Box 15">
          <a:extLst>
            <a:ext uri="{FF2B5EF4-FFF2-40B4-BE49-F238E27FC236}">
              <a16:creationId xmlns:a16="http://schemas.microsoft.com/office/drawing/2014/main" id="{F74142E5-C10D-47AD-9176-056761B9881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658" name="Text Box 15">
          <a:extLst>
            <a:ext uri="{FF2B5EF4-FFF2-40B4-BE49-F238E27FC236}">
              <a16:creationId xmlns:a16="http://schemas.microsoft.com/office/drawing/2014/main" id="{E8CF4772-1B31-4FC7-84D0-E94CB9835AE1}"/>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59" name="Text Box 15">
          <a:extLst>
            <a:ext uri="{FF2B5EF4-FFF2-40B4-BE49-F238E27FC236}">
              <a16:creationId xmlns:a16="http://schemas.microsoft.com/office/drawing/2014/main" id="{62976DCA-2638-4BB9-A92A-2171500C098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0" name="Text Box 15">
          <a:extLst>
            <a:ext uri="{FF2B5EF4-FFF2-40B4-BE49-F238E27FC236}">
              <a16:creationId xmlns:a16="http://schemas.microsoft.com/office/drawing/2014/main" id="{CD992548-4CDB-4F55-9F45-CC1EB9FB627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1" name="Text Box 15">
          <a:extLst>
            <a:ext uri="{FF2B5EF4-FFF2-40B4-BE49-F238E27FC236}">
              <a16:creationId xmlns:a16="http://schemas.microsoft.com/office/drawing/2014/main" id="{AE8FC38D-7D09-4341-860A-EB509E5BBFE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2" name="Text Box 15">
          <a:extLst>
            <a:ext uri="{FF2B5EF4-FFF2-40B4-BE49-F238E27FC236}">
              <a16:creationId xmlns:a16="http://schemas.microsoft.com/office/drawing/2014/main" id="{A5C6A253-D7F5-4A5D-9AEE-30B3B1BAD7A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663" name="Text Box 15">
          <a:extLst>
            <a:ext uri="{FF2B5EF4-FFF2-40B4-BE49-F238E27FC236}">
              <a16:creationId xmlns:a16="http://schemas.microsoft.com/office/drawing/2014/main" id="{C16E7D72-B36A-43C9-BF05-36690B8771B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4" name="Text Box 15">
          <a:extLst>
            <a:ext uri="{FF2B5EF4-FFF2-40B4-BE49-F238E27FC236}">
              <a16:creationId xmlns:a16="http://schemas.microsoft.com/office/drawing/2014/main" id="{01B0163F-D8DE-4BFB-ABC3-C054B5FD8E4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665" name="Text Box 15">
          <a:extLst>
            <a:ext uri="{FF2B5EF4-FFF2-40B4-BE49-F238E27FC236}">
              <a16:creationId xmlns:a16="http://schemas.microsoft.com/office/drawing/2014/main" id="{0534E304-F4FD-4353-AF9F-20A6F66F562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666" name="Text Box 15">
          <a:extLst>
            <a:ext uri="{FF2B5EF4-FFF2-40B4-BE49-F238E27FC236}">
              <a16:creationId xmlns:a16="http://schemas.microsoft.com/office/drawing/2014/main" id="{6C3623F6-7BEE-49A9-BE8F-710FE271E0E2}"/>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7" name="Text Box 15">
          <a:extLst>
            <a:ext uri="{FF2B5EF4-FFF2-40B4-BE49-F238E27FC236}">
              <a16:creationId xmlns:a16="http://schemas.microsoft.com/office/drawing/2014/main" id="{7F6A14A3-D8AB-4AC1-8625-A3C7B01E4DA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8" name="Text Box 15">
          <a:extLst>
            <a:ext uri="{FF2B5EF4-FFF2-40B4-BE49-F238E27FC236}">
              <a16:creationId xmlns:a16="http://schemas.microsoft.com/office/drawing/2014/main" id="{144AD1D4-4BDB-4FB9-AE83-307E1643D5E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69" name="Text Box 15">
          <a:extLst>
            <a:ext uri="{FF2B5EF4-FFF2-40B4-BE49-F238E27FC236}">
              <a16:creationId xmlns:a16="http://schemas.microsoft.com/office/drawing/2014/main" id="{5B7BA286-E2A8-4730-9D0A-A6AE4A5F12E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70" name="Text Box 15">
          <a:extLst>
            <a:ext uri="{FF2B5EF4-FFF2-40B4-BE49-F238E27FC236}">
              <a16:creationId xmlns:a16="http://schemas.microsoft.com/office/drawing/2014/main" id="{980541A0-693B-42A3-A3E2-E2DD78386EA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671" name="Text Box 15">
          <a:extLst>
            <a:ext uri="{FF2B5EF4-FFF2-40B4-BE49-F238E27FC236}">
              <a16:creationId xmlns:a16="http://schemas.microsoft.com/office/drawing/2014/main" id="{32C38F87-82D9-4225-A50B-00F937A4F8F0}"/>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72" name="Text Box 15">
          <a:extLst>
            <a:ext uri="{FF2B5EF4-FFF2-40B4-BE49-F238E27FC236}">
              <a16:creationId xmlns:a16="http://schemas.microsoft.com/office/drawing/2014/main" id="{490D4C1C-DFD5-49EA-A702-D6A9BEE350C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73" name="Text Box 15">
          <a:extLst>
            <a:ext uri="{FF2B5EF4-FFF2-40B4-BE49-F238E27FC236}">
              <a16:creationId xmlns:a16="http://schemas.microsoft.com/office/drawing/2014/main" id="{77783B13-02AD-426B-B10C-E09DC066298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74" name="Text Box 15">
          <a:extLst>
            <a:ext uri="{FF2B5EF4-FFF2-40B4-BE49-F238E27FC236}">
              <a16:creationId xmlns:a16="http://schemas.microsoft.com/office/drawing/2014/main" id="{0DD3D0A2-BA10-494C-A548-1E025FAF8F3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75" name="Text Box 15">
          <a:extLst>
            <a:ext uri="{FF2B5EF4-FFF2-40B4-BE49-F238E27FC236}">
              <a16:creationId xmlns:a16="http://schemas.microsoft.com/office/drawing/2014/main" id="{08F8C85E-E4F9-4F33-9498-DD75EB0580E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676" name="Text Box 15">
          <a:extLst>
            <a:ext uri="{FF2B5EF4-FFF2-40B4-BE49-F238E27FC236}">
              <a16:creationId xmlns:a16="http://schemas.microsoft.com/office/drawing/2014/main" id="{41A6D0AB-F19F-4D90-9FCC-ED0A27C684C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677" name="Text Box 15">
          <a:extLst>
            <a:ext uri="{FF2B5EF4-FFF2-40B4-BE49-F238E27FC236}">
              <a16:creationId xmlns:a16="http://schemas.microsoft.com/office/drawing/2014/main" id="{022B0D7E-1CA8-4C35-B1AD-4C1D111613E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678" name="Text Box 15">
          <a:extLst>
            <a:ext uri="{FF2B5EF4-FFF2-40B4-BE49-F238E27FC236}">
              <a16:creationId xmlns:a16="http://schemas.microsoft.com/office/drawing/2014/main" id="{BC5DBC84-25ED-4848-9BEF-5152F56CC1F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679" name="Text Box 15">
          <a:extLst>
            <a:ext uri="{FF2B5EF4-FFF2-40B4-BE49-F238E27FC236}">
              <a16:creationId xmlns:a16="http://schemas.microsoft.com/office/drawing/2014/main" id="{8EF7516A-562C-48C4-88F2-8658E4ABC0E4}"/>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0" name="Text Box 15">
          <a:extLst>
            <a:ext uri="{FF2B5EF4-FFF2-40B4-BE49-F238E27FC236}">
              <a16:creationId xmlns:a16="http://schemas.microsoft.com/office/drawing/2014/main" id="{90B00183-FE4B-4CB7-949E-20C50B5A966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1" name="Text Box 15">
          <a:extLst>
            <a:ext uri="{FF2B5EF4-FFF2-40B4-BE49-F238E27FC236}">
              <a16:creationId xmlns:a16="http://schemas.microsoft.com/office/drawing/2014/main" id="{3B5D29B6-DA2A-4ED6-B539-EEBD5BE39F5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2" name="Text Box 15">
          <a:extLst>
            <a:ext uri="{FF2B5EF4-FFF2-40B4-BE49-F238E27FC236}">
              <a16:creationId xmlns:a16="http://schemas.microsoft.com/office/drawing/2014/main" id="{A32F140F-3708-44BF-B8BC-4DE7528187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3" name="Text Box 15">
          <a:extLst>
            <a:ext uri="{FF2B5EF4-FFF2-40B4-BE49-F238E27FC236}">
              <a16:creationId xmlns:a16="http://schemas.microsoft.com/office/drawing/2014/main" id="{6D5EFA37-887F-4CE5-959B-766CC4AA325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4" name="Text Box 15">
          <a:extLst>
            <a:ext uri="{FF2B5EF4-FFF2-40B4-BE49-F238E27FC236}">
              <a16:creationId xmlns:a16="http://schemas.microsoft.com/office/drawing/2014/main" id="{76465A1D-95F8-41E7-B0F4-3CA27CD963A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5" name="Text Box 15">
          <a:extLst>
            <a:ext uri="{FF2B5EF4-FFF2-40B4-BE49-F238E27FC236}">
              <a16:creationId xmlns:a16="http://schemas.microsoft.com/office/drawing/2014/main" id="{2C643E28-6F54-44BC-B812-1BFEC17228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6" name="Text Box 15">
          <a:extLst>
            <a:ext uri="{FF2B5EF4-FFF2-40B4-BE49-F238E27FC236}">
              <a16:creationId xmlns:a16="http://schemas.microsoft.com/office/drawing/2014/main" id="{1C52323B-AB62-4DFC-A0D3-6549912F04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7" name="Text Box 15">
          <a:extLst>
            <a:ext uri="{FF2B5EF4-FFF2-40B4-BE49-F238E27FC236}">
              <a16:creationId xmlns:a16="http://schemas.microsoft.com/office/drawing/2014/main" id="{81B9EF85-8681-4535-91C5-973A6F71DFE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8" name="Text Box 15">
          <a:extLst>
            <a:ext uri="{FF2B5EF4-FFF2-40B4-BE49-F238E27FC236}">
              <a16:creationId xmlns:a16="http://schemas.microsoft.com/office/drawing/2014/main" id="{232374D8-DE1B-4D33-BB59-8B4F79B7BE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89" name="Text Box 15">
          <a:extLst>
            <a:ext uri="{FF2B5EF4-FFF2-40B4-BE49-F238E27FC236}">
              <a16:creationId xmlns:a16="http://schemas.microsoft.com/office/drawing/2014/main" id="{6232DB6E-CF6F-43BE-A3BA-A8D723F004A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0" name="Text Box 15">
          <a:extLst>
            <a:ext uri="{FF2B5EF4-FFF2-40B4-BE49-F238E27FC236}">
              <a16:creationId xmlns:a16="http://schemas.microsoft.com/office/drawing/2014/main" id="{A696F246-5BE1-4C20-B1A4-705CD9FC57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1" name="Text Box 15">
          <a:extLst>
            <a:ext uri="{FF2B5EF4-FFF2-40B4-BE49-F238E27FC236}">
              <a16:creationId xmlns:a16="http://schemas.microsoft.com/office/drawing/2014/main" id="{FD3AAA91-3EEE-4E2F-918A-E864DE2A5D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2" name="Text Box 15">
          <a:extLst>
            <a:ext uri="{FF2B5EF4-FFF2-40B4-BE49-F238E27FC236}">
              <a16:creationId xmlns:a16="http://schemas.microsoft.com/office/drawing/2014/main" id="{90DA6593-8B66-44CA-899A-EBC52D4D42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3" name="Text Box 15">
          <a:extLst>
            <a:ext uri="{FF2B5EF4-FFF2-40B4-BE49-F238E27FC236}">
              <a16:creationId xmlns:a16="http://schemas.microsoft.com/office/drawing/2014/main" id="{9280BF6B-360E-4007-92EC-3314A8079D9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4" name="Text Box 15">
          <a:extLst>
            <a:ext uri="{FF2B5EF4-FFF2-40B4-BE49-F238E27FC236}">
              <a16:creationId xmlns:a16="http://schemas.microsoft.com/office/drawing/2014/main" id="{84274277-AE43-44C0-A848-66EDAFED56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5" name="Text Box 15">
          <a:extLst>
            <a:ext uri="{FF2B5EF4-FFF2-40B4-BE49-F238E27FC236}">
              <a16:creationId xmlns:a16="http://schemas.microsoft.com/office/drawing/2014/main" id="{2BDD24CB-1B5F-4562-BD71-CF9982B59A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6" name="Text Box 15">
          <a:extLst>
            <a:ext uri="{FF2B5EF4-FFF2-40B4-BE49-F238E27FC236}">
              <a16:creationId xmlns:a16="http://schemas.microsoft.com/office/drawing/2014/main" id="{02B64300-3CBD-45E7-825E-D039845BA7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7" name="Text Box 15">
          <a:extLst>
            <a:ext uri="{FF2B5EF4-FFF2-40B4-BE49-F238E27FC236}">
              <a16:creationId xmlns:a16="http://schemas.microsoft.com/office/drawing/2014/main" id="{2088CE29-1742-4686-8E94-7CD6D497782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8" name="Text Box 15">
          <a:extLst>
            <a:ext uri="{FF2B5EF4-FFF2-40B4-BE49-F238E27FC236}">
              <a16:creationId xmlns:a16="http://schemas.microsoft.com/office/drawing/2014/main" id="{A678BE47-C4C6-4FB2-8500-60DAFC08DB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699" name="Text Box 15">
          <a:extLst>
            <a:ext uri="{FF2B5EF4-FFF2-40B4-BE49-F238E27FC236}">
              <a16:creationId xmlns:a16="http://schemas.microsoft.com/office/drawing/2014/main" id="{9B03CB3B-D7BA-4040-97AD-2EBFD39007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0" name="Text Box 15">
          <a:extLst>
            <a:ext uri="{FF2B5EF4-FFF2-40B4-BE49-F238E27FC236}">
              <a16:creationId xmlns:a16="http://schemas.microsoft.com/office/drawing/2014/main" id="{24E83781-FF28-40FB-B52D-B00CC21E597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1" name="Text Box 15">
          <a:extLst>
            <a:ext uri="{FF2B5EF4-FFF2-40B4-BE49-F238E27FC236}">
              <a16:creationId xmlns:a16="http://schemas.microsoft.com/office/drawing/2014/main" id="{1BC04F45-34E5-4BEE-9E49-47861A57B61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2" name="Text Box 15">
          <a:extLst>
            <a:ext uri="{FF2B5EF4-FFF2-40B4-BE49-F238E27FC236}">
              <a16:creationId xmlns:a16="http://schemas.microsoft.com/office/drawing/2014/main" id="{B8B66D48-E1A2-430A-9B68-BB707751765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3" name="Text Box 15">
          <a:extLst>
            <a:ext uri="{FF2B5EF4-FFF2-40B4-BE49-F238E27FC236}">
              <a16:creationId xmlns:a16="http://schemas.microsoft.com/office/drawing/2014/main" id="{91D4F131-B12B-4889-91BC-3073C19AD1F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704" name="Text Box 15">
          <a:extLst>
            <a:ext uri="{FF2B5EF4-FFF2-40B4-BE49-F238E27FC236}">
              <a16:creationId xmlns:a16="http://schemas.microsoft.com/office/drawing/2014/main" id="{A9B9500A-C752-4F01-AF97-EC5E8A7777E8}"/>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5" name="Text Box 15">
          <a:extLst>
            <a:ext uri="{FF2B5EF4-FFF2-40B4-BE49-F238E27FC236}">
              <a16:creationId xmlns:a16="http://schemas.microsoft.com/office/drawing/2014/main" id="{6F2A6F35-4FDB-4D5F-8904-788497D9D0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6" name="Text Box 15">
          <a:extLst>
            <a:ext uri="{FF2B5EF4-FFF2-40B4-BE49-F238E27FC236}">
              <a16:creationId xmlns:a16="http://schemas.microsoft.com/office/drawing/2014/main" id="{E7883451-CA81-4713-B151-EC6A56F494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7" name="Text Box 15">
          <a:extLst>
            <a:ext uri="{FF2B5EF4-FFF2-40B4-BE49-F238E27FC236}">
              <a16:creationId xmlns:a16="http://schemas.microsoft.com/office/drawing/2014/main" id="{21CE4C0C-99D8-450D-B8F8-54EC8B8EC96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8" name="Text Box 15">
          <a:extLst>
            <a:ext uri="{FF2B5EF4-FFF2-40B4-BE49-F238E27FC236}">
              <a16:creationId xmlns:a16="http://schemas.microsoft.com/office/drawing/2014/main" id="{4BC27FE3-F946-4CAE-AF07-14F42BBE412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09" name="Text Box 15">
          <a:extLst>
            <a:ext uri="{FF2B5EF4-FFF2-40B4-BE49-F238E27FC236}">
              <a16:creationId xmlns:a16="http://schemas.microsoft.com/office/drawing/2014/main" id="{DFD91B43-9A5E-45FF-9A81-3873DA4B4A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0" name="Text Box 15">
          <a:extLst>
            <a:ext uri="{FF2B5EF4-FFF2-40B4-BE49-F238E27FC236}">
              <a16:creationId xmlns:a16="http://schemas.microsoft.com/office/drawing/2014/main" id="{FF0C2D0E-24AE-4338-A893-0A8D35F4810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1" name="Text Box 15">
          <a:extLst>
            <a:ext uri="{FF2B5EF4-FFF2-40B4-BE49-F238E27FC236}">
              <a16:creationId xmlns:a16="http://schemas.microsoft.com/office/drawing/2014/main" id="{E311C19E-45CA-45B6-A769-2F322E490F1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2" name="Text Box 15">
          <a:extLst>
            <a:ext uri="{FF2B5EF4-FFF2-40B4-BE49-F238E27FC236}">
              <a16:creationId xmlns:a16="http://schemas.microsoft.com/office/drawing/2014/main" id="{DA5C827F-EA10-4AFA-B01C-49EB1F9389B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3" name="Text Box 15">
          <a:extLst>
            <a:ext uri="{FF2B5EF4-FFF2-40B4-BE49-F238E27FC236}">
              <a16:creationId xmlns:a16="http://schemas.microsoft.com/office/drawing/2014/main" id="{6E9CEC12-D28A-4282-9167-27236CA8FC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4" name="Text Box 15">
          <a:extLst>
            <a:ext uri="{FF2B5EF4-FFF2-40B4-BE49-F238E27FC236}">
              <a16:creationId xmlns:a16="http://schemas.microsoft.com/office/drawing/2014/main" id="{6E8C437C-9DBB-4D8C-A16A-077509A1F8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5" name="Text Box 15">
          <a:extLst>
            <a:ext uri="{FF2B5EF4-FFF2-40B4-BE49-F238E27FC236}">
              <a16:creationId xmlns:a16="http://schemas.microsoft.com/office/drawing/2014/main" id="{93AB45A9-5F03-4CAC-8754-052F429DCB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6" name="Text Box 15">
          <a:extLst>
            <a:ext uri="{FF2B5EF4-FFF2-40B4-BE49-F238E27FC236}">
              <a16:creationId xmlns:a16="http://schemas.microsoft.com/office/drawing/2014/main" id="{41FE4245-544D-49C5-90B8-169B7DB4EE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7" name="Text Box 15">
          <a:extLst>
            <a:ext uri="{FF2B5EF4-FFF2-40B4-BE49-F238E27FC236}">
              <a16:creationId xmlns:a16="http://schemas.microsoft.com/office/drawing/2014/main" id="{8E1025E6-15C8-4195-AFF8-D3ECC88B7B8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8" name="Text Box 15">
          <a:extLst>
            <a:ext uri="{FF2B5EF4-FFF2-40B4-BE49-F238E27FC236}">
              <a16:creationId xmlns:a16="http://schemas.microsoft.com/office/drawing/2014/main" id="{2E246C5A-285E-4DF4-B191-FFA81033D9C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19" name="Text Box 15">
          <a:extLst>
            <a:ext uri="{FF2B5EF4-FFF2-40B4-BE49-F238E27FC236}">
              <a16:creationId xmlns:a16="http://schemas.microsoft.com/office/drawing/2014/main" id="{88DD4801-1C28-49B8-83DC-AC75EA60A32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0" name="Text Box 15">
          <a:extLst>
            <a:ext uri="{FF2B5EF4-FFF2-40B4-BE49-F238E27FC236}">
              <a16:creationId xmlns:a16="http://schemas.microsoft.com/office/drawing/2014/main" id="{BD9CC0B2-B376-43F4-9243-F119FBF8AC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1" name="Text Box 15">
          <a:extLst>
            <a:ext uri="{FF2B5EF4-FFF2-40B4-BE49-F238E27FC236}">
              <a16:creationId xmlns:a16="http://schemas.microsoft.com/office/drawing/2014/main" id="{530F85DF-79B3-4280-B239-41C2CB7BFBA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2" name="Text Box 15">
          <a:extLst>
            <a:ext uri="{FF2B5EF4-FFF2-40B4-BE49-F238E27FC236}">
              <a16:creationId xmlns:a16="http://schemas.microsoft.com/office/drawing/2014/main" id="{1A6D6113-7C09-40DE-90AB-1C08117F98D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3" name="Text Box 15">
          <a:extLst>
            <a:ext uri="{FF2B5EF4-FFF2-40B4-BE49-F238E27FC236}">
              <a16:creationId xmlns:a16="http://schemas.microsoft.com/office/drawing/2014/main" id="{D3703955-A710-41BF-8FAC-A2AFE660B56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4" name="Text Box 15">
          <a:extLst>
            <a:ext uri="{FF2B5EF4-FFF2-40B4-BE49-F238E27FC236}">
              <a16:creationId xmlns:a16="http://schemas.microsoft.com/office/drawing/2014/main" id="{73AC81B6-07CE-4EC6-9CD3-F27F791792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5" name="Text Box 15">
          <a:extLst>
            <a:ext uri="{FF2B5EF4-FFF2-40B4-BE49-F238E27FC236}">
              <a16:creationId xmlns:a16="http://schemas.microsoft.com/office/drawing/2014/main" id="{C1F88432-CDA4-45EC-ADCC-458EF679CA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6" name="Text Box 15">
          <a:extLst>
            <a:ext uri="{FF2B5EF4-FFF2-40B4-BE49-F238E27FC236}">
              <a16:creationId xmlns:a16="http://schemas.microsoft.com/office/drawing/2014/main" id="{3B2399E8-A815-48EE-8D44-B7884FBE54D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7" name="Text Box 15">
          <a:extLst>
            <a:ext uri="{FF2B5EF4-FFF2-40B4-BE49-F238E27FC236}">
              <a16:creationId xmlns:a16="http://schemas.microsoft.com/office/drawing/2014/main" id="{AF4D0EB3-61CE-4392-B38C-127A05BF6D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8" name="Text Box 15">
          <a:extLst>
            <a:ext uri="{FF2B5EF4-FFF2-40B4-BE49-F238E27FC236}">
              <a16:creationId xmlns:a16="http://schemas.microsoft.com/office/drawing/2014/main" id="{84AC9F2E-1E01-4F89-B9EE-086921968D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29" name="Text Box 15">
          <a:extLst>
            <a:ext uri="{FF2B5EF4-FFF2-40B4-BE49-F238E27FC236}">
              <a16:creationId xmlns:a16="http://schemas.microsoft.com/office/drawing/2014/main" id="{253985F2-0578-448A-B004-5AA9103D209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0" name="Text Box 15">
          <a:extLst>
            <a:ext uri="{FF2B5EF4-FFF2-40B4-BE49-F238E27FC236}">
              <a16:creationId xmlns:a16="http://schemas.microsoft.com/office/drawing/2014/main" id="{46D1D12D-4299-4F3A-86D1-EE891E97D5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1" name="Text Box 15">
          <a:extLst>
            <a:ext uri="{FF2B5EF4-FFF2-40B4-BE49-F238E27FC236}">
              <a16:creationId xmlns:a16="http://schemas.microsoft.com/office/drawing/2014/main" id="{FF6ECEE7-E8EC-40E6-8812-AE29D215AA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2" name="Text Box 15">
          <a:extLst>
            <a:ext uri="{FF2B5EF4-FFF2-40B4-BE49-F238E27FC236}">
              <a16:creationId xmlns:a16="http://schemas.microsoft.com/office/drawing/2014/main" id="{E1670716-3245-4BA7-9DBD-FEBF09D6D27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3" name="Text Box 15">
          <a:extLst>
            <a:ext uri="{FF2B5EF4-FFF2-40B4-BE49-F238E27FC236}">
              <a16:creationId xmlns:a16="http://schemas.microsoft.com/office/drawing/2014/main" id="{1A42FC58-3946-461F-853B-F5FDBA2B57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4" name="Text Box 15">
          <a:extLst>
            <a:ext uri="{FF2B5EF4-FFF2-40B4-BE49-F238E27FC236}">
              <a16:creationId xmlns:a16="http://schemas.microsoft.com/office/drawing/2014/main" id="{B8BD1706-3488-460B-8494-2BF8A6E80B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5" name="Text Box 15">
          <a:extLst>
            <a:ext uri="{FF2B5EF4-FFF2-40B4-BE49-F238E27FC236}">
              <a16:creationId xmlns:a16="http://schemas.microsoft.com/office/drawing/2014/main" id="{933A7A23-9377-433F-9426-8D24F5E7F0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6" name="Text Box 15">
          <a:extLst>
            <a:ext uri="{FF2B5EF4-FFF2-40B4-BE49-F238E27FC236}">
              <a16:creationId xmlns:a16="http://schemas.microsoft.com/office/drawing/2014/main" id="{45B8BED5-127F-4BE9-99AC-D7605649B1A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7" name="Text Box 15">
          <a:extLst>
            <a:ext uri="{FF2B5EF4-FFF2-40B4-BE49-F238E27FC236}">
              <a16:creationId xmlns:a16="http://schemas.microsoft.com/office/drawing/2014/main" id="{73AA7DFA-7724-40C9-BF16-41F47A0D85F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8" name="Text Box 15">
          <a:extLst>
            <a:ext uri="{FF2B5EF4-FFF2-40B4-BE49-F238E27FC236}">
              <a16:creationId xmlns:a16="http://schemas.microsoft.com/office/drawing/2014/main" id="{F9612FC9-F09C-4A8A-B2DF-CC4DC9B7019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39" name="Text Box 15">
          <a:extLst>
            <a:ext uri="{FF2B5EF4-FFF2-40B4-BE49-F238E27FC236}">
              <a16:creationId xmlns:a16="http://schemas.microsoft.com/office/drawing/2014/main" id="{2BC9FE6A-B448-4DCA-8361-4A6D2A3196E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0" name="Text Box 15">
          <a:extLst>
            <a:ext uri="{FF2B5EF4-FFF2-40B4-BE49-F238E27FC236}">
              <a16:creationId xmlns:a16="http://schemas.microsoft.com/office/drawing/2014/main" id="{409EE961-D5AF-4D1F-9690-17D2B762BC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1" name="Text Box 15">
          <a:extLst>
            <a:ext uri="{FF2B5EF4-FFF2-40B4-BE49-F238E27FC236}">
              <a16:creationId xmlns:a16="http://schemas.microsoft.com/office/drawing/2014/main" id="{65B77BF9-2A4F-4BCD-AC6F-92AF3C3917F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2" name="Text Box 15">
          <a:extLst>
            <a:ext uri="{FF2B5EF4-FFF2-40B4-BE49-F238E27FC236}">
              <a16:creationId xmlns:a16="http://schemas.microsoft.com/office/drawing/2014/main" id="{A2F57F2A-59C8-44FD-B6CF-09ECBFBCB64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3" name="Text Box 15">
          <a:extLst>
            <a:ext uri="{FF2B5EF4-FFF2-40B4-BE49-F238E27FC236}">
              <a16:creationId xmlns:a16="http://schemas.microsoft.com/office/drawing/2014/main" id="{8264114A-7F0A-4502-849A-AB4163BC32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4" name="Text Box 15">
          <a:extLst>
            <a:ext uri="{FF2B5EF4-FFF2-40B4-BE49-F238E27FC236}">
              <a16:creationId xmlns:a16="http://schemas.microsoft.com/office/drawing/2014/main" id="{DCDAF413-931E-47AD-B4E9-54A3246C114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5" name="Text Box 15">
          <a:extLst>
            <a:ext uri="{FF2B5EF4-FFF2-40B4-BE49-F238E27FC236}">
              <a16:creationId xmlns:a16="http://schemas.microsoft.com/office/drawing/2014/main" id="{2747E4CC-4049-4CB1-8F1C-9BF0ADEA30B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6" name="Text Box 15">
          <a:extLst>
            <a:ext uri="{FF2B5EF4-FFF2-40B4-BE49-F238E27FC236}">
              <a16:creationId xmlns:a16="http://schemas.microsoft.com/office/drawing/2014/main" id="{6FC95809-C9F3-42A0-AE8C-4C4E7F2C364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7" name="Text Box 15">
          <a:extLst>
            <a:ext uri="{FF2B5EF4-FFF2-40B4-BE49-F238E27FC236}">
              <a16:creationId xmlns:a16="http://schemas.microsoft.com/office/drawing/2014/main" id="{BAB7579F-E52A-4F23-B34A-D8F27B3AB35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8" name="Text Box 15">
          <a:extLst>
            <a:ext uri="{FF2B5EF4-FFF2-40B4-BE49-F238E27FC236}">
              <a16:creationId xmlns:a16="http://schemas.microsoft.com/office/drawing/2014/main" id="{57069D45-2B70-4BFA-A331-F069011E359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49" name="Text Box 15">
          <a:extLst>
            <a:ext uri="{FF2B5EF4-FFF2-40B4-BE49-F238E27FC236}">
              <a16:creationId xmlns:a16="http://schemas.microsoft.com/office/drawing/2014/main" id="{C9ED3702-C8FB-46EE-9909-B47A1C73F28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0" name="Text Box 15">
          <a:extLst>
            <a:ext uri="{FF2B5EF4-FFF2-40B4-BE49-F238E27FC236}">
              <a16:creationId xmlns:a16="http://schemas.microsoft.com/office/drawing/2014/main" id="{940652C3-2F59-4090-B273-7E367F0330B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1" name="Text Box 15">
          <a:extLst>
            <a:ext uri="{FF2B5EF4-FFF2-40B4-BE49-F238E27FC236}">
              <a16:creationId xmlns:a16="http://schemas.microsoft.com/office/drawing/2014/main" id="{57C849FB-13E1-46F0-9E3D-B323899C45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2" name="Text Box 15">
          <a:extLst>
            <a:ext uri="{FF2B5EF4-FFF2-40B4-BE49-F238E27FC236}">
              <a16:creationId xmlns:a16="http://schemas.microsoft.com/office/drawing/2014/main" id="{AA9C9C38-3415-4E7B-BDA0-954D8538FC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3" name="Text Box 15">
          <a:extLst>
            <a:ext uri="{FF2B5EF4-FFF2-40B4-BE49-F238E27FC236}">
              <a16:creationId xmlns:a16="http://schemas.microsoft.com/office/drawing/2014/main" id="{5DFD97EC-729E-47BD-B3BE-66A1B7DD18C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4" name="Text Box 15">
          <a:extLst>
            <a:ext uri="{FF2B5EF4-FFF2-40B4-BE49-F238E27FC236}">
              <a16:creationId xmlns:a16="http://schemas.microsoft.com/office/drawing/2014/main" id="{B4479B2C-1883-4E05-93C8-7893C1973B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5" name="Text Box 15">
          <a:extLst>
            <a:ext uri="{FF2B5EF4-FFF2-40B4-BE49-F238E27FC236}">
              <a16:creationId xmlns:a16="http://schemas.microsoft.com/office/drawing/2014/main" id="{69CAAFEF-C81E-48A4-943D-657C621B3BD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6" name="Text Box 15">
          <a:extLst>
            <a:ext uri="{FF2B5EF4-FFF2-40B4-BE49-F238E27FC236}">
              <a16:creationId xmlns:a16="http://schemas.microsoft.com/office/drawing/2014/main" id="{8D697B1F-A7BD-4F66-A342-ABACB97EFBA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7" name="Text Box 15">
          <a:extLst>
            <a:ext uri="{FF2B5EF4-FFF2-40B4-BE49-F238E27FC236}">
              <a16:creationId xmlns:a16="http://schemas.microsoft.com/office/drawing/2014/main" id="{E6B99C6C-CA89-4862-9492-6132A05D39A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8" name="Text Box 15">
          <a:extLst>
            <a:ext uri="{FF2B5EF4-FFF2-40B4-BE49-F238E27FC236}">
              <a16:creationId xmlns:a16="http://schemas.microsoft.com/office/drawing/2014/main" id="{A837715B-83A6-4B1A-B8FC-9286F4F5BE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59" name="Text Box 15">
          <a:extLst>
            <a:ext uri="{FF2B5EF4-FFF2-40B4-BE49-F238E27FC236}">
              <a16:creationId xmlns:a16="http://schemas.microsoft.com/office/drawing/2014/main" id="{CB470329-9DC9-4B4C-BFDD-53B60ACD09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0" name="Text Box 15">
          <a:extLst>
            <a:ext uri="{FF2B5EF4-FFF2-40B4-BE49-F238E27FC236}">
              <a16:creationId xmlns:a16="http://schemas.microsoft.com/office/drawing/2014/main" id="{3100D806-C672-4EE0-ACC2-98177F952B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1" name="Text Box 15">
          <a:extLst>
            <a:ext uri="{FF2B5EF4-FFF2-40B4-BE49-F238E27FC236}">
              <a16:creationId xmlns:a16="http://schemas.microsoft.com/office/drawing/2014/main" id="{F9744179-A5B7-4C64-A511-B61734E89F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2" name="Text Box 15">
          <a:extLst>
            <a:ext uri="{FF2B5EF4-FFF2-40B4-BE49-F238E27FC236}">
              <a16:creationId xmlns:a16="http://schemas.microsoft.com/office/drawing/2014/main" id="{11896ECD-9F56-4F25-BC23-1617AC8441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3" name="Text Box 15">
          <a:extLst>
            <a:ext uri="{FF2B5EF4-FFF2-40B4-BE49-F238E27FC236}">
              <a16:creationId xmlns:a16="http://schemas.microsoft.com/office/drawing/2014/main" id="{795B9802-55D1-4F7E-8772-9A74628D842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4" name="Text Box 15">
          <a:extLst>
            <a:ext uri="{FF2B5EF4-FFF2-40B4-BE49-F238E27FC236}">
              <a16:creationId xmlns:a16="http://schemas.microsoft.com/office/drawing/2014/main" id="{74EBAEF2-5AD8-4D7D-8EFD-42D7194F6E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5" name="Text Box 15">
          <a:extLst>
            <a:ext uri="{FF2B5EF4-FFF2-40B4-BE49-F238E27FC236}">
              <a16:creationId xmlns:a16="http://schemas.microsoft.com/office/drawing/2014/main" id="{D084D413-88C2-4115-9153-7EC59A4ACE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6" name="Text Box 15">
          <a:extLst>
            <a:ext uri="{FF2B5EF4-FFF2-40B4-BE49-F238E27FC236}">
              <a16:creationId xmlns:a16="http://schemas.microsoft.com/office/drawing/2014/main" id="{7AFC94E0-0902-4923-87FC-EEDA73EE69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7" name="Text Box 15">
          <a:extLst>
            <a:ext uri="{FF2B5EF4-FFF2-40B4-BE49-F238E27FC236}">
              <a16:creationId xmlns:a16="http://schemas.microsoft.com/office/drawing/2014/main" id="{7D29B2A4-E0AB-41ED-8471-7062AAEC18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8" name="Text Box 15">
          <a:extLst>
            <a:ext uri="{FF2B5EF4-FFF2-40B4-BE49-F238E27FC236}">
              <a16:creationId xmlns:a16="http://schemas.microsoft.com/office/drawing/2014/main" id="{5EE1167D-F251-4EC8-B48B-7AEB062B9B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69" name="Text Box 15">
          <a:extLst>
            <a:ext uri="{FF2B5EF4-FFF2-40B4-BE49-F238E27FC236}">
              <a16:creationId xmlns:a16="http://schemas.microsoft.com/office/drawing/2014/main" id="{696A4200-FEB0-47F7-BC84-9A4ACE7363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0" name="Text Box 15">
          <a:extLst>
            <a:ext uri="{FF2B5EF4-FFF2-40B4-BE49-F238E27FC236}">
              <a16:creationId xmlns:a16="http://schemas.microsoft.com/office/drawing/2014/main" id="{550D9B51-4ECA-4654-98C5-B6B88882DEB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1" name="Text Box 15">
          <a:extLst>
            <a:ext uri="{FF2B5EF4-FFF2-40B4-BE49-F238E27FC236}">
              <a16:creationId xmlns:a16="http://schemas.microsoft.com/office/drawing/2014/main" id="{C7160CAA-100A-4E67-9C97-AD073FF40C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2" name="Text Box 15">
          <a:extLst>
            <a:ext uri="{FF2B5EF4-FFF2-40B4-BE49-F238E27FC236}">
              <a16:creationId xmlns:a16="http://schemas.microsoft.com/office/drawing/2014/main" id="{A113D116-BBA4-48BD-A6BE-AF85453C6E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3" name="Text Box 15">
          <a:extLst>
            <a:ext uri="{FF2B5EF4-FFF2-40B4-BE49-F238E27FC236}">
              <a16:creationId xmlns:a16="http://schemas.microsoft.com/office/drawing/2014/main" id="{41A279F3-C227-4800-8D89-08B7389B73A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4" name="Text Box 15">
          <a:extLst>
            <a:ext uri="{FF2B5EF4-FFF2-40B4-BE49-F238E27FC236}">
              <a16:creationId xmlns:a16="http://schemas.microsoft.com/office/drawing/2014/main" id="{9EB562E2-0DB6-4CA6-83B9-42F68996B5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5" name="Text Box 15">
          <a:extLst>
            <a:ext uri="{FF2B5EF4-FFF2-40B4-BE49-F238E27FC236}">
              <a16:creationId xmlns:a16="http://schemas.microsoft.com/office/drawing/2014/main" id="{D86BC0BB-7B89-4ECB-9B6F-522CF489027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776" name="Text Box 15">
          <a:extLst>
            <a:ext uri="{FF2B5EF4-FFF2-40B4-BE49-F238E27FC236}">
              <a16:creationId xmlns:a16="http://schemas.microsoft.com/office/drawing/2014/main" id="{4D35759D-11B1-4754-9E2C-3FDF7D6F4D0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777" name="Text Box 15">
          <a:extLst>
            <a:ext uri="{FF2B5EF4-FFF2-40B4-BE49-F238E27FC236}">
              <a16:creationId xmlns:a16="http://schemas.microsoft.com/office/drawing/2014/main" id="{F5F1603C-C518-4762-B524-96BFE1ECF09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78" name="Text Box 15">
          <a:extLst>
            <a:ext uri="{FF2B5EF4-FFF2-40B4-BE49-F238E27FC236}">
              <a16:creationId xmlns:a16="http://schemas.microsoft.com/office/drawing/2014/main" id="{C772B53E-8571-414A-9641-33394AEA1E4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79" name="Text Box 15">
          <a:extLst>
            <a:ext uri="{FF2B5EF4-FFF2-40B4-BE49-F238E27FC236}">
              <a16:creationId xmlns:a16="http://schemas.microsoft.com/office/drawing/2014/main" id="{5A20CF35-E4CB-4544-90C4-733046031AE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0" name="Text Box 15">
          <a:extLst>
            <a:ext uri="{FF2B5EF4-FFF2-40B4-BE49-F238E27FC236}">
              <a16:creationId xmlns:a16="http://schemas.microsoft.com/office/drawing/2014/main" id="{6EBACDB1-CE18-41D6-BE1C-46219492E16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1" name="Text Box 15">
          <a:extLst>
            <a:ext uri="{FF2B5EF4-FFF2-40B4-BE49-F238E27FC236}">
              <a16:creationId xmlns:a16="http://schemas.microsoft.com/office/drawing/2014/main" id="{6A0B2D52-E76F-4439-A857-3252B0146BC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782" name="Text Box 15">
          <a:extLst>
            <a:ext uri="{FF2B5EF4-FFF2-40B4-BE49-F238E27FC236}">
              <a16:creationId xmlns:a16="http://schemas.microsoft.com/office/drawing/2014/main" id="{F3F3811A-0DF5-441E-8A8F-75C89F4BD3AB}"/>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3" name="Text Box 15">
          <a:extLst>
            <a:ext uri="{FF2B5EF4-FFF2-40B4-BE49-F238E27FC236}">
              <a16:creationId xmlns:a16="http://schemas.microsoft.com/office/drawing/2014/main" id="{4C4973FD-F690-498B-BB0B-E116A345FED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4" name="Text Box 15">
          <a:extLst>
            <a:ext uri="{FF2B5EF4-FFF2-40B4-BE49-F238E27FC236}">
              <a16:creationId xmlns:a16="http://schemas.microsoft.com/office/drawing/2014/main" id="{3566552E-4EE0-40E8-9635-7F08E967ECB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5" name="Text Box 15">
          <a:extLst>
            <a:ext uri="{FF2B5EF4-FFF2-40B4-BE49-F238E27FC236}">
              <a16:creationId xmlns:a16="http://schemas.microsoft.com/office/drawing/2014/main" id="{1BB9558D-3778-412B-88C1-9E9C2001CE2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6" name="Text Box 15">
          <a:extLst>
            <a:ext uri="{FF2B5EF4-FFF2-40B4-BE49-F238E27FC236}">
              <a16:creationId xmlns:a16="http://schemas.microsoft.com/office/drawing/2014/main" id="{C6296BFC-DD1E-4A07-A89D-B7832F6D8B4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787" name="Text Box 15">
          <a:extLst>
            <a:ext uri="{FF2B5EF4-FFF2-40B4-BE49-F238E27FC236}">
              <a16:creationId xmlns:a16="http://schemas.microsoft.com/office/drawing/2014/main" id="{3E387DB3-25D8-49A8-A052-CE56CAAEC4B6}"/>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88" name="Text Box 15">
          <a:extLst>
            <a:ext uri="{FF2B5EF4-FFF2-40B4-BE49-F238E27FC236}">
              <a16:creationId xmlns:a16="http://schemas.microsoft.com/office/drawing/2014/main" id="{8B1BD275-9D76-440C-9C59-E55A94E1F7A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789" name="Text Box 15">
          <a:extLst>
            <a:ext uri="{FF2B5EF4-FFF2-40B4-BE49-F238E27FC236}">
              <a16:creationId xmlns:a16="http://schemas.microsoft.com/office/drawing/2014/main" id="{CFFC8090-7A68-416C-B995-636EED9265E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790" name="Text Box 15">
          <a:extLst>
            <a:ext uri="{FF2B5EF4-FFF2-40B4-BE49-F238E27FC236}">
              <a16:creationId xmlns:a16="http://schemas.microsoft.com/office/drawing/2014/main" id="{25EB51EB-2239-4553-9701-90024CEFC0C4}"/>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1" name="Text Box 15">
          <a:extLst>
            <a:ext uri="{FF2B5EF4-FFF2-40B4-BE49-F238E27FC236}">
              <a16:creationId xmlns:a16="http://schemas.microsoft.com/office/drawing/2014/main" id="{422A2BC6-A151-4513-957D-F2E3C3BEABB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2" name="Text Box 15">
          <a:extLst>
            <a:ext uri="{FF2B5EF4-FFF2-40B4-BE49-F238E27FC236}">
              <a16:creationId xmlns:a16="http://schemas.microsoft.com/office/drawing/2014/main" id="{CB771F8A-7E12-4C5E-969C-1AC3ECD4073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3" name="Text Box 15">
          <a:extLst>
            <a:ext uri="{FF2B5EF4-FFF2-40B4-BE49-F238E27FC236}">
              <a16:creationId xmlns:a16="http://schemas.microsoft.com/office/drawing/2014/main" id="{0B745F24-DD48-4DF9-A17E-83B0EAF5C5C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4" name="Text Box 15">
          <a:extLst>
            <a:ext uri="{FF2B5EF4-FFF2-40B4-BE49-F238E27FC236}">
              <a16:creationId xmlns:a16="http://schemas.microsoft.com/office/drawing/2014/main" id="{6B5B7B86-67AA-4A02-8CB8-51DB3BBAC8F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795" name="Text Box 15">
          <a:extLst>
            <a:ext uri="{FF2B5EF4-FFF2-40B4-BE49-F238E27FC236}">
              <a16:creationId xmlns:a16="http://schemas.microsoft.com/office/drawing/2014/main" id="{B37ACD6D-89F7-4791-A846-F07CCF419DF4}"/>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6" name="Text Box 15">
          <a:extLst>
            <a:ext uri="{FF2B5EF4-FFF2-40B4-BE49-F238E27FC236}">
              <a16:creationId xmlns:a16="http://schemas.microsoft.com/office/drawing/2014/main" id="{D9EE4791-4011-4873-840A-ED971E7977A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7" name="Text Box 15">
          <a:extLst>
            <a:ext uri="{FF2B5EF4-FFF2-40B4-BE49-F238E27FC236}">
              <a16:creationId xmlns:a16="http://schemas.microsoft.com/office/drawing/2014/main" id="{979FD5B6-1C69-444A-83B8-B23BB5491D3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8" name="Text Box 15">
          <a:extLst>
            <a:ext uri="{FF2B5EF4-FFF2-40B4-BE49-F238E27FC236}">
              <a16:creationId xmlns:a16="http://schemas.microsoft.com/office/drawing/2014/main" id="{BEB8DA2D-9C88-449A-8BE1-B3053D93D67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799" name="Text Box 15">
          <a:extLst>
            <a:ext uri="{FF2B5EF4-FFF2-40B4-BE49-F238E27FC236}">
              <a16:creationId xmlns:a16="http://schemas.microsoft.com/office/drawing/2014/main" id="{9A462B82-AD56-498A-A431-7DFE54B5834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800" name="Text Box 15">
          <a:extLst>
            <a:ext uri="{FF2B5EF4-FFF2-40B4-BE49-F238E27FC236}">
              <a16:creationId xmlns:a16="http://schemas.microsoft.com/office/drawing/2014/main" id="{7F94B6DA-BE8A-4442-8F8A-EDE10E1B0346}"/>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801" name="Text Box 15">
          <a:extLst>
            <a:ext uri="{FF2B5EF4-FFF2-40B4-BE49-F238E27FC236}">
              <a16:creationId xmlns:a16="http://schemas.microsoft.com/office/drawing/2014/main" id="{E9E60CBF-7831-4EC6-8531-062EEE0C0E3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802" name="Text Box 15">
          <a:extLst>
            <a:ext uri="{FF2B5EF4-FFF2-40B4-BE49-F238E27FC236}">
              <a16:creationId xmlns:a16="http://schemas.microsoft.com/office/drawing/2014/main" id="{EF97CE43-9C9D-4E69-9AF9-F1B8149E789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803" name="Text Box 15">
          <a:extLst>
            <a:ext uri="{FF2B5EF4-FFF2-40B4-BE49-F238E27FC236}">
              <a16:creationId xmlns:a16="http://schemas.microsoft.com/office/drawing/2014/main" id="{544A1C20-1B13-44E1-A1E8-3077BFC25F62}"/>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4" name="Text Box 15">
          <a:extLst>
            <a:ext uri="{FF2B5EF4-FFF2-40B4-BE49-F238E27FC236}">
              <a16:creationId xmlns:a16="http://schemas.microsoft.com/office/drawing/2014/main" id="{8E5A7C9C-3037-458A-A94E-2B73AEBEF38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5" name="Text Box 15">
          <a:extLst>
            <a:ext uri="{FF2B5EF4-FFF2-40B4-BE49-F238E27FC236}">
              <a16:creationId xmlns:a16="http://schemas.microsoft.com/office/drawing/2014/main" id="{F2BFCC30-F3F9-4FBB-85DA-4979B0D015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6" name="Text Box 15">
          <a:extLst>
            <a:ext uri="{FF2B5EF4-FFF2-40B4-BE49-F238E27FC236}">
              <a16:creationId xmlns:a16="http://schemas.microsoft.com/office/drawing/2014/main" id="{3431EF5F-4E81-47F6-9065-583C3DECEAC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7" name="Text Box 15">
          <a:extLst>
            <a:ext uri="{FF2B5EF4-FFF2-40B4-BE49-F238E27FC236}">
              <a16:creationId xmlns:a16="http://schemas.microsoft.com/office/drawing/2014/main" id="{860861FB-28B9-40E4-AB7F-258E34B615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8" name="Text Box 15">
          <a:extLst>
            <a:ext uri="{FF2B5EF4-FFF2-40B4-BE49-F238E27FC236}">
              <a16:creationId xmlns:a16="http://schemas.microsoft.com/office/drawing/2014/main" id="{7B722915-748D-4469-B717-76F35A7FE6C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09" name="Text Box 15">
          <a:extLst>
            <a:ext uri="{FF2B5EF4-FFF2-40B4-BE49-F238E27FC236}">
              <a16:creationId xmlns:a16="http://schemas.microsoft.com/office/drawing/2014/main" id="{C58CFD20-3D7A-4120-85F7-369F4EF09FF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0" name="Text Box 15">
          <a:extLst>
            <a:ext uri="{FF2B5EF4-FFF2-40B4-BE49-F238E27FC236}">
              <a16:creationId xmlns:a16="http://schemas.microsoft.com/office/drawing/2014/main" id="{4F27D400-18D9-4D58-9150-BF850501C14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1" name="Text Box 15">
          <a:extLst>
            <a:ext uri="{FF2B5EF4-FFF2-40B4-BE49-F238E27FC236}">
              <a16:creationId xmlns:a16="http://schemas.microsoft.com/office/drawing/2014/main" id="{5D34A793-C082-4280-BCCD-A6B7796416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2" name="Text Box 15">
          <a:extLst>
            <a:ext uri="{FF2B5EF4-FFF2-40B4-BE49-F238E27FC236}">
              <a16:creationId xmlns:a16="http://schemas.microsoft.com/office/drawing/2014/main" id="{0856CF3B-5965-4839-BE61-CF3BEC813C0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3" name="Text Box 15">
          <a:extLst>
            <a:ext uri="{FF2B5EF4-FFF2-40B4-BE49-F238E27FC236}">
              <a16:creationId xmlns:a16="http://schemas.microsoft.com/office/drawing/2014/main" id="{ABD4723B-5A9A-4DE6-91E8-D59377AA39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4" name="Text Box 15">
          <a:extLst>
            <a:ext uri="{FF2B5EF4-FFF2-40B4-BE49-F238E27FC236}">
              <a16:creationId xmlns:a16="http://schemas.microsoft.com/office/drawing/2014/main" id="{977E684E-5B2C-4AE0-8DDD-3D7BAB6E12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5" name="Text Box 15">
          <a:extLst>
            <a:ext uri="{FF2B5EF4-FFF2-40B4-BE49-F238E27FC236}">
              <a16:creationId xmlns:a16="http://schemas.microsoft.com/office/drawing/2014/main" id="{11DEED42-EE14-489A-B135-DC02E254165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6" name="Text Box 15">
          <a:extLst>
            <a:ext uri="{FF2B5EF4-FFF2-40B4-BE49-F238E27FC236}">
              <a16:creationId xmlns:a16="http://schemas.microsoft.com/office/drawing/2014/main" id="{09DED3D5-9EF0-4379-BCCC-1DE62FC6D9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7" name="Text Box 15">
          <a:extLst>
            <a:ext uri="{FF2B5EF4-FFF2-40B4-BE49-F238E27FC236}">
              <a16:creationId xmlns:a16="http://schemas.microsoft.com/office/drawing/2014/main" id="{44B4D36D-4E21-485F-9B2B-9BCD660AB8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8" name="Text Box 15">
          <a:extLst>
            <a:ext uri="{FF2B5EF4-FFF2-40B4-BE49-F238E27FC236}">
              <a16:creationId xmlns:a16="http://schemas.microsoft.com/office/drawing/2014/main" id="{32149D14-4E36-45B0-AEC7-6B02BBDDE5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19" name="Text Box 15">
          <a:extLst>
            <a:ext uri="{FF2B5EF4-FFF2-40B4-BE49-F238E27FC236}">
              <a16:creationId xmlns:a16="http://schemas.microsoft.com/office/drawing/2014/main" id="{9C6A9AC9-C43D-425B-AD43-5DC13AA523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0" name="Text Box 15">
          <a:extLst>
            <a:ext uri="{FF2B5EF4-FFF2-40B4-BE49-F238E27FC236}">
              <a16:creationId xmlns:a16="http://schemas.microsoft.com/office/drawing/2014/main" id="{7F0A7D08-16BE-4971-A3AB-921BC191CB9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1" name="Text Box 15">
          <a:extLst>
            <a:ext uri="{FF2B5EF4-FFF2-40B4-BE49-F238E27FC236}">
              <a16:creationId xmlns:a16="http://schemas.microsoft.com/office/drawing/2014/main" id="{4C2C9DA3-DFA3-4DF6-BDF8-3B7F3D9EAFB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2" name="Text Box 15">
          <a:extLst>
            <a:ext uri="{FF2B5EF4-FFF2-40B4-BE49-F238E27FC236}">
              <a16:creationId xmlns:a16="http://schemas.microsoft.com/office/drawing/2014/main" id="{A00B5364-4841-4ADA-BE01-A6E50A6B68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3" name="Text Box 15">
          <a:extLst>
            <a:ext uri="{FF2B5EF4-FFF2-40B4-BE49-F238E27FC236}">
              <a16:creationId xmlns:a16="http://schemas.microsoft.com/office/drawing/2014/main" id="{9F21A233-84BF-4274-8E56-907476F059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4" name="Text Box 15">
          <a:extLst>
            <a:ext uri="{FF2B5EF4-FFF2-40B4-BE49-F238E27FC236}">
              <a16:creationId xmlns:a16="http://schemas.microsoft.com/office/drawing/2014/main" id="{2F137A32-4B4B-4427-A5FA-E28BC40DEF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5" name="Text Box 15">
          <a:extLst>
            <a:ext uri="{FF2B5EF4-FFF2-40B4-BE49-F238E27FC236}">
              <a16:creationId xmlns:a16="http://schemas.microsoft.com/office/drawing/2014/main" id="{B316D568-409C-4857-9C2D-8574E9DF40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6" name="Text Box 15">
          <a:extLst>
            <a:ext uri="{FF2B5EF4-FFF2-40B4-BE49-F238E27FC236}">
              <a16:creationId xmlns:a16="http://schemas.microsoft.com/office/drawing/2014/main" id="{6BA5AEF2-9F01-4407-BE6D-79D1D76E6D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7" name="Text Box 15">
          <a:extLst>
            <a:ext uri="{FF2B5EF4-FFF2-40B4-BE49-F238E27FC236}">
              <a16:creationId xmlns:a16="http://schemas.microsoft.com/office/drawing/2014/main" id="{6D4FCF84-3F65-480A-B3C8-6B9AA24B026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828" name="Text Box 15">
          <a:extLst>
            <a:ext uri="{FF2B5EF4-FFF2-40B4-BE49-F238E27FC236}">
              <a16:creationId xmlns:a16="http://schemas.microsoft.com/office/drawing/2014/main" id="{037C7BDD-8052-4DDC-9DD2-0682F9AA55F2}"/>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29" name="Text Box 15">
          <a:extLst>
            <a:ext uri="{FF2B5EF4-FFF2-40B4-BE49-F238E27FC236}">
              <a16:creationId xmlns:a16="http://schemas.microsoft.com/office/drawing/2014/main" id="{2E5F384C-3422-483D-A5F1-9D59EB2C3D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0" name="Text Box 15">
          <a:extLst>
            <a:ext uri="{FF2B5EF4-FFF2-40B4-BE49-F238E27FC236}">
              <a16:creationId xmlns:a16="http://schemas.microsoft.com/office/drawing/2014/main" id="{781B2766-A74C-4676-AF4F-7E3ABC5EF47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1" name="Text Box 15">
          <a:extLst>
            <a:ext uri="{FF2B5EF4-FFF2-40B4-BE49-F238E27FC236}">
              <a16:creationId xmlns:a16="http://schemas.microsoft.com/office/drawing/2014/main" id="{124F89AC-FA5F-49BB-BBB4-6A5232C7A10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2" name="Text Box 15">
          <a:extLst>
            <a:ext uri="{FF2B5EF4-FFF2-40B4-BE49-F238E27FC236}">
              <a16:creationId xmlns:a16="http://schemas.microsoft.com/office/drawing/2014/main" id="{C46771AF-0261-41C4-8D7F-2A0367B70FF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3" name="Text Box 15">
          <a:extLst>
            <a:ext uri="{FF2B5EF4-FFF2-40B4-BE49-F238E27FC236}">
              <a16:creationId xmlns:a16="http://schemas.microsoft.com/office/drawing/2014/main" id="{CE580AAD-1797-4F0B-882D-14FEA789E30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4" name="Text Box 15">
          <a:extLst>
            <a:ext uri="{FF2B5EF4-FFF2-40B4-BE49-F238E27FC236}">
              <a16:creationId xmlns:a16="http://schemas.microsoft.com/office/drawing/2014/main" id="{E95A8872-B022-4F5E-95A6-3CD34B9D9A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5" name="Text Box 15">
          <a:extLst>
            <a:ext uri="{FF2B5EF4-FFF2-40B4-BE49-F238E27FC236}">
              <a16:creationId xmlns:a16="http://schemas.microsoft.com/office/drawing/2014/main" id="{EA7DBD86-EFBD-4AF2-8F9D-5CE61ABEF60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6" name="Text Box 15">
          <a:extLst>
            <a:ext uri="{FF2B5EF4-FFF2-40B4-BE49-F238E27FC236}">
              <a16:creationId xmlns:a16="http://schemas.microsoft.com/office/drawing/2014/main" id="{EA58521F-8997-427E-8F76-F14FAAAFCC1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7" name="Text Box 15">
          <a:extLst>
            <a:ext uri="{FF2B5EF4-FFF2-40B4-BE49-F238E27FC236}">
              <a16:creationId xmlns:a16="http://schemas.microsoft.com/office/drawing/2014/main" id="{2BA08CBA-D445-4066-9AE8-5E91A3A3B0B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8" name="Text Box 15">
          <a:extLst>
            <a:ext uri="{FF2B5EF4-FFF2-40B4-BE49-F238E27FC236}">
              <a16:creationId xmlns:a16="http://schemas.microsoft.com/office/drawing/2014/main" id="{6E535807-2F9C-401F-BE86-B5A5D87422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39" name="Text Box 15">
          <a:extLst>
            <a:ext uri="{FF2B5EF4-FFF2-40B4-BE49-F238E27FC236}">
              <a16:creationId xmlns:a16="http://schemas.microsoft.com/office/drawing/2014/main" id="{20414532-BC02-42E5-BEEC-69626CAF06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0" name="Text Box 15">
          <a:extLst>
            <a:ext uri="{FF2B5EF4-FFF2-40B4-BE49-F238E27FC236}">
              <a16:creationId xmlns:a16="http://schemas.microsoft.com/office/drawing/2014/main" id="{0F881EF5-AEBD-4B80-91DE-559B28B260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1" name="Text Box 15">
          <a:extLst>
            <a:ext uri="{FF2B5EF4-FFF2-40B4-BE49-F238E27FC236}">
              <a16:creationId xmlns:a16="http://schemas.microsoft.com/office/drawing/2014/main" id="{55C369FF-8833-4E37-A7DA-49A5F8329C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2" name="Text Box 15">
          <a:extLst>
            <a:ext uri="{FF2B5EF4-FFF2-40B4-BE49-F238E27FC236}">
              <a16:creationId xmlns:a16="http://schemas.microsoft.com/office/drawing/2014/main" id="{F30CD72C-B59E-4592-8FBA-1E5B83EEC6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3" name="Text Box 15">
          <a:extLst>
            <a:ext uri="{FF2B5EF4-FFF2-40B4-BE49-F238E27FC236}">
              <a16:creationId xmlns:a16="http://schemas.microsoft.com/office/drawing/2014/main" id="{9949A94D-4434-4AF4-92C2-337493D0ABF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4" name="Text Box 15">
          <a:extLst>
            <a:ext uri="{FF2B5EF4-FFF2-40B4-BE49-F238E27FC236}">
              <a16:creationId xmlns:a16="http://schemas.microsoft.com/office/drawing/2014/main" id="{4C41F276-D2B6-44A6-8CFA-0B2947C1DE1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5" name="Text Box 15">
          <a:extLst>
            <a:ext uri="{FF2B5EF4-FFF2-40B4-BE49-F238E27FC236}">
              <a16:creationId xmlns:a16="http://schemas.microsoft.com/office/drawing/2014/main" id="{683E0BEC-7989-40C5-9550-87A77589D50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6" name="Text Box 15">
          <a:extLst>
            <a:ext uri="{FF2B5EF4-FFF2-40B4-BE49-F238E27FC236}">
              <a16:creationId xmlns:a16="http://schemas.microsoft.com/office/drawing/2014/main" id="{B6CB1BD6-DD46-404A-A2CA-475F0B393C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7" name="Text Box 15">
          <a:extLst>
            <a:ext uri="{FF2B5EF4-FFF2-40B4-BE49-F238E27FC236}">
              <a16:creationId xmlns:a16="http://schemas.microsoft.com/office/drawing/2014/main" id="{C9CC3D35-D012-4A8A-B177-606050BCF72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8" name="Text Box 15">
          <a:extLst>
            <a:ext uri="{FF2B5EF4-FFF2-40B4-BE49-F238E27FC236}">
              <a16:creationId xmlns:a16="http://schemas.microsoft.com/office/drawing/2014/main" id="{A656523B-50EE-48C2-AC70-CA948E901E9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49" name="Text Box 15">
          <a:extLst>
            <a:ext uri="{FF2B5EF4-FFF2-40B4-BE49-F238E27FC236}">
              <a16:creationId xmlns:a16="http://schemas.microsoft.com/office/drawing/2014/main" id="{60971FD6-CBCC-4F68-BEC7-0832D1A68C3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0" name="Text Box 15">
          <a:extLst>
            <a:ext uri="{FF2B5EF4-FFF2-40B4-BE49-F238E27FC236}">
              <a16:creationId xmlns:a16="http://schemas.microsoft.com/office/drawing/2014/main" id="{017ADD46-5B00-47FD-B450-4CE32397B7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1" name="Text Box 15">
          <a:extLst>
            <a:ext uri="{FF2B5EF4-FFF2-40B4-BE49-F238E27FC236}">
              <a16:creationId xmlns:a16="http://schemas.microsoft.com/office/drawing/2014/main" id="{5DD8123E-3394-40BA-9BE4-09D488B9EFF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2" name="Text Box 15">
          <a:extLst>
            <a:ext uri="{FF2B5EF4-FFF2-40B4-BE49-F238E27FC236}">
              <a16:creationId xmlns:a16="http://schemas.microsoft.com/office/drawing/2014/main" id="{2EB35C22-BCC4-4FFC-8748-40BD2B39B95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3" name="Text Box 15">
          <a:extLst>
            <a:ext uri="{FF2B5EF4-FFF2-40B4-BE49-F238E27FC236}">
              <a16:creationId xmlns:a16="http://schemas.microsoft.com/office/drawing/2014/main" id="{3706E1D2-E285-4FB9-A3A7-89E76372A1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4" name="Text Box 15">
          <a:extLst>
            <a:ext uri="{FF2B5EF4-FFF2-40B4-BE49-F238E27FC236}">
              <a16:creationId xmlns:a16="http://schemas.microsoft.com/office/drawing/2014/main" id="{18BB250C-4DDD-46E7-86E2-04F59CFC2D3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5" name="Text Box 15">
          <a:extLst>
            <a:ext uri="{FF2B5EF4-FFF2-40B4-BE49-F238E27FC236}">
              <a16:creationId xmlns:a16="http://schemas.microsoft.com/office/drawing/2014/main" id="{4662BE4C-5F59-4927-B419-94AE09729D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6" name="Text Box 15">
          <a:extLst>
            <a:ext uri="{FF2B5EF4-FFF2-40B4-BE49-F238E27FC236}">
              <a16:creationId xmlns:a16="http://schemas.microsoft.com/office/drawing/2014/main" id="{0985D4CF-34AB-4245-B8D8-4BB703D449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7" name="Text Box 15">
          <a:extLst>
            <a:ext uri="{FF2B5EF4-FFF2-40B4-BE49-F238E27FC236}">
              <a16:creationId xmlns:a16="http://schemas.microsoft.com/office/drawing/2014/main" id="{0B376F91-F867-46ED-9E9C-BAC177675E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8" name="Text Box 15">
          <a:extLst>
            <a:ext uri="{FF2B5EF4-FFF2-40B4-BE49-F238E27FC236}">
              <a16:creationId xmlns:a16="http://schemas.microsoft.com/office/drawing/2014/main" id="{29880103-8604-46F8-8E33-11494D4F8A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59" name="Text Box 15">
          <a:extLst>
            <a:ext uri="{FF2B5EF4-FFF2-40B4-BE49-F238E27FC236}">
              <a16:creationId xmlns:a16="http://schemas.microsoft.com/office/drawing/2014/main" id="{20931AC2-C171-44EE-B9AD-A38525070EF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0" name="Text Box 15">
          <a:extLst>
            <a:ext uri="{FF2B5EF4-FFF2-40B4-BE49-F238E27FC236}">
              <a16:creationId xmlns:a16="http://schemas.microsoft.com/office/drawing/2014/main" id="{B5C8DD25-C97F-48CC-80D8-C63166D02B1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1" name="Text Box 15">
          <a:extLst>
            <a:ext uri="{FF2B5EF4-FFF2-40B4-BE49-F238E27FC236}">
              <a16:creationId xmlns:a16="http://schemas.microsoft.com/office/drawing/2014/main" id="{A9397786-3C00-4393-8796-215461B224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2" name="Text Box 15">
          <a:extLst>
            <a:ext uri="{FF2B5EF4-FFF2-40B4-BE49-F238E27FC236}">
              <a16:creationId xmlns:a16="http://schemas.microsoft.com/office/drawing/2014/main" id="{88F06D4E-71CD-49C5-960C-F57B2D647FE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3" name="Text Box 15">
          <a:extLst>
            <a:ext uri="{FF2B5EF4-FFF2-40B4-BE49-F238E27FC236}">
              <a16:creationId xmlns:a16="http://schemas.microsoft.com/office/drawing/2014/main" id="{6E8A5693-AEAE-416B-AEC4-AFEB6E0BBF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4" name="Text Box 15">
          <a:extLst>
            <a:ext uri="{FF2B5EF4-FFF2-40B4-BE49-F238E27FC236}">
              <a16:creationId xmlns:a16="http://schemas.microsoft.com/office/drawing/2014/main" id="{572D893B-FFAB-4465-94D3-B4224F8520E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5" name="Text Box 15">
          <a:extLst>
            <a:ext uri="{FF2B5EF4-FFF2-40B4-BE49-F238E27FC236}">
              <a16:creationId xmlns:a16="http://schemas.microsoft.com/office/drawing/2014/main" id="{43B90C38-4530-41FE-9F22-ADE5A4920F9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6" name="Text Box 15">
          <a:extLst>
            <a:ext uri="{FF2B5EF4-FFF2-40B4-BE49-F238E27FC236}">
              <a16:creationId xmlns:a16="http://schemas.microsoft.com/office/drawing/2014/main" id="{4879A047-10ED-4D80-8D19-9D510AF939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7" name="Text Box 15">
          <a:extLst>
            <a:ext uri="{FF2B5EF4-FFF2-40B4-BE49-F238E27FC236}">
              <a16:creationId xmlns:a16="http://schemas.microsoft.com/office/drawing/2014/main" id="{E5C5A782-E433-4618-8E53-0E43A9179D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8" name="Text Box 15">
          <a:extLst>
            <a:ext uri="{FF2B5EF4-FFF2-40B4-BE49-F238E27FC236}">
              <a16:creationId xmlns:a16="http://schemas.microsoft.com/office/drawing/2014/main" id="{A8DCF104-862C-4C67-8081-63346524871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69" name="Text Box 15">
          <a:extLst>
            <a:ext uri="{FF2B5EF4-FFF2-40B4-BE49-F238E27FC236}">
              <a16:creationId xmlns:a16="http://schemas.microsoft.com/office/drawing/2014/main" id="{6F4FE19B-A77F-491E-8731-C6EB923AC51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0" name="Text Box 15">
          <a:extLst>
            <a:ext uri="{FF2B5EF4-FFF2-40B4-BE49-F238E27FC236}">
              <a16:creationId xmlns:a16="http://schemas.microsoft.com/office/drawing/2014/main" id="{A5CCF0A5-A263-4ABF-9E1D-28E3A59A8CD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1" name="Text Box 15">
          <a:extLst>
            <a:ext uri="{FF2B5EF4-FFF2-40B4-BE49-F238E27FC236}">
              <a16:creationId xmlns:a16="http://schemas.microsoft.com/office/drawing/2014/main" id="{9A1073E1-4501-4D84-B78C-CAB0244386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2" name="Text Box 15">
          <a:extLst>
            <a:ext uri="{FF2B5EF4-FFF2-40B4-BE49-F238E27FC236}">
              <a16:creationId xmlns:a16="http://schemas.microsoft.com/office/drawing/2014/main" id="{74A03DFE-F50E-4D97-85F1-5995769C50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3" name="Text Box 15">
          <a:extLst>
            <a:ext uri="{FF2B5EF4-FFF2-40B4-BE49-F238E27FC236}">
              <a16:creationId xmlns:a16="http://schemas.microsoft.com/office/drawing/2014/main" id="{ABAA6AB5-A5DE-4C31-96B5-0E7E5B5FFE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4" name="Text Box 15">
          <a:extLst>
            <a:ext uri="{FF2B5EF4-FFF2-40B4-BE49-F238E27FC236}">
              <a16:creationId xmlns:a16="http://schemas.microsoft.com/office/drawing/2014/main" id="{5264C053-D1B1-4825-84E1-6D2FD8DC63D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5" name="Text Box 15">
          <a:extLst>
            <a:ext uri="{FF2B5EF4-FFF2-40B4-BE49-F238E27FC236}">
              <a16:creationId xmlns:a16="http://schemas.microsoft.com/office/drawing/2014/main" id="{BDEADE74-5B88-4C1C-A389-EEAD04A5E3C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6" name="Text Box 15">
          <a:extLst>
            <a:ext uri="{FF2B5EF4-FFF2-40B4-BE49-F238E27FC236}">
              <a16:creationId xmlns:a16="http://schemas.microsoft.com/office/drawing/2014/main" id="{D2150401-3073-4F99-AE11-6B18DA86BCF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7" name="Text Box 15">
          <a:extLst>
            <a:ext uri="{FF2B5EF4-FFF2-40B4-BE49-F238E27FC236}">
              <a16:creationId xmlns:a16="http://schemas.microsoft.com/office/drawing/2014/main" id="{E4124833-B4CD-46D1-9F5D-1412AF4DA2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8" name="Text Box 15">
          <a:extLst>
            <a:ext uri="{FF2B5EF4-FFF2-40B4-BE49-F238E27FC236}">
              <a16:creationId xmlns:a16="http://schemas.microsoft.com/office/drawing/2014/main" id="{965B6E21-8B53-4B12-8F7D-46911BEA0CF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79" name="Text Box 15">
          <a:extLst>
            <a:ext uri="{FF2B5EF4-FFF2-40B4-BE49-F238E27FC236}">
              <a16:creationId xmlns:a16="http://schemas.microsoft.com/office/drawing/2014/main" id="{481C0212-496D-427F-B56C-A0957DA6126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0" name="Text Box 15">
          <a:extLst>
            <a:ext uri="{FF2B5EF4-FFF2-40B4-BE49-F238E27FC236}">
              <a16:creationId xmlns:a16="http://schemas.microsoft.com/office/drawing/2014/main" id="{2FE79219-E0AF-4A4D-88F0-B30FF674B4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1" name="Text Box 15">
          <a:extLst>
            <a:ext uri="{FF2B5EF4-FFF2-40B4-BE49-F238E27FC236}">
              <a16:creationId xmlns:a16="http://schemas.microsoft.com/office/drawing/2014/main" id="{9135F55F-18D8-4AF1-B858-9E908DBE41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2" name="Text Box 15">
          <a:extLst>
            <a:ext uri="{FF2B5EF4-FFF2-40B4-BE49-F238E27FC236}">
              <a16:creationId xmlns:a16="http://schemas.microsoft.com/office/drawing/2014/main" id="{103DCBB3-4B34-4A7C-883B-0FEA12FDCD1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3" name="Text Box 15">
          <a:extLst>
            <a:ext uri="{FF2B5EF4-FFF2-40B4-BE49-F238E27FC236}">
              <a16:creationId xmlns:a16="http://schemas.microsoft.com/office/drawing/2014/main" id="{CB87E129-C345-475A-AD65-3104055E3B2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4" name="Text Box 15">
          <a:extLst>
            <a:ext uri="{FF2B5EF4-FFF2-40B4-BE49-F238E27FC236}">
              <a16:creationId xmlns:a16="http://schemas.microsoft.com/office/drawing/2014/main" id="{9A943AF8-43D5-4C0A-9E4D-65420FD96E7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5" name="Text Box 15">
          <a:extLst>
            <a:ext uri="{FF2B5EF4-FFF2-40B4-BE49-F238E27FC236}">
              <a16:creationId xmlns:a16="http://schemas.microsoft.com/office/drawing/2014/main" id="{7FF9D823-75A1-436E-A08E-09421490A8A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6" name="Text Box 15">
          <a:extLst>
            <a:ext uri="{FF2B5EF4-FFF2-40B4-BE49-F238E27FC236}">
              <a16:creationId xmlns:a16="http://schemas.microsoft.com/office/drawing/2014/main" id="{E24D72A6-9252-4C08-A5CA-4DA1AC37FE1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7" name="Text Box 15">
          <a:extLst>
            <a:ext uri="{FF2B5EF4-FFF2-40B4-BE49-F238E27FC236}">
              <a16:creationId xmlns:a16="http://schemas.microsoft.com/office/drawing/2014/main" id="{C9ADF73E-DF46-48A3-B6CF-6AE703ACFA0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8" name="Text Box 15">
          <a:extLst>
            <a:ext uri="{FF2B5EF4-FFF2-40B4-BE49-F238E27FC236}">
              <a16:creationId xmlns:a16="http://schemas.microsoft.com/office/drawing/2014/main" id="{E0EDCF42-8C58-4E09-8181-E47F636C652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89" name="Text Box 15">
          <a:extLst>
            <a:ext uri="{FF2B5EF4-FFF2-40B4-BE49-F238E27FC236}">
              <a16:creationId xmlns:a16="http://schemas.microsoft.com/office/drawing/2014/main" id="{EE3C9B4B-325D-4FA5-8A0A-826D672196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0" name="Text Box 15">
          <a:extLst>
            <a:ext uri="{FF2B5EF4-FFF2-40B4-BE49-F238E27FC236}">
              <a16:creationId xmlns:a16="http://schemas.microsoft.com/office/drawing/2014/main" id="{D60B4915-339E-4B31-AE4B-9D288A653BE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1" name="Text Box 15">
          <a:extLst>
            <a:ext uri="{FF2B5EF4-FFF2-40B4-BE49-F238E27FC236}">
              <a16:creationId xmlns:a16="http://schemas.microsoft.com/office/drawing/2014/main" id="{236C8F56-CFF6-47AD-B7EC-6EF1E26572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2" name="Text Box 15">
          <a:extLst>
            <a:ext uri="{FF2B5EF4-FFF2-40B4-BE49-F238E27FC236}">
              <a16:creationId xmlns:a16="http://schemas.microsoft.com/office/drawing/2014/main" id="{32CDC6A5-8C22-45F5-85D2-7BEE72DC27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3" name="Text Box 15">
          <a:extLst>
            <a:ext uri="{FF2B5EF4-FFF2-40B4-BE49-F238E27FC236}">
              <a16:creationId xmlns:a16="http://schemas.microsoft.com/office/drawing/2014/main" id="{51781D2A-B3FD-4C98-ADD4-7DDE8622894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4" name="Text Box 15">
          <a:extLst>
            <a:ext uri="{FF2B5EF4-FFF2-40B4-BE49-F238E27FC236}">
              <a16:creationId xmlns:a16="http://schemas.microsoft.com/office/drawing/2014/main" id="{F2A4250D-0CA0-4F64-82A5-D7995D460A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5" name="Text Box 15">
          <a:extLst>
            <a:ext uri="{FF2B5EF4-FFF2-40B4-BE49-F238E27FC236}">
              <a16:creationId xmlns:a16="http://schemas.microsoft.com/office/drawing/2014/main" id="{6D5D404E-ACC6-4941-957B-03A4FCCF0E6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6" name="Text Box 15">
          <a:extLst>
            <a:ext uri="{FF2B5EF4-FFF2-40B4-BE49-F238E27FC236}">
              <a16:creationId xmlns:a16="http://schemas.microsoft.com/office/drawing/2014/main" id="{8533216D-245C-4C2A-95D4-B3003F6EF5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7" name="Text Box 15">
          <a:extLst>
            <a:ext uri="{FF2B5EF4-FFF2-40B4-BE49-F238E27FC236}">
              <a16:creationId xmlns:a16="http://schemas.microsoft.com/office/drawing/2014/main" id="{278E7035-2BB8-497D-B2D4-A1841155E6E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8" name="Text Box 15">
          <a:extLst>
            <a:ext uri="{FF2B5EF4-FFF2-40B4-BE49-F238E27FC236}">
              <a16:creationId xmlns:a16="http://schemas.microsoft.com/office/drawing/2014/main" id="{A40CE10A-25D6-4D2C-A9AE-3023C31361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899" name="Text Box 15">
          <a:extLst>
            <a:ext uri="{FF2B5EF4-FFF2-40B4-BE49-F238E27FC236}">
              <a16:creationId xmlns:a16="http://schemas.microsoft.com/office/drawing/2014/main" id="{5F9FBB49-70E6-499C-9F4D-613F129CEC4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00" name="Text Box 15">
          <a:extLst>
            <a:ext uri="{FF2B5EF4-FFF2-40B4-BE49-F238E27FC236}">
              <a16:creationId xmlns:a16="http://schemas.microsoft.com/office/drawing/2014/main" id="{8883BC94-8CB3-47F7-A68E-B0788B0CAAE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901" name="Text Box 15">
          <a:extLst>
            <a:ext uri="{FF2B5EF4-FFF2-40B4-BE49-F238E27FC236}">
              <a16:creationId xmlns:a16="http://schemas.microsoft.com/office/drawing/2014/main" id="{EBCC4755-E6B0-4D0A-B65E-D3B74B7427D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2" name="Text Box 15">
          <a:extLst>
            <a:ext uri="{FF2B5EF4-FFF2-40B4-BE49-F238E27FC236}">
              <a16:creationId xmlns:a16="http://schemas.microsoft.com/office/drawing/2014/main" id="{A6B14A05-CF2E-4761-B8A0-E6F1EE8EA70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3" name="Text Box 15">
          <a:extLst>
            <a:ext uri="{FF2B5EF4-FFF2-40B4-BE49-F238E27FC236}">
              <a16:creationId xmlns:a16="http://schemas.microsoft.com/office/drawing/2014/main" id="{52EAB187-12E1-48CD-A2EA-7CF5BEDECF7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4" name="Text Box 15">
          <a:extLst>
            <a:ext uri="{FF2B5EF4-FFF2-40B4-BE49-F238E27FC236}">
              <a16:creationId xmlns:a16="http://schemas.microsoft.com/office/drawing/2014/main" id="{3B62C020-A2F5-4292-AECB-1E53563DD71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5" name="Text Box 15">
          <a:extLst>
            <a:ext uri="{FF2B5EF4-FFF2-40B4-BE49-F238E27FC236}">
              <a16:creationId xmlns:a16="http://schemas.microsoft.com/office/drawing/2014/main" id="{D62B153E-E841-4EE5-93CA-975C5081047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906" name="Text Box 15">
          <a:extLst>
            <a:ext uri="{FF2B5EF4-FFF2-40B4-BE49-F238E27FC236}">
              <a16:creationId xmlns:a16="http://schemas.microsoft.com/office/drawing/2014/main" id="{C189324D-D8C5-40DF-BD07-688D88285C4C}"/>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7" name="Text Box 15">
          <a:extLst>
            <a:ext uri="{FF2B5EF4-FFF2-40B4-BE49-F238E27FC236}">
              <a16:creationId xmlns:a16="http://schemas.microsoft.com/office/drawing/2014/main" id="{FD3F6B4E-F682-48B8-922E-1DF2CA9EDF7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8" name="Text Box 15">
          <a:extLst>
            <a:ext uri="{FF2B5EF4-FFF2-40B4-BE49-F238E27FC236}">
              <a16:creationId xmlns:a16="http://schemas.microsoft.com/office/drawing/2014/main" id="{C63239D9-2604-4025-B1FC-6A6BFAE04AA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09" name="Text Box 15">
          <a:extLst>
            <a:ext uri="{FF2B5EF4-FFF2-40B4-BE49-F238E27FC236}">
              <a16:creationId xmlns:a16="http://schemas.microsoft.com/office/drawing/2014/main" id="{444DD00F-4DED-4B2C-8BC0-DB929664794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10" name="Text Box 15">
          <a:extLst>
            <a:ext uri="{FF2B5EF4-FFF2-40B4-BE49-F238E27FC236}">
              <a16:creationId xmlns:a16="http://schemas.microsoft.com/office/drawing/2014/main" id="{7CB07436-7772-4E40-ACA1-1382EDA05C2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911" name="Text Box 15">
          <a:extLst>
            <a:ext uri="{FF2B5EF4-FFF2-40B4-BE49-F238E27FC236}">
              <a16:creationId xmlns:a16="http://schemas.microsoft.com/office/drawing/2014/main" id="{3D6D3ED9-C9DE-45D4-963D-7BC066D0A45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12" name="Text Box 15">
          <a:extLst>
            <a:ext uri="{FF2B5EF4-FFF2-40B4-BE49-F238E27FC236}">
              <a16:creationId xmlns:a16="http://schemas.microsoft.com/office/drawing/2014/main" id="{267061F0-3B58-4781-B08D-7B1CF78964D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913" name="Text Box 15">
          <a:extLst>
            <a:ext uri="{FF2B5EF4-FFF2-40B4-BE49-F238E27FC236}">
              <a16:creationId xmlns:a16="http://schemas.microsoft.com/office/drawing/2014/main" id="{481B21B4-9CCA-4B9E-9948-3BFC6CA0A17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914" name="Text Box 15">
          <a:extLst>
            <a:ext uri="{FF2B5EF4-FFF2-40B4-BE49-F238E27FC236}">
              <a16:creationId xmlns:a16="http://schemas.microsoft.com/office/drawing/2014/main" id="{4A18B677-5E9F-40CC-A17C-19CC8FA73353}"/>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15" name="Text Box 15">
          <a:extLst>
            <a:ext uri="{FF2B5EF4-FFF2-40B4-BE49-F238E27FC236}">
              <a16:creationId xmlns:a16="http://schemas.microsoft.com/office/drawing/2014/main" id="{683AEB44-7EF1-4FC2-BE33-AFB080BE73F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16" name="Text Box 15">
          <a:extLst>
            <a:ext uri="{FF2B5EF4-FFF2-40B4-BE49-F238E27FC236}">
              <a16:creationId xmlns:a16="http://schemas.microsoft.com/office/drawing/2014/main" id="{1B7B093B-53E9-4BED-8E91-023A00EC856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17" name="Text Box 15">
          <a:extLst>
            <a:ext uri="{FF2B5EF4-FFF2-40B4-BE49-F238E27FC236}">
              <a16:creationId xmlns:a16="http://schemas.microsoft.com/office/drawing/2014/main" id="{4E58FAD7-E050-4BB6-81A4-0FD8D2D0EF5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18" name="Text Box 15">
          <a:extLst>
            <a:ext uri="{FF2B5EF4-FFF2-40B4-BE49-F238E27FC236}">
              <a16:creationId xmlns:a16="http://schemas.microsoft.com/office/drawing/2014/main" id="{1BBFAEB2-AD7C-4FE6-AFDC-1EF4A69B007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1919" name="Text Box 15">
          <a:extLst>
            <a:ext uri="{FF2B5EF4-FFF2-40B4-BE49-F238E27FC236}">
              <a16:creationId xmlns:a16="http://schemas.microsoft.com/office/drawing/2014/main" id="{F87EB515-C0D8-42E5-B51F-5D891A3A549F}"/>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20" name="Text Box 15">
          <a:extLst>
            <a:ext uri="{FF2B5EF4-FFF2-40B4-BE49-F238E27FC236}">
              <a16:creationId xmlns:a16="http://schemas.microsoft.com/office/drawing/2014/main" id="{AFAB4080-069D-483F-9CCA-F7816236371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21" name="Text Box 15">
          <a:extLst>
            <a:ext uri="{FF2B5EF4-FFF2-40B4-BE49-F238E27FC236}">
              <a16:creationId xmlns:a16="http://schemas.microsoft.com/office/drawing/2014/main" id="{CC705595-504C-4097-A6BB-AB8F2AF8B16E}"/>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22" name="Text Box 15">
          <a:extLst>
            <a:ext uri="{FF2B5EF4-FFF2-40B4-BE49-F238E27FC236}">
              <a16:creationId xmlns:a16="http://schemas.microsoft.com/office/drawing/2014/main" id="{E355B5AF-D50D-461C-A767-865A517F17A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23" name="Text Box 15">
          <a:extLst>
            <a:ext uri="{FF2B5EF4-FFF2-40B4-BE49-F238E27FC236}">
              <a16:creationId xmlns:a16="http://schemas.microsoft.com/office/drawing/2014/main" id="{F5E27E40-CB91-4868-94DC-23CFE2EBB91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924" name="Text Box 15">
          <a:extLst>
            <a:ext uri="{FF2B5EF4-FFF2-40B4-BE49-F238E27FC236}">
              <a16:creationId xmlns:a16="http://schemas.microsoft.com/office/drawing/2014/main" id="{F97FEF33-A8E4-401D-981B-178CB9D1E48B}"/>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1925" name="Text Box 15">
          <a:extLst>
            <a:ext uri="{FF2B5EF4-FFF2-40B4-BE49-F238E27FC236}">
              <a16:creationId xmlns:a16="http://schemas.microsoft.com/office/drawing/2014/main" id="{8B1FEC01-E257-4B28-A6C0-FFCA270647C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1926" name="Text Box 15">
          <a:extLst>
            <a:ext uri="{FF2B5EF4-FFF2-40B4-BE49-F238E27FC236}">
              <a16:creationId xmlns:a16="http://schemas.microsoft.com/office/drawing/2014/main" id="{E582EA98-21FA-436A-9DAF-04EB44C77AC4}"/>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927" name="Text Box 15">
          <a:extLst>
            <a:ext uri="{FF2B5EF4-FFF2-40B4-BE49-F238E27FC236}">
              <a16:creationId xmlns:a16="http://schemas.microsoft.com/office/drawing/2014/main" id="{E11F38B3-D454-4E96-B985-84D7D063234C}"/>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28" name="Text Box 15">
          <a:extLst>
            <a:ext uri="{FF2B5EF4-FFF2-40B4-BE49-F238E27FC236}">
              <a16:creationId xmlns:a16="http://schemas.microsoft.com/office/drawing/2014/main" id="{9D853682-D8D3-4964-9B32-2EFD775F3EF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29" name="Text Box 15">
          <a:extLst>
            <a:ext uri="{FF2B5EF4-FFF2-40B4-BE49-F238E27FC236}">
              <a16:creationId xmlns:a16="http://schemas.microsoft.com/office/drawing/2014/main" id="{583FED87-4E97-430A-A1E4-B9A3D21409A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0" name="Text Box 15">
          <a:extLst>
            <a:ext uri="{FF2B5EF4-FFF2-40B4-BE49-F238E27FC236}">
              <a16:creationId xmlns:a16="http://schemas.microsoft.com/office/drawing/2014/main" id="{D24B6824-5B8C-4E06-BABD-6D9EB0E7AB7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1" name="Text Box 15">
          <a:extLst>
            <a:ext uri="{FF2B5EF4-FFF2-40B4-BE49-F238E27FC236}">
              <a16:creationId xmlns:a16="http://schemas.microsoft.com/office/drawing/2014/main" id="{95E46554-3658-4C3F-975F-5B124ECF40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2" name="Text Box 15">
          <a:extLst>
            <a:ext uri="{FF2B5EF4-FFF2-40B4-BE49-F238E27FC236}">
              <a16:creationId xmlns:a16="http://schemas.microsoft.com/office/drawing/2014/main" id="{D4BC6FAD-7D3F-4F18-BCCD-BA9DA57129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3" name="Text Box 15">
          <a:extLst>
            <a:ext uri="{FF2B5EF4-FFF2-40B4-BE49-F238E27FC236}">
              <a16:creationId xmlns:a16="http://schemas.microsoft.com/office/drawing/2014/main" id="{E596280D-885B-4167-A941-F5840E0C2F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4" name="Text Box 15">
          <a:extLst>
            <a:ext uri="{FF2B5EF4-FFF2-40B4-BE49-F238E27FC236}">
              <a16:creationId xmlns:a16="http://schemas.microsoft.com/office/drawing/2014/main" id="{DDE15614-6BFE-4A4D-AA15-54E8BCAF12F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5" name="Text Box 15">
          <a:extLst>
            <a:ext uri="{FF2B5EF4-FFF2-40B4-BE49-F238E27FC236}">
              <a16:creationId xmlns:a16="http://schemas.microsoft.com/office/drawing/2014/main" id="{1365535D-D68C-41DE-82CF-EC0C1604FB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6" name="Text Box 15">
          <a:extLst>
            <a:ext uri="{FF2B5EF4-FFF2-40B4-BE49-F238E27FC236}">
              <a16:creationId xmlns:a16="http://schemas.microsoft.com/office/drawing/2014/main" id="{8D891383-8D78-42D9-BF71-9F31697632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7" name="Text Box 15">
          <a:extLst>
            <a:ext uri="{FF2B5EF4-FFF2-40B4-BE49-F238E27FC236}">
              <a16:creationId xmlns:a16="http://schemas.microsoft.com/office/drawing/2014/main" id="{23A43328-2206-4561-BA54-2F4AD73224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8" name="Text Box 15">
          <a:extLst>
            <a:ext uri="{FF2B5EF4-FFF2-40B4-BE49-F238E27FC236}">
              <a16:creationId xmlns:a16="http://schemas.microsoft.com/office/drawing/2014/main" id="{295B9C4E-9DC1-4745-BEFB-21D29156EE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39" name="Text Box 15">
          <a:extLst>
            <a:ext uri="{FF2B5EF4-FFF2-40B4-BE49-F238E27FC236}">
              <a16:creationId xmlns:a16="http://schemas.microsoft.com/office/drawing/2014/main" id="{96560C7F-D803-4028-92F5-887C8D2705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0" name="Text Box 15">
          <a:extLst>
            <a:ext uri="{FF2B5EF4-FFF2-40B4-BE49-F238E27FC236}">
              <a16:creationId xmlns:a16="http://schemas.microsoft.com/office/drawing/2014/main" id="{05543D12-EEAC-46D7-A0BD-BF00D47B9B6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1" name="Text Box 15">
          <a:extLst>
            <a:ext uri="{FF2B5EF4-FFF2-40B4-BE49-F238E27FC236}">
              <a16:creationId xmlns:a16="http://schemas.microsoft.com/office/drawing/2014/main" id="{80CB332D-22CF-4CCD-9C35-DC65E7C4A2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2" name="Text Box 15">
          <a:extLst>
            <a:ext uri="{FF2B5EF4-FFF2-40B4-BE49-F238E27FC236}">
              <a16:creationId xmlns:a16="http://schemas.microsoft.com/office/drawing/2014/main" id="{5277305D-3953-4F61-A415-8A3471FFD8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3" name="Text Box 15">
          <a:extLst>
            <a:ext uri="{FF2B5EF4-FFF2-40B4-BE49-F238E27FC236}">
              <a16:creationId xmlns:a16="http://schemas.microsoft.com/office/drawing/2014/main" id="{5F3246DA-5D23-4F41-86F0-0B491B2F515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4" name="Text Box 15">
          <a:extLst>
            <a:ext uri="{FF2B5EF4-FFF2-40B4-BE49-F238E27FC236}">
              <a16:creationId xmlns:a16="http://schemas.microsoft.com/office/drawing/2014/main" id="{DE643111-BE92-4E5E-AA63-E035B7383D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5" name="Text Box 15">
          <a:extLst>
            <a:ext uri="{FF2B5EF4-FFF2-40B4-BE49-F238E27FC236}">
              <a16:creationId xmlns:a16="http://schemas.microsoft.com/office/drawing/2014/main" id="{1B1D19BA-ADFF-456A-8E89-E75A10C9F7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6" name="Text Box 15">
          <a:extLst>
            <a:ext uri="{FF2B5EF4-FFF2-40B4-BE49-F238E27FC236}">
              <a16:creationId xmlns:a16="http://schemas.microsoft.com/office/drawing/2014/main" id="{BD200B51-679E-4600-BC34-558DCD2D518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7" name="Text Box 15">
          <a:extLst>
            <a:ext uri="{FF2B5EF4-FFF2-40B4-BE49-F238E27FC236}">
              <a16:creationId xmlns:a16="http://schemas.microsoft.com/office/drawing/2014/main" id="{1F7690BA-2DEA-4791-B0B5-C1CAAEC1115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8" name="Text Box 15">
          <a:extLst>
            <a:ext uri="{FF2B5EF4-FFF2-40B4-BE49-F238E27FC236}">
              <a16:creationId xmlns:a16="http://schemas.microsoft.com/office/drawing/2014/main" id="{20CDA46F-ABF0-4B14-8CA8-6827FF16E55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49" name="Text Box 15">
          <a:extLst>
            <a:ext uri="{FF2B5EF4-FFF2-40B4-BE49-F238E27FC236}">
              <a16:creationId xmlns:a16="http://schemas.microsoft.com/office/drawing/2014/main" id="{B27AF646-6E34-4AA0-A7B2-6823C44332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0" name="Text Box 15">
          <a:extLst>
            <a:ext uri="{FF2B5EF4-FFF2-40B4-BE49-F238E27FC236}">
              <a16:creationId xmlns:a16="http://schemas.microsoft.com/office/drawing/2014/main" id="{D1324EB8-6E70-4665-90BF-0F59CAE9345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1" name="Text Box 15">
          <a:extLst>
            <a:ext uri="{FF2B5EF4-FFF2-40B4-BE49-F238E27FC236}">
              <a16:creationId xmlns:a16="http://schemas.microsoft.com/office/drawing/2014/main" id="{09BA3CFE-CFD0-40F8-AE1A-036D35602C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1952" name="Text Box 15">
          <a:extLst>
            <a:ext uri="{FF2B5EF4-FFF2-40B4-BE49-F238E27FC236}">
              <a16:creationId xmlns:a16="http://schemas.microsoft.com/office/drawing/2014/main" id="{66EDF137-94FC-406B-ADBA-188BC02CC67F}"/>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3" name="Text Box 15">
          <a:extLst>
            <a:ext uri="{FF2B5EF4-FFF2-40B4-BE49-F238E27FC236}">
              <a16:creationId xmlns:a16="http://schemas.microsoft.com/office/drawing/2014/main" id="{6DFC6AC3-3089-47C6-A3C4-49A704387B6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4" name="Text Box 15">
          <a:extLst>
            <a:ext uri="{FF2B5EF4-FFF2-40B4-BE49-F238E27FC236}">
              <a16:creationId xmlns:a16="http://schemas.microsoft.com/office/drawing/2014/main" id="{E3694010-DC46-4D67-AE13-C6786921810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5" name="Text Box 15">
          <a:extLst>
            <a:ext uri="{FF2B5EF4-FFF2-40B4-BE49-F238E27FC236}">
              <a16:creationId xmlns:a16="http://schemas.microsoft.com/office/drawing/2014/main" id="{E1F3273D-CC48-450A-86CB-523DE767FEC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6" name="Text Box 15">
          <a:extLst>
            <a:ext uri="{FF2B5EF4-FFF2-40B4-BE49-F238E27FC236}">
              <a16:creationId xmlns:a16="http://schemas.microsoft.com/office/drawing/2014/main" id="{EF130652-F695-4159-8772-2F661FD158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7" name="Text Box 15">
          <a:extLst>
            <a:ext uri="{FF2B5EF4-FFF2-40B4-BE49-F238E27FC236}">
              <a16:creationId xmlns:a16="http://schemas.microsoft.com/office/drawing/2014/main" id="{32403E60-EB8A-4948-A0E8-83135530F68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8" name="Text Box 15">
          <a:extLst>
            <a:ext uri="{FF2B5EF4-FFF2-40B4-BE49-F238E27FC236}">
              <a16:creationId xmlns:a16="http://schemas.microsoft.com/office/drawing/2014/main" id="{41EB20DA-2B2B-40F7-B657-75FC4C58899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59" name="Text Box 15">
          <a:extLst>
            <a:ext uri="{FF2B5EF4-FFF2-40B4-BE49-F238E27FC236}">
              <a16:creationId xmlns:a16="http://schemas.microsoft.com/office/drawing/2014/main" id="{98D8D264-9379-4651-A580-ACE1282DFD1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0" name="Text Box 15">
          <a:extLst>
            <a:ext uri="{FF2B5EF4-FFF2-40B4-BE49-F238E27FC236}">
              <a16:creationId xmlns:a16="http://schemas.microsoft.com/office/drawing/2014/main" id="{D1B7FD7A-142D-48FE-83B5-DACEA23AF1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1" name="Text Box 15">
          <a:extLst>
            <a:ext uri="{FF2B5EF4-FFF2-40B4-BE49-F238E27FC236}">
              <a16:creationId xmlns:a16="http://schemas.microsoft.com/office/drawing/2014/main" id="{173BBEAC-6972-4FFC-A6D4-5124E2EB0E4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2" name="Text Box 15">
          <a:extLst>
            <a:ext uri="{FF2B5EF4-FFF2-40B4-BE49-F238E27FC236}">
              <a16:creationId xmlns:a16="http://schemas.microsoft.com/office/drawing/2014/main" id="{6E8C33D9-A818-4787-9432-DEDD3D9553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3" name="Text Box 15">
          <a:extLst>
            <a:ext uri="{FF2B5EF4-FFF2-40B4-BE49-F238E27FC236}">
              <a16:creationId xmlns:a16="http://schemas.microsoft.com/office/drawing/2014/main" id="{87334AC6-0F29-4F78-B7B3-366AD055FC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4" name="Text Box 15">
          <a:extLst>
            <a:ext uri="{FF2B5EF4-FFF2-40B4-BE49-F238E27FC236}">
              <a16:creationId xmlns:a16="http://schemas.microsoft.com/office/drawing/2014/main" id="{C5A8CBAC-08F3-4A9B-A9C5-26633DF117D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5" name="Text Box 15">
          <a:extLst>
            <a:ext uri="{FF2B5EF4-FFF2-40B4-BE49-F238E27FC236}">
              <a16:creationId xmlns:a16="http://schemas.microsoft.com/office/drawing/2014/main" id="{3ECDA47C-4B20-43BF-AE3D-7C3483D1D3D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6" name="Text Box 15">
          <a:extLst>
            <a:ext uri="{FF2B5EF4-FFF2-40B4-BE49-F238E27FC236}">
              <a16:creationId xmlns:a16="http://schemas.microsoft.com/office/drawing/2014/main" id="{1FB033F7-0C90-439B-8731-DAC6A77B7E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7" name="Text Box 15">
          <a:extLst>
            <a:ext uri="{FF2B5EF4-FFF2-40B4-BE49-F238E27FC236}">
              <a16:creationId xmlns:a16="http://schemas.microsoft.com/office/drawing/2014/main" id="{1D581211-3A23-47F1-9A9D-ED9A9CFC70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8" name="Text Box 15">
          <a:extLst>
            <a:ext uri="{FF2B5EF4-FFF2-40B4-BE49-F238E27FC236}">
              <a16:creationId xmlns:a16="http://schemas.microsoft.com/office/drawing/2014/main" id="{10ECF385-4874-45C8-AA29-3B1223D5C6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69" name="Text Box 15">
          <a:extLst>
            <a:ext uri="{FF2B5EF4-FFF2-40B4-BE49-F238E27FC236}">
              <a16:creationId xmlns:a16="http://schemas.microsoft.com/office/drawing/2014/main" id="{06EBE7C6-02C4-431E-AE60-DD2CAA24F5A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0" name="Text Box 15">
          <a:extLst>
            <a:ext uri="{FF2B5EF4-FFF2-40B4-BE49-F238E27FC236}">
              <a16:creationId xmlns:a16="http://schemas.microsoft.com/office/drawing/2014/main" id="{4D882E0A-4043-44BE-BF1C-FC8590F267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1" name="Text Box 15">
          <a:extLst>
            <a:ext uri="{FF2B5EF4-FFF2-40B4-BE49-F238E27FC236}">
              <a16:creationId xmlns:a16="http://schemas.microsoft.com/office/drawing/2014/main" id="{8B42D80A-4D6B-4848-920B-96F2C53846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2" name="Text Box 15">
          <a:extLst>
            <a:ext uri="{FF2B5EF4-FFF2-40B4-BE49-F238E27FC236}">
              <a16:creationId xmlns:a16="http://schemas.microsoft.com/office/drawing/2014/main" id="{70007CE6-DAA3-47ED-8B5D-8745E2A5DC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3" name="Text Box 15">
          <a:extLst>
            <a:ext uri="{FF2B5EF4-FFF2-40B4-BE49-F238E27FC236}">
              <a16:creationId xmlns:a16="http://schemas.microsoft.com/office/drawing/2014/main" id="{B41F8527-6422-446C-AFF2-1ABBA3703D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4" name="Text Box 15">
          <a:extLst>
            <a:ext uri="{FF2B5EF4-FFF2-40B4-BE49-F238E27FC236}">
              <a16:creationId xmlns:a16="http://schemas.microsoft.com/office/drawing/2014/main" id="{68B7E8DD-D04E-46DA-B857-0E1D0D4CBBB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5" name="Text Box 15">
          <a:extLst>
            <a:ext uri="{FF2B5EF4-FFF2-40B4-BE49-F238E27FC236}">
              <a16:creationId xmlns:a16="http://schemas.microsoft.com/office/drawing/2014/main" id="{74579D01-3D56-4991-8999-DF11156F8C1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6" name="Text Box 15">
          <a:extLst>
            <a:ext uri="{FF2B5EF4-FFF2-40B4-BE49-F238E27FC236}">
              <a16:creationId xmlns:a16="http://schemas.microsoft.com/office/drawing/2014/main" id="{C329BD56-F966-407F-B2F5-C0ADF07E9A0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7" name="Text Box 15">
          <a:extLst>
            <a:ext uri="{FF2B5EF4-FFF2-40B4-BE49-F238E27FC236}">
              <a16:creationId xmlns:a16="http://schemas.microsoft.com/office/drawing/2014/main" id="{C20314A4-6098-4FF1-99E7-D4E7B2CDB02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8" name="Text Box 15">
          <a:extLst>
            <a:ext uri="{FF2B5EF4-FFF2-40B4-BE49-F238E27FC236}">
              <a16:creationId xmlns:a16="http://schemas.microsoft.com/office/drawing/2014/main" id="{EBD20047-2B2C-443D-B64C-79B58A1734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79" name="Text Box 15">
          <a:extLst>
            <a:ext uri="{FF2B5EF4-FFF2-40B4-BE49-F238E27FC236}">
              <a16:creationId xmlns:a16="http://schemas.microsoft.com/office/drawing/2014/main" id="{28AFE7B5-B5C8-41CD-8E19-7AD39033C7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0" name="Text Box 15">
          <a:extLst>
            <a:ext uri="{FF2B5EF4-FFF2-40B4-BE49-F238E27FC236}">
              <a16:creationId xmlns:a16="http://schemas.microsoft.com/office/drawing/2014/main" id="{4046DC96-FBAE-4F51-917D-D867F8D954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1" name="Text Box 15">
          <a:extLst>
            <a:ext uri="{FF2B5EF4-FFF2-40B4-BE49-F238E27FC236}">
              <a16:creationId xmlns:a16="http://schemas.microsoft.com/office/drawing/2014/main" id="{13B14718-4499-44E9-BA0A-E260D309F71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2" name="Text Box 15">
          <a:extLst>
            <a:ext uri="{FF2B5EF4-FFF2-40B4-BE49-F238E27FC236}">
              <a16:creationId xmlns:a16="http://schemas.microsoft.com/office/drawing/2014/main" id="{E2049F68-ECAC-4A49-8B81-A75FBF0B15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3" name="Text Box 15">
          <a:extLst>
            <a:ext uri="{FF2B5EF4-FFF2-40B4-BE49-F238E27FC236}">
              <a16:creationId xmlns:a16="http://schemas.microsoft.com/office/drawing/2014/main" id="{37265EC3-7D59-415D-8CCF-8A0FB9D4E04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4" name="Text Box 15">
          <a:extLst>
            <a:ext uri="{FF2B5EF4-FFF2-40B4-BE49-F238E27FC236}">
              <a16:creationId xmlns:a16="http://schemas.microsoft.com/office/drawing/2014/main" id="{A63381C3-7D44-4F26-BF98-95FB0FCA5C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5" name="Text Box 15">
          <a:extLst>
            <a:ext uri="{FF2B5EF4-FFF2-40B4-BE49-F238E27FC236}">
              <a16:creationId xmlns:a16="http://schemas.microsoft.com/office/drawing/2014/main" id="{04DA77A6-3615-4EFE-B14A-1C82CBDC3D1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6" name="Text Box 15">
          <a:extLst>
            <a:ext uri="{FF2B5EF4-FFF2-40B4-BE49-F238E27FC236}">
              <a16:creationId xmlns:a16="http://schemas.microsoft.com/office/drawing/2014/main" id="{EE40D271-E003-4DCA-ACD3-F6F3504D032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7" name="Text Box 15">
          <a:extLst>
            <a:ext uri="{FF2B5EF4-FFF2-40B4-BE49-F238E27FC236}">
              <a16:creationId xmlns:a16="http://schemas.microsoft.com/office/drawing/2014/main" id="{AD2B7013-5EF4-457C-BB5D-50D2E76FB6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8" name="Text Box 15">
          <a:extLst>
            <a:ext uri="{FF2B5EF4-FFF2-40B4-BE49-F238E27FC236}">
              <a16:creationId xmlns:a16="http://schemas.microsoft.com/office/drawing/2014/main" id="{B454BB58-8569-4990-8D0D-622B88D1CDD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89" name="Text Box 15">
          <a:extLst>
            <a:ext uri="{FF2B5EF4-FFF2-40B4-BE49-F238E27FC236}">
              <a16:creationId xmlns:a16="http://schemas.microsoft.com/office/drawing/2014/main" id="{C27713F4-E1A3-4E1B-BDC1-BBA7062FC1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0" name="Text Box 15">
          <a:extLst>
            <a:ext uri="{FF2B5EF4-FFF2-40B4-BE49-F238E27FC236}">
              <a16:creationId xmlns:a16="http://schemas.microsoft.com/office/drawing/2014/main" id="{521816AD-FD7B-4E1C-B43B-388478A509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1" name="Text Box 15">
          <a:extLst>
            <a:ext uri="{FF2B5EF4-FFF2-40B4-BE49-F238E27FC236}">
              <a16:creationId xmlns:a16="http://schemas.microsoft.com/office/drawing/2014/main" id="{F92F276D-C559-40C4-81A4-4B570E3D26B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2" name="Text Box 15">
          <a:extLst>
            <a:ext uri="{FF2B5EF4-FFF2-40B4-BE49-F238E27FC236}">
              <a16:creationId xmlns:a16="http://schemas.microsoft.com/office/drawing/2014/main" id="{75992D9C-2CCA-463F-A115-0CE979863D0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3" name="Text Box 15">
          <a:extLst>
            <a:ext uri="{FF2B5EF4-FFF2-40B4-BE49-F238E27FC236}">
              <a16:creationId xmlns:a16="http://schemas.microsoft.com/office/drawing/2014/main" id="{CDA8530D-12B2-4B97-A521-7BC6B8DAF78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4" name="Text Box 15">
          <a:extLst>
            <a:ext uri="{FF2B5EF4-FFF2-40B4-BE49-F238E27FC236}">
              <a16:creationId xmlns:a16="http://schemas.microsoft.com/office/drawing/2014/main" id="{EE55DCF4-0D97-4785-99F3-7BEF74B5E4B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5" name="Text Box 15">
          <a:extLst>
            <a:ext uri="{FF2B5EF4-FFF2-40B4-BE49-F238E27FC236}">
              <a16:creationId xmlns:a16="http://schemas.microsoft.com/office/drawing/2014/main" id="{AC065932-F04A-413E-AB56-8488CA9D8D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6" name="Text Box 15">
          <a:extLst>
            <a:ext uri="{FF2B5EF4-FFF2-40B4-BE49-F238E27FC236}">
              <a16:creationId xmlns:a16="http://schemas.microsoft.com/office/drawing/2014/main" id="{AB336401-6BF1-4EC2-ADDD-7A6603FD4B2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7" name="Text Box 15">
          <a:extLst>
            <a:ext uri="{FF2B5EF4-FFF2-40B4-BE49-F238E27FC236}">
              <a16:creationId xmlns:a16="http://schemas.microsoft.com/office/drawing/2014/main" id="{A4CA38F9-8272-4F0F-B5FA-2892877FEDF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8" name="Text Box 15">
          <a:extLst>
            <a:ext uri="{FF2B5EF4-FFF2-40B4-BE49-F238E27FC236}">
              <a16:creationId xmlns:a16="http://schemas.microsoft.com/office/drawing/2014/main" id="{4519CC4C-8777-44DC-8280-A9766CE835F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1999" name="Text Box 15">
          <a:extLst>
            <a:ext uri="{FF2B5EF4-FFF2-40B4-BE49-F238E27FC236}">
              <a16:creationId xmlns:a16="http://schemas.microsoft.com/office/drawing/2014/main" id="{6693BCF9-3AE4-4372-B0FC-9A2139F134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0" name="Text Box 15">
          <a:extLst>
            <a:ext uri="{FF2B5EF4-FFF2-40B4-BE49-F238E27FC236}">
              <a16:creationId xmlns:a16="http://schemas.microsoft.com/office/drawing/2014/main" id="{08009C76-FCB3-4C13-92BD-EDBA54547A6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1" name="Text Box 15">
          <a:extLst>
            <a:ext uri="{FF2B5EF4-FFF2-40B4-BE49-F238E27FC236}">
              <a16:creationId xmlns:a16="http://schemas.microsoft.com/office/drawing/2014/main" id="{ECBAE77A-47A7-4292-BA9D-9DE57EAEEC8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2" name="Text Box 15">
          <a:extLst>
            <a:ext uri="{FF2B5EF4-FFF2-40B4-BE49-F238E27FC236}">
              <a16:creationId xmlns:a16="http://schemas.microsoft.com/office/drawing/2014/main" id="{47C823EF-D9C7-4C1A-8EEE-ADFCAC3D94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3" name="Text Box 15">
          <a:extLst>
            <a:ext uri="{FF2B5EF4-FFF2-40B4-BE49-F238E27FC236}">
              <a16:creationId xmlns:a16="http://schemas.microsoft.com/office/drawing/2014/main" id="{0865C1EB-6E58-4492-ACF6-D06F7B518B6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4" name="Text Box 15">
          <a:extLst>
            <a:ext uri="{FF2B5EF4-FFF2-40B4-BE49-F238E27FC236}">
              <a16:creationId xmlns:a16="http://schemas.microsoft.com/office/drawing/2014/main" id="{94BF5245-11CF-417B-A1E8-F355B90E9E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5" name="Text Box 15">
          <a:extLst>
            <a:ext uri="{FF2B5EF4-FFF2-40B4-BE49-F238E27FC236}">
              <a16:creationId xmlns:a16="http://schemas.microsoft.com/office/drawing/2014/main" id="{C4E0CEA8-E4BB-4CF6-96BD-1583E20F95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6" name="Text Box 15">
          <a:extLst>
            <a:ext uri="{FF2B5EF4-FFF2-40B4-BE49-F238E27FC236}">
              <a16:creationId xmlns:a16="http://schemas.microsoft.com/office/drawing/2014/main" id="{B101BD29-4CB2-4FFD-AF30-8FC4BAC072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7" name="Text Box 15">
          <a:extLst>
            <a:ext uri="{FF2B5EF4-FFF2-40B4-BE49-F238E27FC236}">
              <a16:creationId xmlns:a16="http://schemas.microsoft.com/office/drawing/2014/main" id="{77BF203A-92D2-45A1-A6EA-70BA427B31B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8" name="Text Box 15">
          <a:extLst>
            <a:ext uri="{FF2B5EF4-FFF2-40B4-BE49-F238E27FC236}">
              <a16:creationId xmlns:a16="http://schemas.microsoft.com/office/drawing/2014/main" id="{DAD35C97-7D5D-4C4C-A1AA-1DF50C42558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09" name="Text Box 15">
          <a:extLst>
            <a:ext uri="{FF2B5EF4-FFF2-40B4-BE49-F238E27FC236}">
              <a16:creationId xmlns:a16="http://schemas.microsoft.com/office/drawing/2014/main" id="{6CE40422-C86C-4BFC-AD85-B86DE0505E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0" name="Text Box 15">
          <a:extLst>
            <a:ext uri="{FF2B5EF4-FFF2-40B4-BE49-F238E27FC236}">
              <a16:creationId xmlns:a16="http://schemas.microsoft.com/office/drawing/2014/main" id="{AC73643E-B4D2-48DE-AE2D-204F18B4C08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1" name="Text Box 15">
          <a:extLst>
            <a:ext uri="{FF2B5EF4-FFF2-40B4-BE49-F238E27FC236}">
              <a16:creationId xmlns:a16="http://schemas.microsoft.com/office/drawing/2014/main" id="{35857EF0-AAED-492D-B18D-0AED2504138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2" name="Text Box 15">
          <a:extLst>
            <a:ext uri="{FF2B5EF4-FFF2-40B4-BE49-F238E27FC236}">
              <a16:creationId xmlns:a16="http://schemas.microsoft.com/office/drawing/2014/main" id="{8378BC8F-1370-446C-A232-759CB9B5936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3" name="Text Box 15">
          <a:extLst>
            <a:ext uri="{FF2B5EF4-FFF2-40B4-BE49-F238E27FC236}">
              <a16:creationId xmlns:a16="http://schemas.microsoft.com/office/drawing/2014/main" id="{3B806449-4E45-48FA-85BF-583F138813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4" name="Text Box 15">
          <a:extLst>
            <a:ext uri="{FF2B5EF4-FFF2-40B4-BE49-F238E27FC236}">
              <a16:creationId xmlns:a16="http://schemas.microsoft.com/office/drawing/2014/main" id="{26C08FA9-6C2F-4529-B809-6DF8CED3011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5" name="Text Box 15">
          <a:extLst>
            <a:ext uri="{FF2B5EF4-FFF2-40B4-BE49-F238E27FC236}">
              <a16:creationId xmlns:a16="http://schemas.microsoft.com/office/drawing/2014/main" id="{DE3D4EE1-ACFF-44AD-AA38-BBA1CEBD31E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6" name="Text Box 15">
          <a:extLst>
            <a:ext uri="{FF2B5EF4-FFF2-40B4-BE49-F238E27FC236}">
              <a16:creationId xmlns:a16="http://schemas.microsoft.com/office/drawing/2014/main" id="{79B739F8-738D-4ADD-BD64-4A0EE1488F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7" name="Text Box 15">
          <a:extLst>
            <a:ext uri="{FF2B5EF4-FFF2-40B4-BE49-F238E27FC236}">
              <a16:creationId xmlns:a16="http://schemas.microsoft.com/office/drawing/2014/main" id="{516EFAA9-8060-4554-8B3A-F89F185626E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8" name="Text Box 15">
          <a:extLst>
            <a:ext uri="{FF2B5EF4-FFF2-40B4-BE49-F238E27FC236}">
              <a16:creationId xmlns:a16="http://schemas.microsoft.com/office/drawing/2014/main" id="{AEBF498C-3B65-4900-92DA-56BB0DDB80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19" name="Text Box 15">
          <a:extLst>
            <a:ext uri="{FF2B5EF4-FFF2-40B4-BE49-F238E27FC236}">
              <a16:creationId xmlns:a16="http://schemas.microsoft.com/office/drawing/2014/main" id="{43AC3EC4-052F-460D-9C13-D03E1841C8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20" name="Text Box 15">
          <a:extLst>
            <a:ext uri="{FF2B5EF4-FFF2-40B4-BE49-F238E27FC236}">
              <a16:creationId xmlns:a16="http://schemas.microsoft.com/office/drawing/2014/main" id="{C9E11201-E365-455F-9A35-26FCE3D4F05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21" name="Text Box 15">
          <a:extLst>
            <a:ext uri="{FF2B5EF4-FFF2-40B4-BE49-F238E27FC236}">
              <a16:creationId xmlns:a16="http://schemas.microsoft.com/office/drawing/2014/main" id="{6F6E6859-D407-4D4F-A389-A65F48B78E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22" name="Text Box 15">
          <a:extLst>
            <a:ext uri="{FF2B5EF4-FFF2-40B4-BE49-F238E27FC236}">
              <a16:creationId xmlns:a16="http://schemas.microsoft.com/office/drawing/2014/main" id="{7AACC63B-1DA1-4EF3-8B15-728EF16639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23" name="Text Box 15">
          <a:extLst>
            <a:ext uri="{FF2B5EF4-FFF2-40B4-BE49-F238E27FC236}">
              <a16:creationId xmlns:a16="http://schemas.microsoft.com/office/drawing/2014/main" id="{BEC601D1-53C1-4F6E-A727-EDD63DAFC4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24" name="Text Box 15">
          <a:extLst>
            <a:ext uri="{FF2B5EF4-FFF2-40B4-BE49-F238E27FC236}">
              <a16:creationId xmlns:a16="http://schemas.microsoft.com/office/drawing/2014/main" id="{62B27507-A2D8-4E20-8A4B-9754DDA900E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25" name="Text Box 15">
          <a:extLst>
            <a:ext uri="{FF2B5EF4-FFF2-40B4-BE49-F238E27FC236}">
              <a16:creationId xmlns:a16="http://schemas.microsoft.com/office/drawing/2014/main" id="{79E094E6-158D-47DB-83B9-84E8AB25E4A1}"/>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26" name="Text Box 15">
          <a:extLst>
            <a:ext uri="{FF2B5EF4-FFF2-40B4-BE49-F238E27FC236}">
              <a16:creationId xmlns:a16="http://schemas.microsoft.com/office/drawing/2014/main" id="{A974D1EC-AE69-4CD5-ABAB-12D05E9EBB0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27" name="Text Box 15">
          <a:extLst>
            <a:ext uri="{FF2B5EF4-FFF2-40B4-BE49-F238E27FC236}">
              <a16:creationId xmlns:a16="http://schemas.microsoft.com/office/drawing/2014/main" id="{BC84B4C1-D0E4-493D-8975-B3747F6F7AE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28" name="Text Box 15">
          <a:extLst>
            <a:ext uri="{FF2B5EF4-FFF2-40B4-BE49-F238E27FC236}">
              <a16:creationId xmlns:a16="http://schemas.microsoft.com/office/drawing/2014/main" id="{1B79B433-4E86-4AB2-8E4A-F9FD1B1CA00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29" name="Text Box 15">
          <a:extLst>
            <a:ext uri="{FF2B5EF4-FFF2-40B4-BE49-F238E27FC236}">
              <a16:creationId xmlns:a16="http://schemas.microsoft.com/office/drawing/2014/main" id="{692FFAC8-CAB1-4F9C-A6C7-F3BD4214ED0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030" name="Text Box 15">
          <a:extLst>
            <a:ext uri="{FF2B5EF4-FFF2-40B4-BE49-F238E27FC236}">
              <a16:creationId xmlns:a16="http://schemas.microsoft.com/office/drawing/2014/main" id="{CF65F901-0D24-4816-B00C-2A1E5D8391C1}"/>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31" name="Text Box 15">
          <a:extLst>
            <a:ext uri="{FF2B5EF4-FFF2-40B4-BE49-F238E27FC236}">
              <a16:creationId xmlns:a16="http://schemas.microsoft.com/office/drawing/2014/main" id="{77C9E26F-297A-4959-BD0B-6BFE8DB36B2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32" name="Text Box 15">
          <a:extLst>
            <a:ext uri="{FF2B5EF4-FFF2-40B4-BE49-F238E27FC236}">
              <a16:creationId xmlns:a16="http://schemas.microsoft.com/office/drawing/2014/main" id="{E1D486C9-4ED1-4393-908B-16DE29B4CF4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33" name="Text Box 15">
          <a:extLst>
            <a:ext uri="{FF2B5EF4-FFF2-40B4-BE49-F238E27FC236}">
              <a16:creationId xmlns:a16="http://schemas.microsoft.com/office/drawing/2014/main" id="{98C4010D-CA60-430B-B73E-6299ECD276E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34" name="Text Box 15">
          <a:extLst>
            <a:ext uri="{FF2B5EF4-FFF2-40B4-BE49-F238E27FC236}">
              <a16:creationId xmlns:a16="http://schemas.microsoft.com/office/drawing/2014/main" id="{09AD2CD3-9BA9-4E2C-AE6F-A04BA39B735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35" name="Text Box 15">
          <a:extLst>
            <a:ext uri="{FF2B5EF4-FFF2-40B4-BE49-F238E27FC236}">
              <a16:creationId xmlns:a16="http://schemas.microsoft.com/office/drawing/2014/main" id="{D2E2968C-BC11-4925-A787-B91CA03AC90A}"/>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36" name="Text Box 15">
          <a:extLst>
            <a:ext uri="{FF2B5EF4-FFF2-40B4-BE49-F238E27FC236}">
              <a16:creationId xmlns:a16="http://schemas.microsoft.com/office/drawing/2014/main" id="{A4B5B21D-D84E-4A46-8D64-8A1FFB6F300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37" name="Text Box 15">
          <a:extLst>
            <a:ext uri="{FF2B5EF4-FFF2-40B4-BE49-F238E27FC236}">
              <a16:creationId xmlns:a16="http://schemas.microsoft.com/office/drawing/2014/main" id="{EDB793F3-78AF-43D5-8978-90385895390C}"/>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38" name="Text Box 15">
          <a:extLst>
            <a:ext uri="{FF2B5EF4-FFF2-40B4-BE49-F238E27FC236}">
              <a16:creationId xmlns:a16="http://schemas.microsoft.com/office/drawing/2014/main" id="{D1C27D0D-2149-4858-B08C-496E1C17F81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39" name="Text Box 15">
          <a:extLst>
            <a:ext uri="{FF2B5EF4-FFF2-40B4-BE49-F238E27FC236}">
              <a16:creationId xmlns:a16="http://schemas.microsoft.com/office/drawing/2014/main" id="{271B0900-D86C-42CE-929C-CB324225F47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0" name="Text Box 15">
          <a:extLst>
            <a:ext uri="{FF2B5EF4-FFF2-40B4-BE49-F238E27FC236}">
              <a16:creationId xmlns:a16="http://schemas.microsoft.com/office/drawing/2014/main" id="{68224632-6431-434B-9EE3-68FFA01B85A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1" name="Text Box 15">
          <a:extLst>
            <a:ext uri="{FF2B5EF4-FFF2-40B4-BE49-F238E27FC236}">
              <a16:creationId xmlns:a16="http://schemas.microsoft.com/office/drawing/2014/main" id="{F2C49650-02CE-4389-A164-B745C453525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2" name="Text Box 15">
          <a:extLst>
            <a:ext uri="{FF2B5EF4-FFF2-40B4-BE49-F238E27FC236}">
              <a16:creationId xmlns:a16="http://schemas.microsoft.com/office/drawing/2014/main" id="{FE6510A8-781B-45ED-8A02-8BD18D85609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043" name="Text Box 15">
          <a:extLst>
            <a:ext uri="{FF2B5EF4-FFF2-40B4-BE49-F238E27FC236}">
              <a16:creationId xmlns:a16="http://schemas.microsoft.com/office/drawing/2014/main" id="{97CAA1B0-D365-4974-957A-13ABD2A20AEF}"/>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4" name="Text Box 15">
          <a:extLst>
            <a:ext uri="{FF2B5EF4-FFF2-40B4-BE49-F238E27FC236}">
              <a16:creationId xmlns:a16="http://schemas.microsoft.com/office/drawing/2014/main" id="{31FCE193-9440-4313-BA66-FA50B24982B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5" name="Text Box 15">
          <a:extLst>
            <a:ext uri="{FF2B5EF4-FFF2-40B4-BE49-F238E27FC236}">
              <a16:creationId xmlns:a16="http://schemas.microsoft.com/office/drawing/2014/main" id="{AD077B54-4AA3-4813-BE75-7438A244311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6" name="Text Box 15">
          <a:extLst>
            <a:ext uri="{FF2B5EF4-FFF2-40B4-BE49-F238E27FC236}">
              <a16:creationId xmlns:a16="http://schemas.microsoft.com/office/drawing/2014/main" id="{826349B7-54BF-419D-93BA-6198648AD59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7" name="Text Box 15">
          <a:extLst>
            <a:ext uri="{FF2B5EF4-FFF2-40B4-BE49-F238E27FC236}">
              <a16:creationId xmlns:a16="http://schemas.microsoft.com/office/drawing/2014/main" id="{C828B71E-B946-410E-AB84-D8C2B611843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48" name="Text Box 15">
          <a:extLst>
            <a:ext uri="{FF2B5EF4-FFF2-40B4-BE49-F238E27FC236}">
              <a16:creationId xmlns:a16="http://schemas.microsoft.com/office/drawing/2014/main" id="{ECABA48E-B878-4992-8AA0-C5D3064D8840}"/>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049" name="Text Box 15">
          <a:extLst>
            <a:ext uri="{FF2B5EF4-FFF2-40B4-BE49-F238E27FC236}">
              <a16:creationId xmlns:a16="http://schemas.microsoft.com/office/drawing/2014/main" id="{8ADCFFB0-7438-4154-B9F7-3E1DB4310FF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050" name="Text Box 15">
          <a:extLst>
            <a:ext uri="{FF2B5EF4-FFF2-40B4-BE49-F238E27FC236}">
              <a16:creationId xmlns:a16="http://schemas.microsoft.com/office/drawing/2014/main" id="{C9CA37F8-4C87-4320-A94C-2471438046A1}"/>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051" name="Text Box 15">
          <a:extLst>
            <a:ext uri="{FF2B5EF4-FFF2-40B4-BE49-F238E27FC236}">
              <a16:creationId xmlns:a16="http://schemas.microsoft.com/office/drawing/2014/main" id="{C236E911-B2C2-489C-80A8-8552F034DBBC}"/>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2" name="Text Box 15">
          <a:extLst>
            <a:ext uri="{FF2B5EF4-FFF2-40B4-BE49-F238E27FC236}">
              <a16:creationId xmlns:a16="http://schemas.microsoft.com/office/drawing/2014/main" id="{44E9AA6B-8441-4158-B4E3-757DC5442C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3" name="Text Box 15">
          <a:extLst>
            <a:ext uri="{FF2B5EF4-FFF2-40B4-BE49-F238E27FC236}">
              <a16:creationId xmlns:a16="http://schemas.microsoft.com/office/drawing/2014/main" id="{E5511A4E-B170-4143-BFC5-E5D695CC5B5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4" name="Text Box 15">
          <a:extLst>
            <a:ext uri="{FF2B5EF4-FFF2-40B4-BE49-F238E27FC236}">
              <a16:creationId xmlns:a16="http://schemas.microsoft.com/office/drawing/2014/main" id="{BDB82DAC-C8F0-44A2-B283-7E27CCD9BF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5" name="Text Box 15">
          <a:extLst>
            <a:ext uri="{FF2B5EF4-FFF2-40B4-BE49-F238E27FC236}">
              <a16:creationId xmlns:a16="http://schemas.microsoft.com/office/drawing/2014/main" id="{F4D76AC0-79BA-422D-8499-861664DEC3B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6" name="Text Box 15">
          <a:extLst>
            <a:ext uri="{FF2B5EF4-FFF2-40B4-BE49-F238E27FC236}">
              <a16:creationId xmlns:a16="http://schemas.microsoft.com/office/drawing/2014/main" id="{79169BDE-A3C7-464D-9385-475CADCB2DC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7" name="Text Box 15">
          <a:extLst>
            <a:ext uri="{FF2B5EF4-FFF2-40B4-BE49-F238E27FC236}">
              <a16:creationId xmlns:a16="http://schemas.microsoft.com/office/drawing/2014/main" id="{97371C3D-2155-48BE-A4B2-323BF95BFE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8" name="Text Box 15">
          <a:extLst>
            <a:ext uri="{FF2B5EF4-FFF2-40B4-BE49-F238E27FC236}">
              <a16:creationId xmlns:a16="http://schemas.microsoft.com/office/drawing/2014/main" id="{D0B9C5CD-EF5D-4114-9AD7-B9E387453C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59" name="Text Box 15">
          <a:extLst>
            <a:ext uri="{FF2B5EF4-FFF2-40B4-BE49-F238E27FC236}">
              <a16:creationId xmlns:a16="http://schemas.microsoft.com/office/drawing/2014/main" id="{3E1BD2FA-BC83-4D19-A349-C31B7E28BF4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0" name="Text Box 15">
          <a:extLst>
            <a:ext uri="{FF2B5EF4-FFF2-40B4-BE49-F238E27FC236}">
              <a16:creationId xmlns:a16="http://schemas.microsoft.com/office/drawing/2014/main" id="{FFAFE011-69BF-47A0-99A7-A18F18B6DE0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1" name="Text Box 15">
          <a:extLst>
            <a:ext uri="{FF2B5EF4-FFF2-40B4-BE49-F238E27FC236}">
              <a16:creationId xmlns:a16="http://schemas.microsoft.com/office/drawing/2014/main" id="{52EFC86E-F820-4814-BE45-0F18A0EB84C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2" name="Text Box 15">
          <a:extLst>
            <a:ext uri="{FF2B5EF4-FFF2-40B4-BE49-F238E27FC236}">
              <a16:creationId xmlns:a16="http://schemas.microsoft.com/office/drawing/2014/main" id="{04D748B8-89A4-4E2A-B5EC-B1D22BF6FA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3" name="Text Box 15">
          <a:extLst>
            <a:ext uri="{FF2B5EF4-FFF2-40B4-BE49-F238E27FC236}">
              <a16:creationId xmlns:a16="http://schemas.microsoft.com/office/drawing/2014/main" id="{CD66EA56-E083-4EB2-8EC6-8611694DC7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4" name="Text Box 15">
          <a:extLst>
            <a:ext uri="{FF2B5EF4-FFF2-40B4-BE49-F238E27FC236}">
              <a16:creationId xmlns:a16="http://schemas.microsoft.com/office/drawing/2014/main" id="{CE61E26F-FCD7-4678-AA20-71D52366D75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5" name="Text Box 15">
          <a:extLst>
            <a:ext uri="{FF2B5EF4-FFF2-40B4-BE49-F238E27FC236}">
              <a16:creationId xmlns:a16="http://schemas.microsoft.com/office/drawing/2014/main" id="{EA3C6BCA-DAB1-4CE2-9681-BC17C852FF0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6" name="Text Box 15">
          <a:extLst>
            <a:ext uri="{FF2B5EF4-FFF2-40B4-BE49-F238E27FC236}">
              <a16:creationId xmlns:a16="http://schemas.microsoft.com/office/drawing/2014/main" id="{4D898AB5-71AD-441C-81CF-7E7539D75F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7" name="Text Box 15">
          <a:extLst>
            <a:ext uri="{FF2B5EF4-FFF2-40B4-BE49-F238E27FC236}">
              <a16:creationId xmlns:a16="http://schemas.microsoft.com/office/drawing/2014/main" id="{9CE1901C-4976-478A-AA42-974EFC0BED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8" name="Text Box 15">
          <a:extLst>
            <a:ext uri="{FF2B5EF4-FFF2-40B4-BE49-F238E27FC236}">
              <a16:creationId xmlns:a16="http://schemas.microsoft.com/office/drawing/2014/main" id="{DD047C15-368A-42D8-84E0-F484E035CF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69" name="Text Box 15">
          <a:extLst>
            <a:ext uri="{FF2B5EF4-FFF2-40B4-BE49-F238E27FC236}">
              <a16:creationId xmlns:a16="http://schemas.microsoft.com/office/drawing/2014/main" id="{2EE9CB28-27E4-41C1-8440-9B4F09D8FA4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0" name="Text Box 15">
          <a:extLst>
            <a:ext uri="{FF2B5EF4-FFF2-40B4-BE49-F238E27FC236}">
              <a16:creationId xmlns:a16="http://schemas.microsoft.com/office/drawing/2014/main" id="{D71209B6-6BA9-4409-AA0F-9A66AF41BE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1" name="Text Box 15">
          <a:extLst>
            <a:ext uri="{FF2B5EF4-FFF2-40B4-BE49-F238E27FC236}">
              <a16:creationId xmlns:a16="http://schemas.microsoft.com/office/drawing/2014/main" id="{C850E77C-FF6C-4172-BECD-B67E4A33A04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2" name="Text Box 15">
          <a:extLst>
            <a:ext uri="{FF2B5EF4-FFF2-40B4-BE49-F238E27FC236}">
              <a16:creationId xmlns:a16="http://schemas.microsoft.com/office/drawing/2014/main" id="{83760D3F-5837-4287-BB31-5DE63808E1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3" name="Text Box 15">
          <a:extLst>
            <a:ext uri="{FF2B5EF4-FFF2-40B4-BE49-F238E27FC236}">
              <a16:creationId xmlns:a16="http://schemas.microsoft.com/office/drawing/2014/main" id="{752232EC-D8A9-4918-93DE-6947450D0B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4" name="Text Box 15">
          <a:extLst>
            <a:ext uri="{FF2B5EF4-FFF2-40B4-BE49-F238E27FC236}">
              <a16:creationId xmlns:a16="http://schemas.microsoft.com/office/drawing/2014/main" id="{4BEBF301-7BA1-4088-9588-81D16FEE8A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5" name="Text Box 15">
          <a:extLst>
            <a:ext uri="{FF2B5EF4-FFF2-40B4-BE49-F238E27FC236}">
              <a16:creationId xmlns:a16="http://schemas.microsoft.com/office/drawing/2014/main" id="{33D6B981-F134-43AE-9268-278358A4AC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076" name="Text Box 15">
          <a:extLst>
            <a:ext uri="{FF2B5EF4-FFF2-40B4-BE49-F238E27FC236}">
              <a16:creationId xmlns:a16="http://schemas.microsoft.com/office/drawing/2014/main" id="{B72D79B8-CCF1-47CB-AAB3-2FE1BDEC9F85}"/>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7" name="Text Box 15">
          <a:extLst>
            <a:ext uri="{FF2B5EF4-FFF2-40B4-BE49-F238E27FC236}">
              <a16:creationId xmlns:a16="http://schemas.microsoft.com/office/drawing/2014/main" id="{86990AFB-0599-4283-AECF-4964CF8DC8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8" name="Text Box 15">
          <a:extLst>
            <a:ext uri="{FF2B5EF4-FFF2-40B4-BE49-F238E27FC236}">
              <a16:creationId xmlns:a16="http://schemas.microsoft.com/office/drawing/2014/main" id="{2C2702B8-7D74-48A6-8E73-47BA252370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79" name="Text Box 15">
          <a:extLst>
            <a:ext uri="{FF2B5EF4-FFF2-40B4-BE49-F238E27FC236}">
              <a16:creationId xmlns:a16="http://schemas.microsoft.com/office/drawing/2014/main" id="{4184D03C-328B-4243-A46B-A187C226846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0" name="Text Box 15">
          <a:extLst>
            <a:ext uri="{FF2B5EF4-FFF2-40B4-BE49-F238E27FC236}">
              <a16:creationId xmlns:a16="http://schemas.microsoft.com/office/drawing/2014/main" id="{E8C7021A-E380-4F53-9A78-174BF4BFDE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1" name="Text Box 15">
          <a:extLst>
            <a:ext uri="{FF2B5EF4-FFF2-40B4-BE49-F238E27FC236}">
              <a16:creationId xmlns:a16="http://schemas.microsoft.com/office/drawing/2014/main" id="{CE74FE8D-BA88-4FEC-8E5B-E43D45BD715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2" name="Text Box 15">
          <a:extLst>
            <a:ext uri="{FF2B5EF4-FFF2-40B4-BE49-F238E27FC236}">
              <a16:creationId xmlns:a16="http://schemas.microsoft.com/office/drawing/2014/main" id="{075C1D1A-716D-4D25-AF67-8618DD851E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3" name="Text Box 15">
          <a:extLst>
            <a:ext uri="{FF2B5EF4-FFF2-40B4-BE49-F238E27FC236}">
              <a16:creationId xmlns:a16="http://schemas.microsoft.com/office/drawing/2014/main" id="{9EDF9F28-1139-4E5C-8091-F341939CA3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4" name="Text Box 15">
          <a:extLst>
            <a:ext uri="{FF2B5EF4-FFF2-40B4-BE49-F238E27FC236}">
              <a16:creationId xmlns:a16="http://schemas.microsoft.com/office/drawing/2014/main" id="{7AC123D8-3184-4744-8A3A-BA44D2026A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5" name="Text Box 15">
          <a:extLst>
            <a:ext uri="{FF2B5EF4-FFF2-40B4-BE49-F238E27FC236}">
              <a16:creationId xmlns:a16="http://schemas.microsoft.com/office/drawing/2014/main" id="{6436CF23-CE04-4126-BA1B-1A681F2985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6" name="Text Box 15">
          <a:extLst>
            <a:ext uri="{FF2B5EF4-FFF2-40B4-BE49-F238E27FC236}">
              <a16:creationId xmlns:a16="http://schemas.microsoft.com/office/drawing/2014/main" id="{3D4E047F-D386-4AE3-ACEA-B52C7E8CF9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7" name="Text Box 15">
          <a:extLst>
            <a:ext uri="{FF2B5EF4-FFF2-40B4-BE49-F238E27FC236}">
              <a16:creationId xmlns:a16="http://schemas.microsoft.com/office/drawing/2014/main" id="{25363D2A-7B2C-4ADB-946F-EF252EBD16E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8" name="Text Box 15">
          <a:extLst>
            <a:ext uri="{FF2B5EF4-FFF2-40B4-BE49-F238E27FC236}">
              <a16:creationId xmlns:a16="http://schemas.microsoft.com/office/drawing/2014/main" id="{35AB068D-90BC-4BE2-9087-34DE230A205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89" name="Text Box 15">
          <a:extLst>
            <a:ext uri="{FF2B5EF4-FFF2-40B4-BE49-F238E27FC236}">
              <a16:creationId xmlns:a16="http://schemas.microsoft.com/office/drawing/2014/main" id="{ED372989-10E7-41BE-B98B-ACBE1A5B949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0" name="Text Box 15">
          <a:extLst>
            <a:ext uri="{FF2B5EF4-FFF2-40B4-BE49-F238E27FC236}">
              <a16:creationId xmlns:a16="http://schemas.microsoft.com/office/drawing/2014/main" id="{85626B08-C700-43DF-B0C6-E5AD29A340B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1" name="Text Box 15">
          <a:extLst>
            <a:ext uri="{FF2B5EF4-FFF2-40B4-BE49-F238E27FC236}">
              <a16:creationId xmlns:a16="http://schemas.microsoft.com/office/drawing/2014/main" id="{AFAE7E54-F435-44DB-8604-490D80964A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2" name="Text Box 15">
          <a:extLst>
            <a:ext uri="{FF2B5EF4-FFF2-40B4-BE49-F238E27FC236}">
              <a16:creationId xmlns:a16="http://schemas.microsoft.com/office/drawing/2014/main" id="{B59AB4D4-ADBA-4ACB-86A1-8D1E7783236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3" name="Text Box 15">
          <a:extLst>
            <a:ext uri="{FF2B5EF4-FFF2-40B4-BE49-F238E27FC236}">
              <a16:creationId xmlns:a16="http://schemas.microsoft.com/office/drawing/2014/main" id="{ED95F3AB-F6AB-440E-8655-7C08FEBD8DB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4" name="Text Box 15">
          <a:extLst>
            <a:ext uri="{FF2B5EF4-FFF2-40B4-BE49-F238E27FC236}">
              <a16:creationId xmlns:a16="http://schemas.microsoft.com/office/drawing/2014/main" id="{AA618051-9BAF-4AA0-8D4E-B9290B1E08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5" name="Text Box 15">
          <a:extLst>
            <a:ext uri="{FF2B5EF4-FFF2-40B4-BE49-F238E27FC236}">
              <a16:creationId xmlns:a16="http://schemas.microsoft.com/office/drawing/2014/main" id="{3BC29C44-E72E-4011-B1CE-6E69767E2A0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6" name="Text Box 15">
          <a:extLst>
            <a:ext uri="{FF2B5EF4-FFF2-40B4-BE49-F238E27FC236}">
              <a16:creationId xmlns:a16="http://schemas.microsoft.com/office/drawing/2014/main" id="{B1F21F0D-8EFC-47BA-9EDB-8D9C712D554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7" name="Text Box 15">
          <a:extLst>
            <a:ext uri="{FF2B5EF4-FFF2-40B4-BE49-F238E27FC236}">
              <a16:creationId xmlns:a16="http://schemas.microsoft.com/office/drawing/2014/main" id="{519706B6-99CC-41F9-A470-F0EA889932B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8" name="Text Box 15">
          <a:extLst>
            <a:ext uri="{FF2B5EF4-FFF2-40B4-BE49-F238E27FC236}">
              <a16:creationId xmlns:a16="http://schemas.microsoft.com/office/drawing/2014/main" id="{9458628B-1209-4728-AA44-1408C0FBAAA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099" name="Text Box 15">
          <a:extLst>
            <a:ext uri="{FF2B5EF4-FFF2-40B4-BE49-F238E27FC236}">
              <a16:creationId xmlns:a16="http://schemas.microsoft.com/office/drawing/2014/main" id="{7F1D309F-C80F-4D13-A35F-161992E373A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0" name="Text Box 15">
          <a:extLst>
            <a:ext uri="{FF2B5EF4-FFF2-40B4-BE49-F238E27FC236}">
              <a16:creationId xmlns:a16="http://schemas.microsoft.com/office/drawing/2014/main" id="{7DE58158-E3A0-4505-A6C3-244C2B972ED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1" name="Text Box 15">
          <a:extLst>
            <a:ext uri="{FF2B5EF4-FFF2-40B4-BE49-F238E27FC236}">
              <a16:creationId xmlns:a16="http://schemas.microsoft.com/office/drawing/2014/main" id="{E6B3E861-D466-40DF-A739-62C38F51302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2" name="Text Box 15">
          <a:extLst>
            <a:ext uri="{FF2B5EF4-FFF2-40B4-BE49-F238E27FC236}">
              <a16:creationId xmlns:a16="http://schemas.microsoft.com/office/drawing/2014/main" id="{C3C63F92-3EE1-4B0C-B390-F5462CD86B5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3" name="Text Box 15">
          <a:extLst>
            <a:ext uri="{FF2B5EF4-FFF2-40B4-BE49-F238E27FC236}">
              <a16:creationId xmlns:a16="http://schemas.microsoft.com/office/drawing/2014/main" id="{6F8BDB59-C6EC-40B0-9B22-55B42785D8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4" name="Text Box 15">
          <a:extLst>
            <a:ext uri="{FF2B5EF4-FFF2-40B4-BE49-F238E27FC236}">
              <a16:creationId xmlns:a16="http://schemas.microsoft.com/office/drawing/2014/main" id="{23514A0F-10DE-4F13-B286-448F89F6FDF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5" name="Text Box 15">
          <a:extLst>
            <a:ext uri="{FF2B5EF4-FFF2-40B4-BE49-F238E27FC236}">
              <a16:creationId xmlns:a16="http://schemas.microsoft.com/office/drawing/2014/main" id="{9062C5BA-E7F0-4636-AA9C-42F536C6598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6" name="Text Box 15">
          <a:extLst>
            <a:ext uri="{FF2B5EF4-FFF2-40B4-BE49-F238E27FC236}">
              <a16:creationId xmlns:a16="http://schemas.microsoft.com/office/drawing/2014/main" id="{8E1E7E1E-7A1B-4691-8AC6-BF376460A10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7" name="Text Box 15">
          <a:extLst>
            <a:ext uri="{FF2B5EF4-FFF2-40B4-BE49-F238E27FC236}">
              <a16:creationId xmlns:a16="http://schemas.microsoft.com/office/drawing/2014/main" id="{3617C43D-5BA4-44CD-8F37-C381A42228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8" name="Text Box 15">
          <a:extLst>
            <a:ext uri="{FF2B5EF4-FFF2-40B4-BE49-F238E27FC236}">
              <a16:creationId xmlns:a16="http://schemas.microsoft.com/office/drawing/2014/main" id="{4B474B12-4D5D-4525-8B0E-C2A2B8A20A4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09" name="Text Box 15">
          <a:extLst>
            <a:ext uri="{FF2B5EF4-FFF2-40B4-BE49-F238E27FC236}">
              <a16:creationId xmlns:a16="http://schemas.microsoft.com/office/drawing/2014/main" id="{BF8B17C4-2323-471D-8AEB-667E8B9A8D7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0" name="Text Box 15">
          <a:extLst>
            <a:ext uri="{FF2B5EF4-FFF2-40B4-BE49-F238E27FC236}">
              <a16:creationId xmlns:a16="http://schemas.microsoft.com/office/drawing/2014/main" id="{344C614C-1400-484C-B5E9-09839241B4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1" name="Text Box 15">
          <a:extLst>
            <a:ext uri="{FF2B5EF4-FFF2-40B4-BE49-F238E27FC236}">
              <a16:creationId xmlns:a16="http://schemas.microsoft.com/office/drawing/2014/main" id="{DCC79DA1-412E-49D0-997F-E2991620565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2" name="Text Box 15">
          <a:extLst>
            <a:ext uri="{FF2B5EF4-FFF2-40B4-BE49-F238E27FC236}">
              <a16:creationId xmlns:a16="http://schemas.microsoft.com/office/drawing/2014/main" id="{DBBE275A-E955-4033-A275-2F043D769E7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3" name="Text Box 15">
          <a:extLst>
            <a:ext uri="{FF2B5EF4-FFF2-40B4-BE49-F238E27FC236}">
              <a16:creationId xmlns:a16="http://schemas.microsoft.com/office/drawing/2014/main" id="{2DECD60B-DE4C-44FC-BFB5-520B7A231F5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4" name="Text Box 15">
          <a:extLst>
            <a:ext uri="{FF2B5EF4-FFF2-40B4-BE49-F238E27FC236}">
              <a16:creationId xmlns:a16="http://schemas.microsoft.com/office/drawing/2014/main" id="{B02CC3DC-D51A-407E-BACC-4BA4D5E0CC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5" name="Text Box 15">
          <a:extLst>
            <a:ext uri="{FF2B5EF4-FFF2-40B4-BE49-F238E27FC236}">
              <a16:creationId xmlns:a16="http://schemas.microsoft.com/office/drawing/2014/main" id="{AD23F870-AD7F-41EC-85D6-A13827B3420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6" name="Text Box 15">
          <a:extLst>
            <a:ext uri="{FF2B5EF4-FFF2-40B4-BE49-F238E27FC236}">
              <a16:creationId xmlns:a16="http://schemas.microsoft.com/office/drawing/2014/main" id="{0CB8F372-1648-4691-B68F-A4D6A1BCE1C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7" name="Text Box 15">
          <a:extLst>
            <a:ext uri="{FF2B5EF4-FFF2-40B4-BE49-F238E27FC236}">
              <a16:creationId xmlns:a16="http://schemas.microsoft.com/office/drawing/2014/main" id="{38EAB2D4-6F4A-497C-AAC0-9A4021C1D29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8" name="Text Box 15">
          <a:extLst>
            <a:ext uri="{FF2B5EF4-FFF2-40B4-BE49-F238E27FC236}">
              <a16:creationId xmlns:a16="http://schemas.microsoft.com/office/drawing/2014/main" id="{D1329D67-3B2F-42B1-B233-5F33450EC3E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19" name="Text Box 15">
          <a:extLst>
            <a:ext uri="{FF2B5EF4-FFF2-40B4-BE49-F238E27FC236}">
              <a16:creationId xmlns:a16="http://schemas.microsoft.com/office/drawing/2014/main" id="{3FAD1CF3-7717-477E-AEB5-0BF5DF891D0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0" name="Text Box 15">
          <a:extLst>
            <a:ext uri="{FF2B5EF4-FFF2-40B4-BE49-F238E27FC236}">
              <a16:creationId xmlns:a16="http://schemas.microsoft.com/office/drawing/2014/main" id="{D3FE08B1-2A22-40E4-8237-06DD8EBA598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1" name="Text Box 15">
          <a:extLst>
            <a:ext uri="{FF2B5EF4-FFF2-40B4-BE49-F238E27FC236}">
              <a16:creationId xmlns:a16="http://schemas.microsoft.com/office/drawing/2014/main" id="{C2BEB1D4-A8F7-4C73-B9EB-DF16E0791F9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2" name="Text Box 15">
          <a:extLst>
            <a:ext uri="{FF2B5EF4-FFF2-40B4-BE49-F238E27FC236}">
              <a16:creationId xmlns:a16="http://schemas.microsoft.com/office/drawing/2014/main" id="{1B53F8FF-7926-4303-AAD5-EDCB0F2995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3" name="Text Box 15">
          <a:extLst>
            <a:ext uri="{FF2B5EF4-FFF2-40B4-BE49-F238E27FC236}">
              <a16:creationId xmlns:a16="http://schemas.microsoft.com/office/drawing/2014/main" id="{3A23A527-2E4C-4A9A-A9E3-8EBC8573094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4" name="Text Box 15">
          <a:extLst>
            <a:ext uri="{FF2B5EF4-FFF2-40B4-BE49-F238E27FC236}">
              <a16:creationId xmlns:a16="http://schemas.microsoft.com/office/drawing/2014/main" id="{905A9CB0-DDBC-4B6E-A7EF-2414FD48E8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5" name="Text Box 15">
          <a:extLst>
            <a:ext uri="{FF2B5EF4-FFF2-40B4-BE49-F238E27FC236}">
              <a16:creationId xmlns:a16="http://schemas.microsoft.com/office/drawing/2014/main" id="{F7AD2BD8-EF24-40EE-BBDD-0BD9940FF9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6" name="Text Box 15">
          <a:extLst>
            <a:ext uri="{FF2B5EF4-FFF2-40B4-BE49-F238E27FC236}">
              <a16:creationId xmlns:a16="http://schemas.microsoft.com/office/drawing/2014/main" id="{B097E725-D818-4D03-A9BE-2834D08526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7" name="Text Box 15">
          <a:extLst>
            <a:ext uri="{FF2B5EF4-FFF2-40B4-BE49-F238E27FC236}">
              <a16:creationId xmlns:a16="http://schemas.microsoft.com/office/drawing/2014/main" id="{79637D14-027E-4D88-ADF1-4C19E894F9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8" name="Text Box 15">
          <a:extLst>
            <a:ext uri="{FF2B5EF4-FFF2-40B4-BE49-F238E27FC236}">
              <a16:creationId xmlns:a16="http://schemas.microsoft.com/office/drawing/2014/main" id="{27DC385B-2F65-489D-8162-6792C3ACCEA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29" name="Text Box 15">
          <a:extLst>
            <a:ext uri="{FF2B5EF4-FFF2-40B4-BE49-F238E27FC236}">
              <a16:creationId xmlns:a16="http://schemas.microsoft.com/office/drawing/2014/main" id="{3947E3ED-A8B4-4601-A8D2-62C7EE4A53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0" name="Text Box 15">
          <a:extLst>
            <a:ext uri="{FF2B5EF4-FFF2-40B4-BE49-F238E27FC236}">
              <a16:creationId xmlns:a16="http://schemas.microsoft.com/office/drawing/2014/main" id="{CA3CD1BF-A45B-4A1E-B90A-9AD175AC9DA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1" name="Text Box 15">
          <a:extLst>
            <a:ext uri="{FF2B5EF4-FFF2-40B4-BE49-F238E27FC236}">
              <a16:creationId xmlns:a16="http://schemas.microsoft.com/office/drawing/2014/main" id="{48FDCC31-F2A8-49D9-B275-F2672D497CF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2" name="Text Box 15">
          <a:extLst>
            <a:ext uri="{FF2B5EF4-FFF2-40B4-BE49-F238E27FC236}">
              <a16:creationId xmlns:a16="http://schemas.microsoft.com/office/drawing/2014/main" id="{75B465A5-0BF2-437C-B553-3F7FF23831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3" name="Text Box 15">
          <a:extLst>
            <a:ext uri="{FF2B5EF4-FFF2-40B4-BE49-F238E27FC236}">
              <a16:creationId xmlns:a16="http://schemas.microsoft.com/office/drawing/2014/main" id="{34D9C4E9-D588-42FE-8353-696B305CC48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4" name="Text Box 15">
          <a:extLst>
            <a:ext uri="{FF2B5EF4-FFF2-40B4-BE49-F238E27FC236}">
              <a16:creationId xmlns:a16="http://schemas.microsoft.com/office/drawing/2014/main" id="{6CDEA868-4FEC-42AA-9A13-D840652713A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5" name="Text Box 15">
          <a:extLst>
            <a:ext uri="{FF2B5EF4-FFF2-40B4-BE49-F238E27FC236}">
              <a16:creationId xmlns:a16="http://schemas.microsoft.com/office/drawing/2014/main" id="{5E5BAD55-65CB-467F-AA37-F667FFBE623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6" name="Text Box 15">
          <a:extLst>
            <a:ext uri="{FF2B5EF4-FFF2-40B4-BE49-F238E27FC236}">
              <a16:creationId xmlns:a16="http://schemas.microsoft.com/office/drawing/2014/main" id="{84CACC11-7D07-496F-90E8-53FA9D86DE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7" name="Text Box 15">
          <a:extLst>
            <a:ext uri="{FF2B5EF4-FFF2-40B4-BE49-F238E27FC236}">
              <a16:creationId xmlns:a16="http://schemas.microsoft.com/office/drawing/2014/main" id="{E7D51E8F-5699-478F-8EDB-DB3C70D276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8" name="Text Box 15">
          <a:extLst>
            <a:ext uri="{FF2B5EF4-FFF2-40B4-BE49-F238E27FC236}">
              <a16:creationId xmlns:a16="http://schemas.microsoft.com/office/drawing/2014/main" id="{40927D54-14BE-46A8-ABB1-FF8BB436049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39" name="Text Box 15">
          <a:extLst>
            <a:ext uri="{FF2B5EF4-FFF2-40B4-BE49-F238E27FC236}">
              <a16:creationId xmlns:a16="http://schemas.microsoft.com/office/drawing/2014/main" id="{86C9BBA9-34F0-4E02-9B41-12503C63CB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0" name="Text Box 15">
          <a:extLst>
            <a:ext uri="{FF2B5EF4-FFF2-40B4-BE49-F238E27FC236}">
              <a16:creationId xmlns:a16="http://schemas.microsoft.com/office/drawing/2014/main" id="{9C4B8FBE-B5CB-48E4-A10F-4C90DAEE94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1" name="Text Box 15">
          <a:extLst>
            <a:ext uri="{FF2B5EF4-FFF2-40B4-BE49-F238E27FC236}">
              <a16:creationId xmlns:a16="http://schemas.microsoft.com/office/drawing/2014/main" id="{764A5C13-9C4E-49F0-A63D-09AD54BD67D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2" name="Text Box 15">
          <a:extLst>
            <a:ext uri="{FF2B5EF4-FFF2-40B4-BE49-F238E27FC236}">
              <a16:creationId xmlns:a16="http://schemas.microsoft.com/office/drawing/2014/main" id="{F6077DE4-FCE1-449F-8FB2-9030A6452E8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3" name="Text Box 15">
          <a:extLst>
            <a:ext uri="{FF2B5EF4-FFF2-40B4-BE49-F238E27FC236}">
              <a16:creationId xmlns:a16="http://schemas.microsoft.com/office/drawing/2014/main" id="{FD065A7E-E798-42F5-B3F0-8816ACB29A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4" name="Text Box 15">
          <a:extLst>
            <a:ext uri="{FF2B5EF4-FFF2-40B4-BE49-F238E27FC236}">
              <a16:creationId xmlns:a16="http://schemas.microsoft.com/office/drawing/2014/main" id="{CBF2D8DA-7813-44A6-90AA-EA22E22FD09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5" name="Text Box 15">
          <a:extLst>
            <a:ext uri="{FF2B5EF4-FFF2-40B4-BE49-F238E27FC236}">
              <a16:creationId xmlns:a16="http://schemas.microsoft.com/office/drawing/2014/main" id="{7756E6FE-3542-4E73-AE06-47796E8E5F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6" name="Text Box 15">
          <a:extLst>
            <a:ext uri="{FF2B5EF4-FFF2-40B4-BE49-F238E27FC236}">
              <a16:creationId xmlns:a16="http://schemas.microsoft.com/office/drawing/2014/main" id="{134087C0-9A9A-42C9-A393-FBB227DE2E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7" name="Text Box 15">
          <a:extLst>
            <a:ext uri="{FF2B5EF4-FFF2-40B4-BE49-F238E27FC236}">
              <a16:creationId xmlns:a16="http://schemas.microsoft.com/office/drawing/2014/main" id="{D790CD45-EC40-4EC9-82A9-9D99B7506AD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48" name="Text Box 15">
          <a:extLst>
            <a:ext uri="{FF2B5EF4-FFF2-40B4-BE49-F238E27FC236}">
              <a16:creationId xmlns:a16="http://schemas.microsoft.com/office/drawing/2014/main" id="{E4EC5052-E33E-42C1-85F6-61851D0CAD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49" name="Text Box 15">
          <a:extLst>
            <a:ext uri="{FF2B5EF4-FFF2-40B4-BE49-F238E27FC236}">
              <a16:creationId xmlns:a16="http://schemas.microsoft.com/office/drawing/2014/main" id="{DE2DDCF0-2FE5-4CDF-BEDC-9D0A6F17B6AF}"/>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0" name="Text Box 15">
          <a:extLst>
            <a:ext uri="{FF2B5EF4-FFF2-40B4-BE49-F238E27FC236}">
              <a16:creationId xmlns:a16="http://schemas.microsoft.com/office/drawing/2014/main" id="{A957EA7D-975E-4A2E-8050-A7DD5B6C543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1" name="Text Box 15">
          <a:extLst>
            <a:ext uri="{FF2B5EF4-FFF2-40B4-BE49-F238E27FC236}">
              <a16:creationId xmlns:a16="http://schemas.microsoft.com/office/drawing/2014/main" id="{78E6D649-56B2-4F6D-8240-2CA1F936BAC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2" name="Text Box 15">
          <a:extLst>
            <a:ext uri="{FF2B5EF4-FFF2-40B4-BE49-F238E27FC236}">
              <a16:creationId xmlns:a16="http://schemas.microsoft.com/office/drawing/2014/main" id="{B7A75F6D-81DA-4CD8-AC88-BDC5D35A545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3" name="Text Box 15">
          <a:extLst>
            <a:ext uri="{FF2B5EF4-FFF2-40B4-BE49-F238E27FC236}">
              <a16:creationId xmlns:a16="http://schemas.microsoft.com/office/drawing/2014/main" id="{362039CA-38A7-4C3D-9A92-20D3B384169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154" name="Text Box 15">
          <a:extLst>
            <a:ext uri="{FF2B5EF4-FFF2-40B4-BE49-F238E27FC236}">
              <a16:creationId xmlns:a16="http://schemas.microsoft.com/office/drawing/2014/main" id="{128C80BE-7E16-4A22-A232-C72C875570C6}"/>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5" name="Text Box 15">
          <a:extLst>
            <a:ext uri="{FF2B5EF4-FFF2-40B4-BE49-F238E27FC236}">
              <a16:creationId xmlns:a16="http://schemas.microsoft.com/office/drawing/2014/main" id="{A59A938A-1ACE-4976-989F-169C526444B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6" name="Text Box 15">
          <a:extLst>
            <a:ext uri="{FF2B5EF4-FFF2-40B4-BE49-F238E27FC236}">
              <a16:creationId xmlns:a16="http://schemas.microsoft.com/office/drawing/2014/main" id="{94E63DFF-9A41-455A-9DF9-14C3D57F05F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7" name="Text Box 15">
          <a:extLst>
            <a:ext uri="{FF2B5EF4-FFF2-40B4-BE49-F238E27FC236}">
              <a16:creationId xmlns:a16="http://schemas.microsoft.com/office/drawing/2014/main" id="{3F837B52-35B1-47B5-90E8-CE104ADEC7F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58" name="Text Box 15">
          <a:extLst>
            <a:ext uri="{FF2B5EF4-FFF2-40B4-BE49-F238E27FC236}">
              <a16:creationId xmlns:a16="http://schemas.microsoft.com/office/drawing/2014/main" id="{439F4D91-BCD6-4DE5-9598-3BE924FCA17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59" name="Text Box 15">
          <a:extLst>
            <a:ext uri="{FF2B5EF4-FFF2-40B4-BE49-F238E27FC236}">
              <a16:creationId xmlns:a16="http://schemas.microsoft.com/office/drawing/2014/main" id="{80C7D423-FD99-4C03-ACB0-C99A7519164E}"/>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0" name="Text Box 15">
          <a:extLst>
            <a:ext uri="{FF2B5EF4-FFF2-40B4-BE49-F238E27FC236}">
              <a16:creationId xmlns:a16="http://schemas.microsoft.com/office/drawing/2014/main" id="{C02690AA-32E8-4093-92C5-D1FBCD17E8B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61" name="Text Box 15">
          <a:extLst>
            <a:ext uri="{FF2B5EF4-FFF2-40B4-BE49-F238E27FC236}">
              <a16:creationId xmlns:a16="http://schemas.microsoft.com/office/drawing/2014/main" id="{91DC1BEA-D508-4D99-95D0-35FB288E915F}"/>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62" name="Text Box 15">
          <a:extLst>
            <a:ext uri="{FF2B5EF4-FFF2-40B4-BE49-F238E27FC236}">
              <a16:creationId xmlns:a16="http://schemas.microsoft.com/office/drawing/2014/main" id="{C192120E-1CE1-4017-A204-D35A2EA8A134}"/>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3" name="Text Box 15">
          <a:extLst>
            <a:ext uri="{FF2B5EF4-FFF2-40B4-BE49-F238E27FC236}">
              <a16:creationId xmlns:a16="http://schemas.microsoft.com/office/drawing/2014/main" id="{24CB8DF3-F9E3-456E-A5AB-20F9E26B156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4" name="Text Box 15">
          <a:extLst>
            <a:ext uri="{FF2B5EF4-FFF2-40B4-BE49-F238E27FC236}">
              <a16:creationId xmlns:a16="http://schemas.microsoft.com/office/drawing/2014/main" id="{C423923B-B73F-4A7A-BEEE-439E9408358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5" name="Text Box 15">
          <a:extLst>
            <a:ext uri="{FF2B5EF4-FFF2-40B4-BE49-F238E27FC236}">
              <a16:creationId xmlns:a16="http://schemas.microsoft.com/office/drawing/2014/main" id="{8B522636-BEA6-48BD-B4CD-92000319935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6" name="Text Box 15">
          <a:extLst>
            <a:ext uri="{FF2B5EF4-FFF2-40B4-BE49-F238E27FC236}">
              <a16:creationId xmlns:a16="http://schemas.microsoft.com/office/drawing/2014/main" id="{C59075E2-3A3B-4BEF-BD1D-0C3FFBB0B62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167" name="Text Box 15">
          <a:extLst>
            <a:ext uri="{FF2B5EF4-FFF2-40B4-BE49-F238E27FC236}">
              <a16:creationId xmlns:a16="http://schemas.microsoft.com/office/drawing/2014/main" id="{9961F021-0075-40F0-BA84-5A01A589665B}"/>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8" name="Text Box 15">
          <a:extLst>
            <a:ext uri="{FF2B5EF4-FFF2-40B4-BE49-F238E27FC236}">
              <a16:creationId xmlns:a16="http://schemas.microsoft.com/office/drawing/2014/main" id="{EA3C282E-9DA6-473F-AF69-4DC449368D7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69" name="Text Box 15">
          <a:extLst>
            <a:ext uri="{FF2B5EF4-FFF2-40B4-BE49-F238E27FC236}">
              <a16:creationId xmlns:a16="http://schemas.microsoft.com/office/drawing/2014/main" id="{76375A69-F02E-4C34-BC64-4151CFD937D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70" name="Text Box 15">
          <a:extLst>
            <a:ext uri="{FF2B5EF4-FFF2-40B4-BE49-F238E27FC236}">
              <a16:creationId xmlns:a16="http://schemas.microsoft.com/office/drawing/2014/main" id="{FE6F7BDD-9A2E-4CBE-9268-C35955B10AC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71" name="Text Box 15">
          <a:extLst>
            <a:ext uri="{FF2B5EF4-FFF2-40B4-BE49-F238E27FC236}">
              <a16:creationId xmlns:a16="http://schemas.microsoft.com/office/drawing/2014/main" id="{2BAF1BAC-59C1-48BB-8FFA-D82D67E48F97}"/>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72" name="Text Box 15">
          <a:extLst>
            <a:ext uri="{FF2B5EF4-FFF2-40B4-BE49-F238E27FC236}">
              <a16:creationId xmlns:a16="http://schemas.microsoft.com/office/drawing/2014/main" id="{C4FC2CC5-7F57-4F8B-8101-3982BC5853AE}"/>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173" name="Text Box 15">
          <a:extLst>
            <a:ext uri="{FF2B5EF4-FFF2-40B4-BE49-F238E27FC236}">
              <a16:creationId xmlns:a16="http://schemas.microsoft.com/office/drawing/2014/main" id="{B5A7972F-D638-4C84-BB3D-9EFC730F12C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174" name="Text Box 15">
          <a:extLst>
            <a:ext uri="{FF2B5EF4-FFF2-40B4-BE49-F238E27FC236}">
              <a16:creationId xmlns:a16="http://schemas.microsoft.com/office/drawing/2014/main" id="{DFD7C1D0-CA37-456F-ACD0-A21DB9395761}"/>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175" name="Text Box 15">
          <a:extLst>
            <a:ext uri="{FF2B5EF4-FFF2-40B4-BE49-F238E27FC236}">
              <a16:creationId xmlns:a16="http://schemas.microsoft.com/office/drawing/2014/main" id="{F14DAEE9-C33A-446D-ADED-AC4617F1E6D5}"/>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76" name="Text Box 15">
          <a:extLst>
            <a:ext uri="{FF2B5EF4-FFF2-40B4-BE49-F238E27FC236}">
              <a16:creationId xmlns:a16="http://schemas.microsoft.com/office/drawing/2014/main" id="{47D96D7C-11EE-4D3A-AC0B-D374A00AD93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77" name="Text Box 15">
          <a:extLst>
            <a:ext uri="{FF2B5EF4-FFF2-40B4-BE49-F238E27FC236}">
              <a16:creationId xmlns:a16="http://schemas.microsoft.com/office/drawing/2014/main" id="{689527F1-F4B7-4DBE-A42E-A3360E938F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78" name="Text Box 15">
          <a:extLst>
            <a:ext uri="{FF2B5EF4-FFF2-40B4-BE49-F238E27FC236}">
              <a16:creationId xmlns:a16="http://schemas.microsoft.com/office/drawing/2014/main" id="{B6469BCA-81AB-41A3-A900-CCD03A1ABA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79" name="Text Box 15">
          <a:extLst>
            <a:ext uri="{FF2B5EF4-FFF2-40B4-BE49-F238E27FC236}">
              <a16:creationId xmlns:a16="http://schemas.microsoft.com/office/drawing/2014/main" id="{EBFB8EC9-5EB3-483E-85EF-8F2D7ED58FD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0" name="Text Box 15">
          <a:extLst>
            <a:ext uri="{FF2B5EF4-FFF2-40B4-BE49-F238E27FC236}">
              <a16:creationId xmlns:a16="http://schemas.microsoft.com/office/drawing/2014/main" id="{82F7E933-D902-443D-AED3-96D20B50192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1" name="Text Box 15">
          <a:extLst>
            <a:ext uri="{FF2B5EF4-FFF2-40B4-BE49-F238E27FC236}">
              <a16:creationId xmlns:a16="http://schemas.microsoft.com/office/drawing/2014/main" id="{B4128167-7BB6-4E97-9D0B-F7A148BC9AE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2" name="Text Box 15">
          <a:extLst>
            <a:ext uri="{FF2B5EF4-FFF2-40B4-BE49-F238E27FC236}">
              <a16:creationId xmlns:a16="http://schemas.microsoft.com/office/drawing/2014/main" id="{48012964-C129-4534-96B2-E04F5A4E03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3" name="Text Box 15">
          <a:extLst>
            <a:ext uri="{FF2B5EF4-FFF2-40B4-BE49-F238E27FC236}">
              <a16:creationId xmlns:a16="http://schemas.microsoft.com/office/drawing/2014/main" id="{2E1EA41B-A15C-4CE7-80FF-8BB09D1329F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4" name="Text Box 15">
          <a:extLst>
            <a:ext uri="{FF2B5EF4-FFF2-40B4-BE49-F238E27FC236}">
              <a16:creationId xmlns:a16="http://schemas.microsoft.com/office/drawing/2014/main" id="{70C85E32-7812-4EB2-9423-8ADC9F018B5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5" name="Text Box 15">
          <a:extLst>
            <a:ext uri="{FF2B5EF4-FFF2-40B4-BE49-F238E27FC236}">
              <a16:creationId xmlns:a16="http://schemas.microsoft.com/office/drawing/2014/main" id="{EAAF7D69-BC22-4C7D-92DD-55A213E5131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6" name="Text Box 15">
          <a:extLst>
            <a:ext uri="{FF2B5EF4-FFF2-40B4-BE49-F238E27FC236}">
              <a16:creationId xmlns:a16="http://schemas.microsoft.com/office/drawing/2014/main" id="{9A65EF24-9557-493C-B8B7-F43E39902E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7" name="Text Box 15">
          <a:extLst>
            <a:ext uri="{FF2B5EF4-FFF2-40B4-BE49-F238E27FC236}">
              <a16:creationId xmlns:a16="http://schemas.microsoft.com/office/drawing/2014/main" id="{9821AB33-D0A7-43C9-88F5-F0A298E4C7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8" name="Text Box 15">
          <a:extLst>
            <a:ext uri="{FF2B5EF4-FFF2-40B4-BE49-F238E27FC236}">
              <a16:creationId xmlns:a16="http://schemas.microsoft.com/office/drawing/2014/main" id="{AA9F80A2-B050-4EEF-9992-EF496ADCD97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89" name="Text Box 15">
          <a:extLst>
            <a:ext uri="{FF2B5EF4-FFF2-40B4-BE49-F238E27FC236}">
              <a16:creationId xmlns:a16="http://schemas.microsoft.com/office/drawing/2014/main" id="{118275C9-52F9-4E72-8ED0-B3524D9CAFE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0" name="Text Box 15">
          <a:extLst>
            <a:ext uri="{FF2B5EF4-FFF2-40B4-BE49-F238E27FC236}">
              <a16:creationId xmlns:a16="http://schemas.microsoft.com/office/drawing/2014/main" id="{52399916-71F7-4995-B279-19E1791B51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1" name="Text Box 15">
          <a:extLst>
            <a:ext uri="{FF2B5EF4-FFF2-40B4-BE49-F238E27FC236}">
              <a16:creationId xmlns:a16="http://schemas.microsoft.com/office/drawing/2014/main" id="{464A58ED-F10D-4206-BC78-06377ADA9BD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2" name="Text Box 15">
          <a:extLst>
            <a:ext uri="{FF2B5EF4-FFF2-40B4-BE49-F238E27FC236}">
              <a16:creationId xmlns:a16="http://schemas.microsoft.com/office/drawing/2014/main" id="{E26871BD-79A0-4A41-B11D-6FE783AD634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3" name="Text Box 15">
          <a:extLst>
            <a:ext uri="{FF2B5EF4-FFF2-40B4-BE49-F238E27FC236}">
              <a16:creationId xmlns:a16="http://schemas.microsoft.com/office/drawing/2014/main" id="{9AE75985-C703-4433-A7D8-3E212BBF5E4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4" name="Text Box 15">
          <a:extLst>
            <a:ext uri="{FF2B5EF4-FFF2-40B4-BE49-F238E27FC236}">
              <a16:creationId xmlns:a16="http://schemas.microsoft.com/office/drawing/2014/main" id="{A505B960-0A9A-4A82-9A4A-D821680ED1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5" name="Text Box 15">
          <a:extLst>
            <a:ext uri="{FF2B5EF4-FFF2-40B4-BE49-F238E27FC236}">
              <a16:creationId xmlns:a16="http://schemas.microsoft.com/office/drawing/2014/main" id="{062C28EE-139C-4E92-B709-F34B69CBB8D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6" name="Text Box 15">
          <a:extLst>
            <a:ext uri="{FF2B5EF4-FFF2-40B4-BE49-F238E27FC236}">
              <a16:creationId xmlns:a16="http://schemas.microsoft.com/office/drawing/2014/main" id="{548183B3-E5F9-4963-8721-18332EA29B4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7" name="Text Box 15">
          <a:extLst>
            <a:ext uri="{FF2B5EF4-FFF2-40B4-BE49-F238E27FC236}">
              <a16:creationId xmlns:a16="http://schemas.microsoft.com/office/drawing/2014/main" id="{FEBC710F-D72C-4BF2-977E-7DBC8B6E65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8" name="Text Box 15">
          <a:extLst>
            <a:ext uri="{FF2B5EF4-FFF2-40B4-BE49-F238E27FC236}">
              <a16:creationId xmlns:a16="http://schemas.microsoft.com/office/drawing/2014/main" id="{EE1F52A7-439A-423B-A1E2-76FFCF5BF0C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199" name="Text Box 15">
          <a:extLst>
            <a:ext uri="{FF2B5EF4-FFF2-40B4-BE49-F238E27FC236}">
              <a16:creationId xmlns:a16="http://schemas.microsoft.com/office/drawing/2014/main" id="{6CB99843-C27A-4B3A-A650-3EFFA1770E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200" name="Text Box 15">
          <a:extLst>
            <a:ext uri="{FF2B5EF4-FFF2-40B4-BE49-F238E27FC236}">
              <a16:creationId xmlns:a16="http://schemas.microsoft.com/office/drawing/2014/main" id="{1F763403-E04B-45CE-977E-BE9C89497F4E}"/>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1" name="Text Box 15">
          <a:extLst>
            <a:ext uri="{FF2B5EF4-FFF2-40B4-BE49-F238E27FC236}">
              <a16:creationId xmlns:a16="http://schemas.microsoft.com/office/drawing/2014/main" id="{19DB4C4A-ED31-4870-B743-0B37F09B44D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2" name="Text Box 15">
          <a:extLst>
            <a:ext uri="{FF2B5EF4-FFF2-40B4-BE49-F238E27FC236}">
              <a16:creationId xmlns:a16="http://schemas.microsoft.com/office/drawing/2014/main" id="{DFDF8FB4-3F1B-405C-A708-0F7F8E39F11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3" name="Text Box 15">
          <a:extLst>
            <a:ext uri="{FF2B5EF4-FFF2-40B4-BE49-F238E27FC236}">
              <a16:creationId xmlns:a16="http://schemas.microsoft.com/office/drawing/2014/main" id="{3A038F9F-68AB-4579-885B-34978044F1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4" name="Text Box 15">
          <a:extLst>
            <a:ext uri="{FF2B5EF4-FFF2-40B4-BE49-F238E27FC236}">
              <a16:creationId xmlns:a16="http://schemas.microsoft.com/office/drawing/2014/main" id="{B9B07996-428A-4511-95BA-92D669A93D1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5" name="Text Box 15">
          <a:extLst>
            <a:ext uri="{FF2B5EF4-FFF2-40B4-BE49-F238E27FC236}">
              <a16:creationId xmlns:a16="http://schemas.microsoft.com/office/drawing/2014/main" id="{5C39CC80-9F63-494D-9D7F-D8DB1DF5F7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6" name="Text Box 15">
          <a:extLst>
            <a:ext uri="{FF2B5EF4-FFF2-40B4-BE49-F238E27FC236}">
              <a16:creationId xmlns:a16="http://schemas.microsoft.com/office/drawing/2014/main" id="{40E0688B-1AE1-4295-B388-02619FB7D75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7" name="Text Box 15">
          <a:extLst>
            <a:ext uri="{FF2B5EF4-FFF2-40B4-BE49-F238E27FC236}">
              <a16:creationId xmlns:a16="http://schemas.microsoft.com/office/drawing/2014/main" id="{B9D8D6FE-D860-4FBE-B1DF-F5698B2F100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8" name="Text Box 15">
          <a:extLst>
            <a:ext uri="{FF2B5EF4-FFF2-40B4-BE49-F238E27FC236}">
              <a16:creationId xmlns:a16="http://schemas.microsoft.com/office/drawing/2014/main" id="{463E78C0-75F1-49FC-A8B0-BCFE0E2CCAD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09" name="Text Box 15">
          <a:extLst>
            <a:ext uri="{FF2B5EF4-FFF2-40B4-BE49-F238E27FC236}">
              <a16:creationId xmlns:a16="http://schemas.microsoft.com/office/drawing/2014/main" id="{7F92E55E-E625-4CB2-8536-1A1722E74F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0" name="Text Box 15">
          <a:extLst>
            <a:ext uri="{FF2B5EF4-FFF2-40B4-BE49-F238E27FC236}">
              <a16:creationId xmlns:a16="http://schemas.microsoft.com/office/drawing/2014/main" id="{714C12AE-9185-4062-9A6A-CA7BB1D35B7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1" name="Text Box 15">
          <a:extLst>
            <a:ext uri="{FF2B5EF4-FFF2-40B4-BE49-F238E27FC236}">
              <a16:creationId xmlns:a16="http://schemas.microsoft.com/office/drawing/2014/main" id="{E9C3E165-4277-4F1B-9000-7513364BE5E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2" name="Text Box 15">
          <a:extLst>
            <a:ext uri="{FF2B5EF4-FFF2-40B4-BE49-F238E27FC236}">
              <a16:creationId xmlns:a16="http://schemas.microsoft.com/office/drawing/2014/main" id="{D4C618B3-F3DF-4132-B60E-3F56E25240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3" name="Text Box 15">
          <a:extLst>
            <a:ext uri="{FF2B5EF4-FFF2-40B4-BE49-F238E27FC236}">
              <a16:creationId xmlns:a16="http://schemas.microsoft.com/office/drawing/2014/main" id="{EB624DF0-F825-4CC3-BE34-04B0131AED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4" name="Text Box 15">
          <a:extLst>
            <a:ext uri="{FF2B5EF4-FFF2-40B4-BE49-F238E27FC236}">
              <a16:creationId xmlns:a16="http://schemas.microsoft.com/office/drawing/2014/main" id="{4563CE86-A755-4706-A07E-149B48C0903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5" name="Text Box 15">
          <a:extLst>
            <a:ext uri="{FF2B5EF4-FFF2-40B4-BE49-F238E27FC236}">
              <a16:creationId xmlns:a16="http://schemas.microsoft.com/office/drawing/2014/main" id="{402ABAAD-F397-4C93-B6FD-897B9088AB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6" name="Text Box 15">
          <a:extLst>
            <a:ext uri="{FF2B5EF4-FFF2-40B4-BE49-F238E27FC236}">
              <a16:creationId xmlns:a16="http://schemas.microsoft.com/office/drawing/2014/main" id="{7411F245-06CA-4B4F-8B3D-FCEC86905D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7" name="Text Box 15">
          <a:extLst>
            <a:ext uri="{FF2B5EF4-FFF2-40B4-BE49-F238E27FC236}">
              <a16:creationId xmlns:a16="http://schemas.microsoft.com/office/drawing/2014/main" id="{AF2D5D77-4576-421D-B4C2-B08CA13B697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8" name="Text Box 15">
          <a:extLst>
            <a:ext uri="{FF2B5EF4-FFF2-40B4-BE49-F238E27FC236}">
              <a16:creationId xmlns:a16="http://schemas.microsoft.com/office/drawing/2014/main" id="{3CE1734E-12BE-46A2-BA12-5969A23E97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19" name="Text Box 15">
          <a:extLst>
            <a:ext uri="{FF2B5EF4-FFF2-40B4-BE49-F238E27FC236}">
              <a16:creationId xmlns:a16="http://schemas.microsoft.com/office/drawing/2014/main" id="{85BFA05C-6479-49C6-9C29-E3D9ECC923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0" name="Text Box 15">
          <a:extLst>
            <a:ext uri="{FF2B5EF4-FFF2-40B4-BE49-F238E27FC236}">
              <a16:creationId xmlns:a16="http://schemas.microsoft.com/office/drawing/2014/main" id="{B639A046-6FC6-4E2C-B3B8-A81B2837941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1" name="Text Box 15">
          <a:extLst>
            <a:ext uri="{FF2B5EF4-FFF2-40B4-BE49-F238E27FC236}">
              <a16:creationId xmlns:a16="http://schemas.microsoft.com/office/drawing/2014/main" id="{8D71CD5C-9CDF-46B8-BD94-1C739AE579B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2" name="Text Box 15">
          <a:extLst>
            <a:ext uri="{FF2B5EF4-FFF2-40B4-BE49-F238E27FC236}">
              <a16:creationId xmlns:a16="http://schemas.microsoft.com/office/drawing/2014/main" id="{81327279-4982-4922-ACD4-67B15682D8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3" name="Text Box 15">
          <a:extLst>
            <a:ext uri="{FF2B5EF4-FFF2-40B4-BE49-F238E27FC236}">
              <a16:creationId xmlns:a16="http://schemas.microsoft.com/office/drawing/2014/main" id="{57D48398-3023-4069-964E-52DAE5FFFE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4" name="Text Box 15">
          <a:extLst>
            <a:ext uri="{FF2B5EF4-FFF2-40B4-BE49-F238E27FC236}">
              <a16:creationId xmlns:a16="http://schemas.microsoft.com/office/drawing/2014/main" id="{45610263-E13A-448C-B0EA-891A79F2BDC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5" name="Text Box 15">
          <a:extLst>
            <a:ext uri="{FF2B5EF4-FFF2-40B4-BE49-F238E27FC236}">
              <a16:creationId xmlns:a16="http://schemas.microsoft.com/office/drawing/2014/main" id="{EC6A0477-D5E3-4E70-9906-C1CC9F56FC6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6" name="Text Box 15">
          <a:extLst>
            <a:ext uri="{FF2B5EF4-FFF2-40B4-BE49-F238E27FC236}">
              <a16:creationId xmlns:a16="http://schemas.microsoft.com/office/drawing/2014/main" id="{B8651409-CB91-44F6-92A8-7E6B6E26D83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7" name="Text Box 15">
          <a:extLst>
            <a:ext uri="{FF2B5EF4-FFF2-40B4-BE49-F238E27FC236}">
              <a16:creationId xmlns:a16="http://schemas.microsoft.com/office/drawing/2014/main" id="{D7DCCAB8-9CA9-46B6-8ED9-76D86EA8D3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8" name="Text Box 15">
          <a:extLst>
            <a:ext uri="{FF2B5EF4-FFF2-40B4-BE49-F238E27FC236}">
              <a16:creationId xmlns:a16="http://schemas.microsoft.com/office/drawing/2014/main" id="{F94E7069-1053-4FE5-82A2-B68483DAAE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29" name="Text Box 15">
          <a:extLst>
            <a:ext uri="{FF2B5EF4-FFF2-40B4-BE49-F238E27FC236}">
              <a16:creationId xmlns:a16="http://schemas.microsoft.com/office/drawing/2014/main" id="{967A1EF5-128D-496E-A013-C8EAE9C81A8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0" name="Text Box 15">
          <a:extLst>
            <a:ext uri="{FF2B5EF4-FFF2-40B4-BE49-F238E27FC236}">
              <a16:creationId xmlns:a16="http://schemas.microsoft.com/office/drawing/2014/main" id="{6BE77553-4AD5-417B-A296-53A4CF840CD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1" name="Text Box 15">
          <a:extLst>
            <a:ext uri="{FF2B5EF4-FFF2-40B4-BE49-F238E27FC236}">
              <a16:creationId xmlns:a16="http://schemas.microsoft.com/office/drawing/2014/main" id="{BA5157BF-EE81-4273-96AE-CB258E91B6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2" name="Text Box 15">
          <a:extLst>
            <a:ext uri="{FF2B5EF4-FFF2-40B4-BE49-F238E27FC236}">
              <a16:creationId xmlns:a16="http://schemas.microsoft.com/office/drawing/2014/main" id="{2A810874-2C52-49A4-9B8E-1ADFE8809C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3" name="Text Box 15">
          <a:extLst>
            <a:ext uri="{FF2B5EF4-FFF2-40B4-BE49-F238E27FC236}">
              <a16:creationId xmlns:a16="http://schemas.microsoft.com/office/drawing/2014/main" id="{0A51B3BE-EE59-46C9-B697-D7B1ACC163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4" name="Text Box 15">
          <a:extLst>
            <a:ext uri="{FF2B5EF4-FFF2-40B4-BE49-F238E27FC236}">
              <a16:creationId xmlns:a16="http://schemas.microsoft.com/office/drawing/2014/main" id="{3E5F98AE-3885-4226-90D5-8CC5C975CDC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5" name="Text Box 15">
          <a:extLst>
            <a:ext uri="{FF2B5EF4-FFF2-40B4-BE49-F238E27FC236}">
              <a16:creationId xmlns:a16="http://schemas.microsoft.com/office/drawing/2014/main" id="{5F923ECF-E7BA-43BB-870E-FA05DAC206C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6" name="Text Box 15">
          <a:extLst>
            <a:ext uri="{FF2B5EF4-FFF2-40B4-BE49-F238E27FC236}">
              <a16:creationId xmlns:a16="http://schemas.microsoft.com/office/drawing/2014/main" id="{7D21FA22-F449-42F5-85B3-7D11971F370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7" name="Text Box 15">
          <a:extLst>
            <a:ext uri="{FF2B5EF4-FFF2-40B4-BE49-F238E27FC236}">
              <a16:creationId xmlns:a16="http://schemas.microsoft.com/office/drawing/2014/main" id="{E12CE13C-EBBB-4033-A041-956490ECB43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8" name="Text Box 15">
          <a:extLst>
            <a:ext uri="{FF2B5EF4-FFF2-40B4-BE49-F238E27FC236}">
              <a16:creationId xmlns:a16="http://schemas.microsoft.com/office/drawing/2014/main" id="{C8171509-99CB-4A7F-9F49-6F062E35F0B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39" name="Text Box 15">
          <a:extLst>
            <a:ext uri="{FF2B5EF4-FFF2-40B4-BE49-F238E27FC236}">
              <a16:creationId xmlns:a16="http://schemas.microsoft.com/office/drawing/2014/main" id="{E0178796-84D2-4692-81EA-680E2044483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0" name="Text Box 15">
          <a:extLst>
            <a:ext uri="{FF2B5EF4-FFF2-40B4-BE49-F238E27FC236}">
              <a16:creationId xmlns:a16="http://schemas.microsoft.com/office/drawing/2014/main" id="{355C4A02-153F-4574-918A-BE14A544AE1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1" name="Text Box 15">
          <a:extLst>
            <a:ext uri="{FF2B5EF4-FFF2-40B4-BE49-F238E27FC236}">
              <a16:creationId xmlns:a16="http://schemas.microsoft.com/office/drawing/2014/main" id="{E8330E9F-444D-459B-B871-9CBF4C0A731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2" name="Text Box 15">
          <a:extLst>
            <a:ext uri="{FF2B5EF4-FFF2-40B4-BE49-F238E27FC236}">
              <a16:creationId xmlns:a16="http://schemas.microsoft.com/office/drawing/2014/main" id="{D0AAB1F3-6AFD-4DD6-8AA8-CBBDAB61DC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3" name="Text Box 15">
          <a:extLst>
            <a:ext uri="{FF2B5EF4-FFF2-40B4-BE49-F238E27FC236}">
              <a16:creationId xmlns:a16="http://schemas.microsoft.com/office/drawing/2014/main" id="{AC8BB53C-8548-43FB-B018-76AC66837AE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4" name="Text Box 15">
          <a:extLst>
            <a:ext uri="{FF2B5EF4-FFF2-40B4-BE49-F238E27FC236}">
              <a16:creationId xmlns:a16="http://schemas.microsoft.com/office/drawing/2014/main" id="{50C3586B-0067-4941-B444-951BD28B937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5" name="Text Box 15">
          <a:extLst>
            <a:ext uri="{FF2B5EF4-FFF2-40B4-BE49-F238E27FC236}">
              <a16:creationId xmlns:a16="http://schemas.microsoft.com/office/drawing/2014/main" id="{8B31E642-F821-4C23-8182-3C4E83F4281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6" name="Text Box 15">
          <a:extLst>
            <a:ext uri="{FF2B5EF4-FFF2-40B4-BE49-F238E27FC236}">
              <a16:creationId xmlns:a16="http://schemas.microsoft.com/office/drawing/2014/main" id="{01B9819D-32DF-42E8-85B7-2179B83C6CC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7" name="Text Box 15">
          <a:extLst>
            <a:ext uri="{FF2B5EF4-FFF2-40B4-BE49-F238E27FC236}">
              <a16:creationId xmlns:a16="http://schemas.microsoft.com/office/drawing/2014/main" id="{B2172F02-8675-4003-B5E0-D80E5ACD69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8" name="Text Box 15">
          <a:extLst>
            <a:ext uri="{FF2B5EF4-FFF2-40B4-BE49-F238E27FC236}">
              <a16:creationId xmlns:a16="http://schemas.microsoft.com/office/drawing/2014/main" id="{FAEF8848-04E9-4F20-9DDB-0A3BCAA57A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49" name="Text Box 15">
          <a:extLst>
            <a:ext uri="{FF2B5EF4-FFF2-40B4-BE49-F238E27FC236}">
              <a16:creationId xmlns:a16="http://schemas.microsoft.com/office/drawing/2014/main" id="{6886DA60-0489-4B55-A89E-B5B2A78843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0" name="Text Box 15">
          <a:extLst>
            <a:ext uri="{FF2B5EF4-FFF2-40B4-BE49-F238E27FC236}">
              <a16:creationId xmlns:a16="http://schemas.microsoft.com/office/drawing/2014/main" id="{30BC10A4-F06D-402D-A61F-BC2245CAA1A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1" name="Text Box 15">
          <a:extLst>
            <a:ext uri="{FF2B5EF4-FFF2-40B4-BE49-F238E27FC236}">
              <a16:creationId xmlns:a16="http://schemas.microsoft.com/office/drawing/2014/main" id="{BE3784B4-2ECE-4FC3-88EB-9EB2646438A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2" name="Text Box 15">
          <a:extLst>
            <a:ext uri="{FF2B5EF4-FFF2-40B4-BE49-F238E27FC236}">
              <a16:creationId xmlns:a16="http://schemas.microsoft.com/office/drawing/2014/main" id="{4410A4E6-833C-4346-91E2-91271C8C370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3" name="Text Box 15">
          <a:extLst>
            <a:ext uri="{FF2B5EF4-FFF2-40B4-BE49-F238E27FC236}">
              <a16:creationId xmlns:a16="http://schemas.microsoft.com/office/drawing/2014/main" id="{7627F26E-7449-4CCE-AF55-E9FDA9FDC3D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4" name="Text Box 15">
          <a:extLst>
            <a:ext uri="{FF2B5EF4-FFF2-40B4-BE49-F238E27FC236}">
              <a16:creationId xmlns:a16="http://schemas.microsoft.com/office/drawing/2014/main" id="{52C9E879-7CDB-4B78-B881-1EDC9F03CC9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5" name="Text Box 15">
          <a:extLst>
            <a:ext uri="{FF2B5EF4-FFF2-40B4-BE49-F238E27FC236}">
              <a16:creationId xmlns:a16="http://schemas.microsoft.com/office/drawing/2014/main" id="{7A0874B5-69AF-41CF-B953-3CA7E51687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6" name="Text Box 15">
          <a:extLst>
            <a:ext uri="{FF2B5EF4-FFF2-40B4-BE49-F238E27FC236}">
              <a16:creationId xmlns:a16="http://schemas.microsoft.com/office/drawing/2014/main" id="{D200185E-7B3F-4732-95F4-119CD90665B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7" name="Text Box 15">
          <a:extLst>
            <a:ext uri="{FF2B5EF4-FFF2-40B4-BE49-F238E27FC236}">
              <a16:creationId xmlns:a16="http://schemas.microsoft.com/office/drawing/2014/main" id="{D4CEF1DF-5929-42F1-862D-B7BF7B44CD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8" name="Text Box 15">
          <a:extLst>
            <a:ext uri="{FF2B5EF4-FFF2-40B4-BE49-F238E27FC236}">
              <a16:creationId xmlns:a16="http://schemas.microsoft.com/office/drawing/2014/main" id="{A7C5B10A-B16C-479C-A1FF-F2B2CC1C45F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59" name="Text Box 15">
          <a:extLst>
            <a:ext uri="{FF2B5EF4-FFF2-40B4-BE49-F238E27FC236}">
              <a16:creationId xmlns:a16="http://schemas.microsoft.com/office/drawing/2014/main" id="{FA09AC26-0963-4E67-B869-191275B259E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0" name="Text Box 15">
          <a:extLst>
            <a:ext uri="{FF2B5EF4-FFF2-40B4-BE49-F238E27FC236}">
              <a16:creationId xmlns:a16="http://schemas.microsoft.com/office/drawing/2014/main" id="{0B3FFC3C-D7F4-4A7D-BA4B-5EA5AF1A2C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1" name="Text Box 15">
          <a:extLst>
            <a:ext uri="{FF2B5EF4-FFF2-40B4-BE49-F238E27FC236}">
              <a16:creationId xmlns:a16="http://schemas.microsoft.com/office/drawing/2014/main" id="{42113429-6A6B-47B5-8F64-63CA14D6245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2" name="Text Box 15">
          <a:extLst>
            <a:ext uri="{FF2B5EF4-FFF2-40B4-BE49-F238E27FC236}">
              <a16:creationId xmlns:a16="http://schemas.microsoft.com/office/drawing/2014/main" id="{BEFB2D37-32DE-4215-A308-ACC7DA4EAEE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3" name="Text Box 15">
          <a:extLst>
            <a:ext uri="{FF2B5EF4-FFF2-40B4-BE49-F238E27FC236}">
              <a16:creationId xmlns:a16="http://schemas.microsoft.com/office/drawing/2014/main" id="{EBF7BC5F-36B5-41F8-AF03-E559B3244B5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4" name="Text Box 15">
          <a:extLst>
            <a:ext uri="{FF2B5EF4-FFF2-40B4-BE49-F238E27FC236}">
              <a16:creationId xmlns:a16="http://schemas.microsoft.com/office/drawing/2014/main" id="{167FBBF7-461C-4843-805B-C3CB10ADC16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5" name="Text Box 15">
          <a:extLst>
            <a:ext uri="{FF2B5EF4-FFF2-40B4-BE49-F238E27FC236}">
              <a16:creationId xmlns:a16="http://schemas.microsoft.com/office/drawing/2014/main" id="{B43B3E21-7DD5-4CDB-8E35-99512BB3C02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6" name="Text Box 15">
          <a:extLst>
            <a:ext uri="{FF2B5EF4-FFF2-40B4-BE49-F238E27FC236}">
              <a16:creationId xmlns:a16="http://schemas.microsoft.com/office/drawing/2014/main" id="{608396D8-26AB-49FF-81F0-663888F571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7" name="Text Box 15">
          <a:extLst>
            <a:ext uri="{FF2B5EF4-FFF2-40B4-BE49-F238E27FC236}">
              <a16:creationId xmlns:a16="http://schemas.microsoft.com/office/drawing/2014/main" id="{567D74BE-5A63-4904-8917-A75E3B1C050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8" name="Text Box 15">
          <a:extLst>
            <a:ext uri="{FF2B5EF4-FFF2-40B4-BE49-F238E27FC236}">
              <a16:creationId xmlns:a16="http://schemas.microsoft.com/office/drawing/2014/main" id="{80685B1B-EC8E-44B5-A8BB-234EBEC26E2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69" name="Text Box 15">
          <a:extLst>
            <a:ext uri="{FF2B5EF4-FFF2-40B4-BE49-F238E27FC236}">
              <a16:creationId xmlns:a16="http://schemas.microsoft.com/office/drawing/2014/main" id="{68049CA9-D427-4ECC-A501-E5AA98F0D3E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70" name="Text Box 15">
          <a:extLst>
            <a:ext uri="{FF2B5EF4-FFF2-40B4-BE49-F238E27FC236}">
              <a16:creationId xmlns:a16="http://schemas.microsoft.com/office/drawing/2014/main" id="{E61E8468-6E18-4FB3-997A-E32F4F2A89A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71" name="Text Box 15">
          <a:extLst>
            <a:ext uri="{FF2B5EF4-FFF2-40B4-BE49-F238E27FC236}">
              <a16:creationId xmlns:a16="http://schemas.microsoft.com/office/drawing/2014/main" id="{C592EAD5-4B11-4610-A5DC-B10AB5BC415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272" name="Text Box 15">
          <a:extLst>
            <a:ext uri="{FF2B5EF4-FFF2-40B4-BE49-F238E27FC236}">
              <a16:creationId xmlns:a16="http://schemas.microsoft.com/office/drawing/2014/main" id="{E61ADD69-0878-4602-BE0D-77E359D6B77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73" name="Text Box 15">
          <a:extLst>
            <a:ext uri="{FF2B5EF4-FFF2-40B4-BE49-F238E27FC236}">
              <a16:creationId xmlns:a16="http://schemas.microsoft.com/office/drawing/2014/main" id="{E813A569-93C8-4614-AF80-2757C829BD37}"/>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74" name="Text Box 15">
          <a:extLst>
            <a:ext uri="{FF2B5EF4-FFF2-40B4-BE49-F238E27FC236}">
              <a16:creationId xmlns:a16="http://schemas.microsoft.com/office/drawing/2014/main" id="{84CE95F9-E68B-4053-B173-6EF3FF63CC7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75" name="Text Box 15">
          <a:extLst>
            <a:ext uri="{FF2B5EF4-FFF2-40B4-BE49-F238E27FC236}">
              <a16:creationId xmlns:a16="http://schemas.microsoft.com/office/drawing/2014/main" id="{C8DE4C66-FEEE-4478-B5C5-703AABA1D39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76" name="Text Box 15">
          <a:extLst>
            <a:ext uri="{FF2B5EF4-FFF2-40B4-BE49-F238E27FC236}">
              <a16:creationId xmlns:a16="http://schemas.microsoft.com/office/drawing/2014/main" id="{B282A711-8171-44AC-AECD-2DFE3809E84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77" name="Text Box 15">
          <a:extLst>
            <a:ext uri="{FF2B5EF4-FFF2-40B4-BE49-F238E27FC236}">
              <a16:creationId xmlns:a16="http://schemas.microsoft.com/office/drawing/2014/main" id="{B21F6AA2-9B6B-4A24-A83D-ACAE26BC4DDC}"/>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278" name="Text Box 15">
          <a:extLst>
            <a:ext uri="{FF2B5EF4-FFF2-40B4-BE49-F238E27FC236}">
              <a16:creationId xmlns:a16="http://schemas.microsoft.com/office/drawing/2014/main" id="{652D64C7-1B30-451B-AA7E-6F8E94C2D6FB}"/>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79" name="Text Box 15">
          <a:extLst>
            <a:ext uri="{FF2B5EF4-FFF2-40B4-BE49-F238E27FC236}">
              <a16:creationId xmlns:a16="http://schemas.microsoft.com/office/drawing/2014/main" id="{3C3B78D5-F195-480E-A17B-70D749A4CF2F}"/>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0" name="Text Box 15">
          <a:extLst>
            <a:ext uri="{FF2B5EF4-FFF2-40B4-BE49-F238E27FC236}">
              <a16:creationId xmlns:a16="http://schemas.microsoft.com/office/drawing/2014/main" id="{B9B716BB-883E-4562-89AC-67FE8B02AB7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1" name="Text Box 15">
          <a:extLst>
            <a:ext uri="{FF2B5EF4-FFF2-40B4-BE49-F238E27FC236}">
              <a16:creationId xmlns:a16="http://schemas.microsoft.com/office/drawing/2014/main" id="{117AD85F-94B4-41BE-B495-7E02F5F754B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2" name="Text Box 15">
          <a:extLst>
            <a:ext uri="{FF2B5EF4-FFF2-40B4-BE49-F238E27FC236}">
              <a16:creationId xmlns:a16="http://schemas.microsoft.com/office/drawing/2014/main" id="{BA59A9D6-67D7-4235-9A22-5BC4DF9E2F6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83" name="Text Box 15">
          <a:extLst>
            <a:ext uri="{FF2B5EF4-FFF2-40B4-BE49-F238E27FC236}">
              <a16:creationId xmlns:a16="http://schemas.microsoft.com/office/drawing/2014/main" id="{B3831B88-BD00-4C36-A134-B3DF63CA6FC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4" name="Text Box 15">
          <a:extLst>
            <a:ext uri="{FF2B5EF4-FFF2-40B4-BE49-F238E27FC236}">
              <a16:creationId xmlns:a16="http://schemas.microsoft.com/office/drawing/2014/main" id="{A583B45D-6323-4D41-B43E-9F5C20F6BA6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85" name="Text Box 15">
          <a:extLst>
            <a:ext uri="{FF2B5EF4-FFF2-40B4-BE49-F238E27FC236}">
              <a16:creationId xmlns:a16="http://schemas.microsoft.com/office/drawing/2014/main" id="{7CEA1423-F868-42BF-B62B-7BA2D6609AC4}"/>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86" name="Text Box 15">
          <a:extLst>
            <a:ext uri="{FF2B5EF4-FFF2-40B4-BE49-F238E27FC236}">
              <a16:creationId xmlns:a16="http://schemas.microsoft.com/office/drawing/2014/main" id="{6D97740C-2509-402E-856B-502A9DD90DB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7" name="Text Box 15">
          <a:extLst>
            <a:ext uri="{FF2B5EF4-FFF2-40B4-BE49-F238E27FC236}">
              <a16:creationId xmlns:a16="http://schemas.microsoft.com/office/drawing/2014/main" id="{E8638D7C-3DCF-4787-8CAA-F7382B1E527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8" name="Text Box 15">
          <a:extLst>
            <a:ext uri="{FF2B5EF4-FFF2-40B4-BE49-F238E27FC236}">
              <a16:creationId xmlns:a16="http://schemas.microsoft.com/office/drawing/2014/main" id="{02A53C33-4E6E-46EE-836B-9450F00EB4C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89" name="Text Box 15">
          <a:extLst>
            <a:ext uri="{FF2B5EF4-FFF2-40B4-BE49-F238E27FC236}">
              <a16:creationId xmlns:a16="http://schemas.microsoft.com/office/drawing/2014/main" id="{D839B12D-68A4-478C-8331-6C09B1A3EA1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90" name="Text Box 15">
          <a:extLst>
            <a:ext uri="{FF2B5EF4-FFF2-40B4-BE49-F238E27FC236}">
              <a16:creationId xmlns:a16="http://schemas.microsoft.com/office/drawing/2014/main" id="{ACE74A6A-D5FE-4EBB-A15C-2088BF3F2C5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291" name="Text Box 15">
          <a:extLst>
            <a:ext uri="{FF2B5EF4-FFF2-40B4-BE49-F238E27FC236}">
              <a16:creationId xmlns:a16="http://schemas.microsoft.com/office/drawing/2014/main" id="{ABEE5550-07D0-4789-B891-FB3839059377}"/>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92" name="Text Box 15">
          <a:extLst>
            <a:ext uri="{FF2B5EF4-FFF2-40B4-BE49-F238E27FC236}">
              <a16:creationId xmlns:a16="http://schemas.microsoft.com/office/drawing/2014/main" id="{2F71D83F-EAE4-4CC6-89B0-1047290DB7B2}"/>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93" name="Text Box 15">
          <a:extLst>
            <a:ext uri="{FF2B5EF4-FFF2-40B4-BE49-F238E27FC236}">
              <a16:creationId xmlns:a16="http://schemas.microsoft.com/office/drawing/2014/main" id="{61211BA7-965C-482A-82F5-EBE5DA0516B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94" name="Text Box 15">
          <a:extLst>
            <a:ext uri="{FF2B5EF4-FFF2-40B4-BE49-F238E27FC236}">
              <a16:creationId xmlns:a16="http://schemas.microsoft.com/office/drawing/2014/main" id="{0A155CBB-90CF-42EF-937A-2A75453D0E5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95" name="Text Box 15">
          <a:extLst>
            <a:ext uri="{FF2B5EF4-FFF2-40B4-BE49-F238E27FC236}">
              <a16:creationId xmlns:a16="http://schemas.microsoft.com/office/drawing/2014/main" id="{72A66A81-4507-41A4-9285-5CB64BD0488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96" name="Text Box 15">
          <a:extLst>
            <a:ext uri="{FF2B5EF4-FFF2-40B4-BE49-F238E27FC236}">
              <a16:creationId xmlns:a16="http://schemas.microsoft.com/office/drawing/2014/main" id="{8A668FE5-17C1-4A6B-8E54-D9167588E393}"/>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297" name="Text Box 15">
          <a:extLst>
            <a:ext uri="{FF2B5EF4-FFF2-40B4-BE49-F238E27FC236}">
              <a16:creationId xmlns:a16="http://schemas.microsoft.com/office/drawing/2014/main" id="{F1EF66DE-04B7-4CE5-9AB5-1E1D1D5986D8}"/>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298" name="Text Box 15">
          <a:extLst>
            <a:ext uri="{FF2B5EF4-FFF2-40B4-BE49-F238E27FC236}">
              <a16:creationId xmlns:a16="http://schemas.microsoft.com/office/drawing/2014/main" id="{CC07C5FE-8F2A-43E1-8C0F-DC8B8663FCFE}"/>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299" name="Text Box 15">
          <a:extLst>
            <a:ext uri="{FF2B5EF4-FFF2-40B4-BE49-F238E27FC236}">
              <a16:creationId xmlns:a16="http://schemas.microsoft.com/office/drawing/2014/main" id="{EF1505D2-CE77-4120-AABF-CD1C90B70C7A}"/>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0" name="Text Box 15">
          <a:extLst>
            <a:ext uri="{FF2B5EF4-FFF2-40B4-BE49-F238E27FC236}">
              <a16:creationId xmlns:a16="http://schemas.microsoft.com/office/drawing/2014/main" id="{FCF9E38D-54FC-44C7-A644-D0F2C2FD77F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1" name="Text Box 15">
          <a:extLst>
            <a:ext uri="{FF2B5EF4-FFF2-40B4-BE49-F238E27FC236}">
              <a16:creationId xmlns:a16="http://schemas.microsoft.com/office/drawing/2014/main" id="{539762A0-03A4-471E-A7C1-629CC410335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2" name="Text Box 15">
          <a:extLst>
            <a:ext uri="{FF2B5EF4-FFF2-40B4-BE49-F238E27FC236}">
              <a16:creationId xmlns:a16="http://schemas.microsoft.com/office/drawing/2014/main" id="{14899670-1874-4C89-91EB-191FE353C6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3" name="Text Box 15">
          <a:extLst>
            <a:ext uri="{FF2B5EF4-FFF2-40B4-BE49-F238E27FC236}">
              <a16:creationId xmlns:a16="http://schemas.microsoft.com/office/drawing/2014/main" id="{D1D3D85F-4888-4328-974B-274211136A0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4" name="Text Box 15">
          <a:extLst>
            <a:ext uri="{FF2B5EF4-FFF2-40B4-BE49-F238E27FC236}">
              <a16:creationId xmlns:a16="http://schemas.microsoft.com/office/drawing/2014/main" id="{4470CAD8-1A70-433C-A3BA-437FBBC73A4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5" name="Text Box 15">
          <a:extLst>
            <a:ext uri="{FF2B5EF4-FFF2-40B4-BE49-F238E27FC236}">
              <a16:creationId xmlns:a16="http://schemas.microsoft.com/office/drawing/2014/main" id="{609FAB7E-AA20-46E6-B7B0-7AEB642579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6" name="Text Box 15">
          <a:extLst>
            <a:ext uri="{FF2B5EF4-FFF2-40B4-BE49-F238E27FC236}">
              <a16:creationId xmlns:a16="http://schemas.microsoft.com/office/drawing/2014/main" id="{5502C3D8-E1C2-4919-A5BA-11F93A2C3D8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7" name="Text Box 15">
          <a:extLst>
            <a:ext uri="{FF2B5EF4-FFF2-40B4-BE49-F238E27FC236}">
              <a16:creationId xmlns:a16="http://schemas.microsoft.com/office/drawing/2014/main" id="{8A2513F3-4ED7-4AE8-8077-179C2F6F843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8" name="Text Box 15">
          <a:extLst>
            <a:ext uri="{FF2B5EF4-FFF2-40B4-BE49-F238E27FC236}">
              <a16:creationId xmlns:a16="http://schemas.microsoft.com/office/drawing/2014/main" id="{B90EA2B8-74DE-4CFB-BD8C-DF08533AF72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09" name="Text Box 15">
          <a:extLst>
            <a:ext uri="{FF2B5EF4-FFF2-40B4-BE49-F238E27FC236}">
              <a16:creationId xmlns:a16="http://schemas.microsoft.com/office/drawing/2014/main" id="{2217A043-4B28-4475-86B8-281B0962002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0" name="Text Box 15">
          <a:extLst>
            <a:ext uri="{FF2B5EF4-FFF2-40B4-BE49-F238E27FC236}">
              <a16:creationId xmlns:a16="http://schemas.microsoft.com/office/drawing/2014/main" id="{08CB3A33-FDB8-45B0-9740-FD376E5154C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1" name="Text Box 15">
          <a:extLst>
            <a:ext uri="{FF2B5EF4-FFF2-40B4-BE49-F238E27FC236}">
              <a16:creationId xmlns:a16="http://schemas.microsoft.com/office/drawing/2014/main" id="{C49D4740-BC59-486F-9310-CE750F0E6ED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2" name="Text Box 15">
          <a:extLst>
            <a:ext uri="{FF2B5EF4-FFF2-40B4-BE49-F238E27FC236}">
              <a16:creationId xmlns:a16="http://schemas.microsoft.com/office/drawing/2014/main" id="{424624D0-A075-48DA-9F29-B2E4E52F381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3" name="Text Box 15">
          <a:extLst>
            <a:ext uri="{FF2B5EF4-FFF2-40B4-BE49-F238E27FC236}">
              <a16:creationId xmlns:a16="http://schemas.microsoft.com/office/drawing/2014/main" id="{C5511713-45BA-45EE-A39D-4D0B27F0C39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4" name="Text Box 15">
          <a:extLst>
            <a:ext uri="{FF2B5EF4-FFF2-40B4-BE49-F238E27FC236}">
              <a16:creationId xmlns:a16="http://schemas.microsoft.com/office/drawing/2014/main" id="{41FE810D-5164-4EBC-92C8-1F148F52F37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5" name="Text Box 15">
          <a:extLst>
            <a:ext uri="{FF2B5EF4-FFF2-40B4-BE49-F238E27FC236}">
              <a16:creationId xmlns:a16="http://schemas.microsoft.com/office/drawing/2014/main" id="{C021CC4D-552B-44BE-A02E-76FEF9970B5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6" name="Text Box 15">
          <a:extLst>
            <a:ext uri="{FF2B5EF4-FFF2-40B4-BE49-F238E27FC236}">
              <a16:creationId xmlns:a16="http://schemas.microsoft.com/office/drawing/2014/main" id="{46BE4BCD-F2B2-4A4D-8F9D-D93F2D609F9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7" name="Text Box 15">
          <a:extLst>
            <a:ext uri="{FF2B5EF4-FFF2-40B4-BE49-F238E27FC236}">
              <a16:creationId xmlns:a16="http://schemas.microsoft.com/office/drawing/2014/main" id="{5A5B3E52-B736-4CAF-BA93-8D96CCE727D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8" name="Text Box 15">
          <a:extLst>
            <a:ext uri="{FF2B5EF4-FFF2-40B4-BE49-F238E27FC236}">
              <a16:creationId xmlns:a16="http://schemas.microsoft.com/office/drawing/2014/main" id="{75DE1F71-4CF4-4324-BA39-0E69ABD6214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19" name="Text Box 15">
          <a:extLst>
            <a:ext uri="{FF2B5EF4-FFF2-40B4-BE49-F238E27FC236}">
              <a16:creationId xmlns:a16="http://schemas.microsoft.com/office/drawing/2014/main" id="{0A1E8D6A-1F0C-44F2-AB1D-F070DC22E3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0" name="Text Box 15">
          <a:extLst>
            <a:ext uri="{FF2B5EF4-FFF2-40B4-BE49-F238E27FC236}">
              <a16:creationId xmlns:a16="http://schemas.microsoft.com/office/drawing/2014/main" id="{E949938C-74C7-487E-8833-0EBEBDF9D61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1" name="Text Box 15">
          <a:extLst>
            <a:ext uri="{FF2B5EF4-FFF2-40B4-BE49-F238E27FC236}">
              <a16:creationId xmlns:a16="http://schemas.microsoft.com/office/drawing/2014/main" id="{307E7F2F-C284-43A4-84C3-1779DBDC3B7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2" name="Text Box 15">
          <a:extLst>
            <a:ext uri="{FF2B5EF4-FFF2-40B4-BE49-F238E27FC236}">
              <a16:creationId xmlns:a16="http://schemas.microsoft.com/office/drawing/2014/main" id="{ECE05C83-82C9-4ACE-A967-23EB75ED4DE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3" name="Text Box 15">
          <a:extLst>
            <a:ext uri="{FF2B5EF4-FFF2-40B4-BE49-F238E27FC236}">
              <a16:creationId xmlns:a16="http://schemas.microsoft.com/office/drawing/2014/main" id="{2A9A3F0D-5FFD-402A-B253-2F871BF5380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324" name="Text Box 15">
          <a:extLst>
            <a:ext uri="{FF2B5EF4-FFF2-40B4-BE49-F238E27FC236}">
              <a16:creationId xmlns:a16="http://schemas.microsoft.com/office/drawing/2014/main" id="{AAF955D7-6AF1-48E7-B524-78F7F9E9113F}"/>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5" name="Text Box 15">
          <a:extLst>
            <a:ext uri="{FF2B5EF4-FFF2-40B4-BE49-F238E27FC236}">
              <a16:creationId xmlns:a16="http://schemas.microsoft.com/office/drawing/2014/main" id="{756F2CB0-7297-43AC-9B50-87C2D861923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6" name="Text Box 15">
          <a:extLst>
            <a:ext uri="{FF2B5EF4-FFF2-40B4-BE49-F238E27FC236}">
              <a16:creationId xmlns:a16="http://schemas.microsoft.com/office/drawing/2014/main" id="{FB566AB5-EC5C-4D45-97F9-3F6D47E684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7" name="Text Box 15">
          <a:extLst>
            <a:ext uri="{FF2B5EF4-FFF2-40B4-BE49-F238E27FC236}">
              <a16:creationId xmlns:a16="http://schemas.microsoft.com/office/drawing/2014/main" id="{0CE2ECE4-49A9-4431-8CBC-7D0788AB21B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8" name="Text Box 15">
          <a:extLst>
            <a:ext uri="{FF2B5EF4-FFF2-40B4-BE49-F238E27FC236}">
              <a16:creationId xmlns:a16="http://schemas.microsoft.com/office/drawing/2014/main" id="{E965C484-64D3-4F35-B206-DE2840500D0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29" name="Text Box 15">
          <a:extLst>
            <a:ext uri="{FF2B5EF4-FFF2-40B4-BE49-F238E27FC236}">
              <a16:creationId xmlns:a16="http://schemas.microsoft.com/office/drawing/2014/main" id="{297E8972-FFE8-4D32-96CF-255B1141FE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0" name="Text Box 15">
          <a:extLst>
            <a:ext uri="{FF2B5EF4-FFF2-40B4-BE49-F238E27FC236}">
              <a16:creationId xmlns:a16="http://schemas.microsoft.com/office/drawing/2014/main" id="{060E3E70-1F43-4E00-815D-7466E0DE410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1" name="Text Box 15">
          <a:extLst>
            <a:ext uri="{FF2B5EF4-FFF2-40B4-BE49-F238E27FC236}">
              <a16:creationId xmlns:a16="http://schemas.microsoft.com/office/drawing/2014/main" id="{9DD9C096-BD9D-4DB6-A097-31BA8FE799D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2" name="Text Box 15">
          <a:extLst>
            <a:ext uri="{FF2B5EF4-FFF2-40B4-BE49-F238E27FC236}">
              <a16:creationId xmlns:a16="http://schemas.microsoft.com/office/drawing/2014/main" id="{EF05C7B2-E6E2-4EC8-95C6-8804A0A3339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3" name="Text Box 15">
          <a:extLst>
            <a:ext uri="{FF2B5EF4-FFF2-40B4-BE49-F238E27FC236}">
              <a16:creationId xmlns:a16="http://schemas.microsoft.com/office/drawing/2014/main" id="{E4474A4F-318D-489A-9830-E6D91FC33FD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4" name="Text Box 15">
          <a:extLst>
            <a:ext uri="{FF2B5EF4-FFF2-40B4-BE49-F238E27FC236}">
              <a16:creationId xmlns:a16="http://schemas.microsoft.com/office/drawing/2014/main" id="{5C5DE7F6-A55B-496A-AE67-A330DB1C790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5" name="Text Box 15">
          <a:extLst>
            <a:ext uri="{FF2B5EF4-FFF2-40B4-BE49-F238E27FC236}">
              <a16:creationId xmlns:a16="http://schemas.microsoft.com/office/drawing/2014/main" id="{DB422C44-0D09-44B1-B6E8-56B7305A35B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6" name="Text Box 15">
          <a:extLst>
            <a:ext uri="{FF2B5EF4-FFF2-40B4-BE49-F238E27FC236}">
              <a16:creationId xmlns:a16="http://schemas.microsoft.com/office/drawing/2014/main" id="{3FF2E547-CCC9-435D-B6D9-CCFAD766B7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7" name="Text Box 15">
          <a:extLst>
            <a:ext uri="{FF2B5EF4-FFF2-40B4-BE49-F238E27FC236}">
              <a16:creationId xmlns:a16="http://schemas.microsoft.com/office/drawing/2014/main" id="{CD9AD774-EB87-4811-BA3D-3AC1632429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8" name="Text Box 15">
          <a:extLst>
            <a:ext uri="{FF2B5EF4-FFF2-40B4-BE49-F238E27FC236}">
              <a16:creationId xmlns:a16="http://schemas.microsoft.com/office/drawing/2014/main" id="{D66261D7-45F1-42B7-A3A7-7CDF34D78E5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39" name="Text Box 15">
          <a:extLst>
            <a:ext uri="{FF2B5EF4-FFF2-40B4-BE49-F238E27FC236}">
              <a16:creationId xmlns:a16="http://schemas.microsoft.com/office/drawing/2014/main" id="{B4CE5706-5339-470E-86CE-A9D955F0657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0" name="Text Box 15">
          <a:extLst>
            <a:ext uri="{FF2B5EF4-FFF2-40B4-BE49-F238E27FC236}">
              <a16:creationId xmlns:a16="http://schemas.microsoft.com/office/drawing/2014/main" id="{17294146-0228-4557-8CCD-6F44DC69981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1" name="Text Box 15">
          <a:extLst>
            <a:ext uri="{FF2B5EF4-FFF2-40B4-BE49-F238E27FC236}">
              <a16:creationId xmlns:a16="http://schemas.microsoft.com/office/drawing/2014/main" id="{A4531471-E9EA-4C50-9DBD-4F38F98AEA5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2" name="Text Box 15">
          <a:extLst>
            <a:ext uri="{FF2B5EF4-FFF2-40B4-BE49-F238E27FC236}">
              <a16:creationId xmlns:a16="http://schemas.microsoft.com/office/drawing/2014/main" id="{A53AE5D3-229A-4EA1-90A7-8FDF05E1C1A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3" name="Text Box 15">
          <a:extLst>
            <a:ext uri="{FF2B5EF4-FFF2-40B4-BE49-F238E27FC236}">
              <a16:creationId xmlns:a16="http://schemas.microsoft.com/office/drawing/2014/main" id="{49F3D405-DCB6-4DC6-BD9C-EB7E2CFBDC7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4" name="Text Box 15">
          <a:extLst>
            <a:ext uri="{FF2B5EF4-FFF2-40B4-BE49-F238E27FC236}">
              <a16:creationId xmlns:a16="http://schemas.microsoft.com/office/drawing/2014/main" id="{18352765-8809-4746-8A3B-F39D4834A9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5" name="Text Box 15">
          <a:extLst>
            <a:ext uri="{FF2B5EF4-FFF2-40B4-BE49-F238E27FC236}">
              <a16:creationId xmlns:a16="http://schemas.microsoft.com/office/drawing/2014/main" id="{41D4729B-DB84-4872-A685-A1CA799D8F3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6" name="Text Box 15">
          <a:extLst>
            <a:ext uri="{FF2B5EF4-FFF2-40B4-BE49-F238E27FC236}">
              <a16:creationId xmlns:a16="http://schemas.microsoft.com/office/drawing/2014/main" id="{3B449E42-9609-45E3-B579-12460FD677B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7" name="Text Box 15">
          <a:extLst>
            <a:ext uri="{FF2B5EF4-FFF2-40B4-BE49-F238E27FC236}">
              <a16:creationId xmlns:a16="http://schemas.microsoft.com/office/drawing/2014/main" id="{0E260E7E-EB3A-416B-9A9C-71956426C40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8" name="Text Box 15">
          <a:extLst>
            <a:ext uri="{FF2B5EF4-FFF2-40B4-BE49-F238E27FC236}">
              <a16:creationId xmlns:a16="http://schemas.microsoft.com/office/drawing/2014/main" id="{5644A808-BE1C-4D91-AEAE-682C700EC9D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49" name="Text Box 15">
          <a:extLst>
            <a:ext uri="{FF2B5EF4-FFF2-40B4-BE49-F238E27FC236}">
              <a16:creationId xmlns:a16="http://schemas.microsoft.com/office/drawing/2014/main" id="{F008077A-2029-488F-8BFE-88C6DA5512B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0" name="Text Box 15">
          <a:extLst>
            <a:ext uri="{FF2B5EF4-FFF2-40B4-BE49-F238E27FC236}">
              <a16:creationId xmlns:a16="http://schemas.microsoft.com/office/drawing/2014/main" id="{9475295E-B056-4E95-A8B3-CF0220557E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1" name="Text Box 15">
          <a:extLst>
            <a:ext uri="{FF2B5EF4-FFF2-40B4-BE49-F238E27FC236}">
              <a16:creationId xmlns:a16="http://schemas.microsoft.com/office/drawing/2014/main" id="{D885FCA0-6371-454C-8CCA-E7E17236E9F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2" name="Text Box 15">
          <a:extLst>
            <a:ext uri="{FF2B5EF4-FFF2-40B4-BE49-F238E27FC236}">
              <a16:creationId xmlns:a16="http://schemas.microsoft.com/office/drawing/2014/main" id="{36E69136-E1E4-4469-A63D-81912EB873C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3" name="Text Box 15">
          <a:extLst>
            <a:ext uri="{FF2B5EF4-FFF2-40B4-BE49-F238E27FC236}">
              <a16:creationId xmlns:a16="http://schemas.microsoft.com/office/drawing/2014/main" id="{430A8473-1877-40FD-8307-2ABA2809C0E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4" name="Text Box 15">
          <a:extLst>
            <a:ext uri="{FF2B5EF4-FFF2-40B4-BE49-F238E27FC236}">
              <a16:creationId xmlns:a16="http://schemas.microsoft.com/office/drawing/2014/main" id="{1135F6F9-686E-4DFA-AF58-1AAFAF239B7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5" name="Text Box 15">
          <a:extLst>
            <a:ext uri="{FF2B5EF4-FFF2-40B4-BE49-F238E27FC236}">
              <a16:creationId xmlns:a16="http://schemas.microsoft.com/office/drawing/2014/main" id="{1F049E1C-FFBE-478F-AAF0-9322AC61171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6" name="Text Box 15">
          <a:extLst>
            <a:ext uri="{FF2B5EF4-FFF2-40B4-BE49-F238E27FC236}">
              <a16:creationId xmlns:a16="http://schemas.microsoft.com/office/drawing/2014/main" id="{C3A0E88F-E345-4517-95E8-198EA8D60E9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7" name="Text Box 15">
          <a:extLst>
            <a:ext uri="{FF2B5EF4-FFF2-40B4-BE49-F238E27FC236}">
              <a16:creationId xmlns:a16="http://schemas.microsoft.com/office/drawing/2014/main" id="{5D2881D5-C3DD-46E6-8F2A-B170BB3ED81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8" name="Text Box 15">
          <a:extLst>
            <a:ext uri="{FF2B5EF4-FFF2-40B4-BE49-F238E27FC236}">
              <a16:creationId xmlns:a16="http://schemas.microsoft.com/office/drawing/2014/main" id="{FC502F3E-A69E-466C-AC69-F2D630B85C3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59" name="Text Box 15">
          <a:extLst>
            <a:ext uri="{FF2B5EF4-FFF2-40B4-BE49-F238E27FC236}">
              <a16:creationId xmlns:a16="http://schemas.microsoft.com/office/drawing/2014/main" id="{6A88268E-C295-42DF-BFE2-2622D66B352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0" name="Text Box 15">
          <a:extLst>
            <a:ext uri="{FF2B5EF4-FFF2-40B4-BE49-F238E27FC236}">
              <a16:creationId xmlns:a16="http://schemas.microsoft.com/office/drawing/2014/main" id="{42876984-7349-477C-8058-2D2875F60AE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1" name="Text Box 15">
          <a:extLst>
            <a:ext uri="{FF2B5EF4-FFF2-40B4-BE49-F238E27FC236}">
              <a16:creationId xmlns:a16="http://schemas.microsoft.com/office/drawing/2014/main" id="{A467AFFF-9496-4CCD-B9AB-2A4970DF67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2" name="Text Box 15">
          <a:extLst>
            <a:ext uri="{FF2B5EF4-FFF2-40B4-BE49-F238E27FC236}">
              <a16:creationId xmlns:a16="http://schemas.microsoft.com/office/drawing/2014/main" id="{15FC8A5E-4C92-4626-89B8-1A5EF71BDE2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3" name="Text Box 15">
          <a:extLst>
            <a:ext uri="{FF2B5EF4-FFF2-40B4-BE49-F238E27FC236}">
              <a16:creationId xmlns:a16="http://schemas.microsoft.com/office/drawing/2014/main" id="{13149FDA-04EB-47D1-93A1-B2CADC13AE6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4" name="Text Box 15">
          <a:extLst>
            <a:ext uri="{FF2B5EF4-FFF2-40B4-BE49-F238E27FC236}">
              <a16:creationId xmlns:a16="http://schemas.microsoft.com/office/drawing/2014/main" id="{A5B9BD1B-C9B4-4992-92F3-FC695D65D26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5" name="Text Box 15">
          <a:extLst>
            <a:ext uri="{FF2B5EF4-FFF2-40B4-BE49-F238E27FC236}">
              <a16:creationId xmlns:a16="http://schemas.microsoft.com/office/drawing/2014/main" id="{B7C6FD77-EFF7-41F6-BAEC-B823452F581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6" name="Text Box 15">
          <a:extLst>
            <a:ext uri="{FF2B5EF4-FFF2-40B4-BE49-F238E27FC236}">
              <a16:creationId xmlns:a16="http://schemas.microsoft.com/office/drawing/2014/main" id="{E22EDEF1-ADB7-4295-B452-72E64498586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7" name="Text Box 15">
          <a:extLst>
            <a:ext uri="{FF2B5EF4-FFF2-40B4-BE49-F238E27FC236}">
              <a16:creationId xmlns:a16="http://schemas.microsoft.com/office/drawing/2014/main" id="{6C7A2A03-5F6D-407D-9019-A700E132F30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8" name="Text Box 15">
          <a:extLst>
            <a:ext uri="{FF2B5EF4-FFF2-40B4-BE49-F238E27FC236}">
              <a16:creationId xmlns:a16="http://schemas.microsoft.com/office/drawing/2014/main" id="{EA8F29A6-1EBB-4336-8062-8EECC76C05A7}"/>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69" name="Text Box 15">
          <a:extLst>
            <a:ext uri="{FF2B5EF4-FFF2-40B4-BE49-F238E27FC236}">
              <a16:creationId xmlns:a16="http://schemas.microsoft.com/office/drawing/2014/main" id="{92429FE4-0F5D-46C5-A333-6D3CCA0271B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0" name="Text Box 15">
          <a:extLst>
            <a:ext uri="{FF2B5EF4-FFF2-40B4-BE49-F238E27FC236}">
              <a16:creationId xmlns:a16="http://schemas.microsoft.com/office/drawing/2014/main" id="{E3082003-F415-4387-9351-09B2330A818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1" name="Text Box 15">
          <a:extLst>
            <a:ext uri="{FF2B5EF4-FFF2-40B4-BE49-F238E27FC236}">
              <a16:creationId xmlns:a16="http://schemas.microsoft.com/office/drawing/2014/main" id="{B0F6BBC5-FC62-4CCB-8003-5FEBCC0DBF8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2" name="Text Box 15">
          <a:extLst>
            <a:ext uri="{FF2B5EF4-FFF2-40B4-BE49-F238E27FC236}">
              <a16:creationId xmlns:a16="http://schemas.microsoft.com/office/drawing/2014/main" id="{A1D09545-BAB7-40DD-9EEF-9396757998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3" name="Text Box 15">
          <a:extLst>
            <a:ext uri="{FF2B5EF4-FFF2-40B4-BE49-F238E27FC236}">
              <a16:creationId xmlns:a16="http://schemas.microsoft.com/office/drawing/2014/main" id="{11C5A860-90C2-424F-9474-F67BB3DBFD2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4" name="Text Box 15">
          <a:extLst>
            <a:ext uri="{FF2B5EF4-FFF2-40B4-BE49-F238E27FC236}">
              <a16:creationId xmlns:a16="http://schemas.microsoft.com/office/drawing/2014/main" id="{F3EAD5D9-7E5E-4E8D-85CD-3696DEF170F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5" name="Text Box 15">
          <a:extLst>
            <a:ext uri="{FF2B5EF4-FFF2-40B4-BE49-F238E27FC236}">
              <a16:creationId xmlns:a16="http://schemas.microsoft.com/office/drawing/2014/main" id="{C1335A03-7B6A-4549-B790-0D323BF28E7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6" name="Text Box 15">
          <a:extLst>
            <a:ext uri="{FF2B5EF4-FFF2-40B4-BE49-F238E27FC236}">
              <a16:creationId xmlns:a16="http://schemas.microsoft.com/office/drawing/2014/main" id="{663983CF-29BA-4337-8C26-05EB05578DF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7" name="Text Box 15">
          <a:extLst>
            <a:ext uri="{FF2B5EF4-FFF2-40B4-BE49-F238E27FC236}">
              <a16:creationId xmlns:a16="http://schemas.microsoft.com/office/drawing/2014/main" id="{E917CFDA-2589-43D0-B562-3BBADCCD9E9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8" name="Text Box 15">
          <a:extLst>
            <a:ext uri="{FF2B5EF4-FFF2-40B4-BE49-F238E27FC236}">
              <a16:creationId xmlns:a16="http://schemas.microsoft.com/office/drawing/2014/main" id="{1E0C2EFB-4E16-48F8-A79E-4983E549051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79" name="Text Box 15">
          <a:extLst>
            <a:ext uri="{FF2B5EF4-FFF2-40B4-BE49-F238E27FC236}">
              <a16:creationId xmlns:a16="http://schemas.microsoft.com/office/drawing/2014/main" id="{C0265C62-D50A-4633-9EA7-B294D08820C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0" name="Text Box 15">
          <a:extLst>
            <a:ext uri="{FF2B5EF4-FFF2-40B4-BE49-F238E27FC236}">
              <a16:creationId xmlns:a16="http://schemas.microsoft.com/office/drawing/2014/main" id="{A5AD2AB3-854A-43EA-A2DA-A30FD9ECC77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1" name="Text Box 15">
          <a:extLst>
            <a:ext uri="{FF2B5EF4-FFF2-40B4-BE49-F238E27FC236}">
              <a16:creationId xmlns:a16="http://schemas.microsoft.com/office/drawing/2014/main" id="{3631DE2D-B1C0-44CC-B6C3-5CADC782D66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2" name="Text Box 15">
          <a:extLst>
            <a:ext uri="{FF2B5EF4-FFF2-40B4-BE49-F238E27FC236}">
              <a16:creationId xmlns:a16="http://schemas.microsoft.com/office/drawing/2014/main" id="{52787113-C376-4807-85C8-3376D1CF847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3" name="Text Box 15">
          <a:extLst>
            <a:ext uri="{FF2B5EF4-FFF2-40B4-BE49-F238E27FC236}">
              <a16:creationId xmlns:a16="http://schemas.microsoft.com/office/drawing/2014/main" id="{A46AA0F2-5E7A-496E-8447-AA32EF19AAC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4" name="Text Box 15">
          <a:extLst>
            <a:ext uri="{FF2B5EF4-FFF2-40B4-BE49-F238E27FC236}">
              <a16:creationId xmlns:a16="http://schemas.microsoft.com/office/drawing/2014/main" id="{FFCDAD32-5BE7-4585-B278-11AC96F0CA0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5" name="Text Box 15">
          <a:extLst>
            <a:ext uri="{FF2B5EF4-FFF2-40B4-BE49-F238E27FC236}">
              <a16:creationId xmlns:a16="http://schemas.microsoft.com/office/drawing/2014/main" id="{D4D1DA7E-D75A-4906-A7D1-51B704BBE7E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6" name="Text Box 15">
          <a:extLst>
            <a:ext uri="{FF2B5EF4-FFF2-40B4-BE49-F238E27FC236}">
              <a16:creationId xmlns:a16="http://schemas.microsoft.com/office/drawing/2014/main" id="{88C7EF52-33CB-4210-92B8-4D9A05DFD36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7" name="Text Box 15">
          <a:extLst>
            <a:ext uri="{FF2B5EF4-FFF2-40B4-BE49-F238E27FC236}">
              <a16:creationId xmlns:a16="http://schemas.microsoft.com/office/drawing/2014/main" id="{5B6BF606-AF2C-49AF-AA57-5581F4320CA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8" name="Text Box 15">
          <a:extLst>
            <a:ext uri="{FF2B5EF4-FFF2-40B4-BE49-F238E27FC236}">
              <a16:creationId xmlns:a16="http://schemas.microsoft.com/office/drawing/2014/main" id="{81DC94DE-B3E6-4287-9717-AEA4BB7CC2E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89" name="Text Box 15">
          <a:extLst>
            <a:ext uri="{FF2B5EF4-FFF2-40B4-BE49-F238E27FC236}">
              <a16:creationId xmlns:a16="http://schemas.microsoft.com/office/drawing/2014/main" id="{825C6A15-A86F-46A9-938E-FC6C92785AD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0" name="Text Box 15">
          <a:extLst>
            <a:ext uri="{FF2B5EF4-FFF2-40B4-BE49-F238E27FC236}">
              <a16:creationId xmlns:a16="http://schemas.microsoft.com/office/drawing/2014/main" id="{18DA35B6-94CD-4482-9378-FA698F8BD8D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1" name="Text Box 15">
          <a:extLst>
            <a:ext uri="{FF2B5EF4-FFF2-40B4-BE49-F238E27FC236}">
              <a16:creationId xmlns:a16="http://schemas.microsoft.com/office/drawing/2014/main" id="{C23ADCE0-F459-4D1C-8A64-429926536E4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2" name="Text Box 15">
          <a:extLst>
            <a:ext uri="{FF2B5EF4-FFF2-40B4-BE49-F238E27FC236}">
              <a16:creationId xmlns:a16="http://schemas.microsoft.com/office/drawing/2014/main" id="{0108CD45-F038-4903-8F20-3B80EABAF4AA}"/>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3" name="Text Box 15">
          <a:extLst>
            <a:ext uri="{FF2B5EF4-FFF2-40B4-BE49-F238E27FC236}">
              <a16:creationId xmlns:a16="http://schemas.microsoft.com/office/drawing/2014/main" id="{2B67718B-7F1E-4A13-8BF1-C382E7769B2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4" name="Text Box 15">
          <a:extLst>
            <a:ext uri="{FF2B5EF4-FFF2-40B4-BE49-F238E27FC236}">
              <a16:creationId xmlns:a16="http://schemas.microsoft.com/office/drawing/2014/main" id="{D145B3A4-209A-4231-A566-7C392C75539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5" name="Text Box 15">
          <a:extLst>
            <a:ext uri="{FF2B5EF4-FFF2-40B4-BE49-F238E27FC236}">
              <a16:creationId xmlns:a16="http://schemas.microsoft.com/office/drawing/2014/main" id="{754C90FB-2F29-4D1E-8482-08F6E4F72BE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396" name="Text Box 15">
          <a:extLst>
            <a:ext uri="{FF2B5EF4-FFF2-40B4-BE49-F238E27FC236}">
              <a16:creationId xmlns:a16="http://schemas.microsoft.com/office/drawing/2014/main" id="{36B9C4DE-8176-4815-9917-B7E14912E13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397" name="Text Box 15">
          <a:extLst>
            <a:ext uri="{FF2B5EF4-FFF2-40B4-BE49-F238E27FC236}">
              <a16:creationId xmlns:a16="http://schemas.microsoft.com/office/drawing/2014/main" id="{31FC5E7E-FFAE-49E4-9389-63D6924BC262}"/>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398" name="Text Box 15">
          <a:extLst>
            <a:ext uri="{FF2B5EF4-FFF2-40B4-BE49-F238E27FC236}">
              <a16:creationId xmlns:a16="http://schemas.microsoft.com/office/drawing/2014/main" id="{AFE53FCF-E5B0-4D1B-A51A-142ED82AD23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399" name="Text Box 15">
          <a:extLst>
            <a:ext uri="{FF2B5EF4-FFF2-40B4-BE49-F238E27FC236}">
              <a16:creationId xmlns:a16="http://schemas.microsoft.com/office/drawing/2014/main" id="{F4CA3777-5710-4633-9A9C-2360A5A269A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0" name="Text Box 15">
          <a:extLst>
            <a:ext uri="{FF2B5EF4-FFF2-40B4-BE49-F238E27FC236}">
              <a16:creationId xmlns:a16="http://schemas.microsoft.com/office/drawing/2014/main" id="{09627DF4-6F57-4ED2-A3DD-3B8E690AADF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1" name="Text Box 15">
          <a:extLst>
            <a:ext uri="{FF2B5EF4-FFF2-40B4-BE49-F238E27FC236}">
              <a16:creationId xmlns:a16="http://schemas.microsoft.com/office/drawing/2014/main" id="{B7B763AA-CCE8-470E-B51E-58606856A9B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402" name="Text Box 15">
          <a:extLst>
            <a:ext uri="{FF2B5EF4-FFF2-40B4-BE49-F238E27FC236}">
              <a16:creationId xmlns:a16="http://schemas.microsoft.com/office/drawing/2014/main" id="{C47318DE-40BE-4B62-A8C0-53BC416CB483}"/>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3" name="Text Box 15">
          <a:extLst>
            <a:ext uri="{FF2B5EF4-FFF2-40B4-BE49-F238E27FC236}">
              <a16:creationId xmlns:a16="http://schemas.microsoft.com/office/drawing/2014/main" id="{13D5AAB8-1B56-46F6-B9A9-AC1F127AAC15}"/>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4" name="Text Box 15">
          <a:extLst>
            <a:ext uri="{FF2B5EF4-FFF2-40B4-BE49-F238E27FC236}">
              <a16:creationId xmlns:a16="http://schemas.microsoft.com/office/drawing/2014/main" id="{0A3D43F0-6FDA-4018-9A44-1578C4716F20}"/>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5" name="Text Box 15">
          <a:extLst>
            <a:ext uri="{FF2B5EF4-FFF2-40B4-BE49-F238E27FC236}">
              <a16:creationId xmlns:a16="http://schemas.microsoft.com/office/drawing/2014/main" id="{1114139C-43DD-4779-913E-DB426694E566}"/>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6" name="Text Box 15">
          <a:extLst>
            <a:ext uri="{FF2B5EF4-FFF2-40B4-BE49-F238E27FC236}">
              <a16:creationId xmlns:a16="http://schemas.microsoft.com/office/drawing/2014/main" id="{B7134D1C-64B6-48B3-9D2E-27A1176C6014}"/>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407" name="Text Box 15">
          <a:extLst>
            <a:ext uri="{FF2B5EF4-FFF2-40B4-BE49-F238E27FC236}">
              <a16:creationId xmlns:a16="http://schemas.microsoft.com/office/drawing/2014/main" id="{15E82A77-1071-4239-8FEE-FEC41C7DF44D}"/>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08" name="Text Box 15">
          <a:extLst>
            <a:ext uri="{FF2B5EF4-FFF2-40B4-BE49-F238E27FC236}">
              <a16:creationId xmlns:a16="http://schemas.microsoft.com/office/drawing/2014/main" id="{D2DD459F-5E8C-4059-9AF5-21250265C759}"/>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409" name="Text Box 15">
          <a:extLst>
            <a:ext uri="{FF2B5EF4-FFF2-40B4-BE49-F238E27FC236}">
              <a16:creationId xmlns:a16="http://schemas.microsoft.com/office/drawing/2014/main" id="{DD5D347B-7A33-4632-B26E-15B35954D395}"/>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410" name="Text Box 15">
          <a:extLst>
            <a:ext uri="{FF2B5EF4-FFF2-40B4-BE49-F238E27FC236}">
              <a16:creationId xmlns:a16="http://schemas.microsoft.com/office/drawing/2014/main" id="{0CC824BE-7D7B-4659-8CBB-F2A797AA8928}"/>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1" name="Text Box 15">
          <a:extLst>
            <a:ext uri="{FF2B5EF4-FFF2-40B4-BE49-F238E27FC236}">
              <a16:creationId xmlns:a16="http://schemas.microsoft.com/office/drawing/2014/main" id="{B491850B-963C-48C6-A359-08737B5D853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2" name="Text Box 15">
          <a:extLst>
            <a:ext uri="{FF2B5EF4-FFF2-40B4-BE49-F238E27FC236}">
              <a16:creationId xmlns:a16="http://schemas.microsoft.com/office/drawing/2014/main" id="{51859F74-7D78-4C4B-9ED8-608BB2425C0A}"/>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3" name="Text Box 15">
          <a:extLst>
            <a:ext uri="{FF2B5EF4-FFF2-40B4-BE49-F238E27FC236}">
              <a16:creationId xmlns:a16="http://schemas.microsoft.com/office/drawing/2014/main" id="{FC878936-C98A-4EDD-8A65-23F74B99131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4" name="Text Box 15">
          <a:extLst>
            <a:ext uri="{FF2B5EF4-FFF2-40B4-BE49-F238E27FC236}">
              <a16:creationId xmlns:a16="http://schemas.microsoft.com/office/drawing/2014/main" id="{0B8BC369-D64C-4758-A1CC-732E8FA0E5E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735</xdr:row>
      <xdr:rowOff>0</xdr:rowOff>
    </xdr:from>
    <xdr:to>
      <xdr:col>1</xdr:col>
      <xdr:colOff>1428750</xdr:colOff>
      <xdr:row>735</xdr:row>
      <xdr:rowOff>59056</xdr:rowOff>
    </xdr:to>
    <xdr:sp macro="" textlink="">
      <xdr:nvSpPr>
        <xdr:cNvPr id="2415" name="Text Box 15">
          <a:extLst>
            <a:ext uri="{FF2B5EF4-FFF2-40B4-BE49-F238E27FC236}">
              <a16:creationId xmlns:a16="http://schemas.microsoft.com/office/drawing/2014/main" id="{0462E17B-059D-4A5C-938B-790DE3197D4A}"/>
            </a:ext>
          </a:extLst>
        </xdr:cNvPr>
        <xdr:cNvSpPr txBox="1">
          <a:spLocks noChangeArrowheads="1"/>
        </xdr:cNvSpPr>
      </xdr:nvSpPr>
      <xdr:spPr bwMode="auto">
        <a:xfrm>
          <a:off x="1885950"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6" name="Text Box 15">
          <a:extLst>
            <a:ext uri="{FF2B5EF4-FFF2-40B4-BE49-F238E27FC236}">
              <a16:creationId xmlns:a16="http://schemas.microsoft.com/office/drawing/2014/main" id="{5EB05075-579B-4FF6-8AAA-4C75DFB0253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7" name="Text Box 15">
          <a:extLst>
            <a:ext uri="{FF2B5EF4-FFF2-40B4-BE49-F238E27FC236}">
              <a16:creationId xmlns:a16="http://schemas.microsoft.com/office/drawing/2014/main" id="{6D5A908A-2656-48AA-BEF7-7B1E615187CD}"/>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8" name="Text Box 15">
          <a:extLst>
            <a:ext uri="{FF2B5EF4-FFF2-40B4-BE49-F238E27FC236}">
              <a16:creationId xmlns:a16="http://schemas.microsoft.com/office/drawing/2014/main" id="{635D0493-565A-455D-BF3E-6E5A0192F24B}"/>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19" name="Text Box 15">
          <a:extLst>
            <a:ext uri="{FF2B5EF4-FFF2-40B4-BE49-F238E27FC236}">
              <a16:creationId xmlns:a16="http://schemas.microsoft.com/office/drawing/2014/main" id="{BE92090B-260E-4236-91AA-D051F32D8493}"/>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420" name="Text Box 15">
          <a:extLst>
            <a:ext uri="{FF2B5EF4-FFF2-40B4-BE49-F238E27FC236}">
              <a16:creationId xmlns:a16="http://schemas.microsoft.com/office/drawing/2014/main" id="{5B3C1C0D-010B-4D6F-966D-4B17EB1C9D6F}"/>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59056</xdr:rowOff>
    </xdr:to>
    <xdr:sp macro="" textlink="">
      <xdr:nvSpPr>
        <xdr:cNvPr id="2421" name="Text Box 15">
          <a:extLst>
            <a:ext uri="{FF2B5EF4-FFF2-40B4-BE49-F238E27FC236}">
              <a16:creationId xmlns:a16="http://schemas.microsoft.com/office/drawing/2014/main" id="{431E137C-0A2D-46BA-B952-4521DE1762C1}"/>
            </a:ext>
          </a:extLst>
        </xdr:cNvPr>
        <xdr:cNvSpPr txBox="1">
          <a:spLocks noChangeArrowheads="1"/>
        </xdr:cNvSpPr>
      </xdr:nvSpPr>
      <xdr:spPr bwMode="auto">
        <a:xfrm>
          <a:off x="183832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735</xdr:row>
      <xdr:rowOff>0</xdr:rowOff>
    </xdr:from>
    <xdr:to>
      <xdr:col>1</xdr:col>
      <xdr:colOff>1400175</xdr:colOff>
      <xdr:row>735</xdr:row>
      <xdr:rowOff>59056</xdr:rowOff>
    </xdr:to>
    <xdr:sp macro="" textlink="">
      <xdr:nvSpPr>
        <xdr:cNvPr id="2422" name="Text Box 15">
          <a:extLst>
            <a:ext uri="{FF2B5EF4-FFF2-40B4-BE49-F238E27FC236}">
              <a16:creationId xmlns:a16="http://schemas.microsoft.com/office/drawing/2014/main" id="{681F8EEA-5686-42E3-A5DA-D6BFF471B449}"/>
            </a:ext>
          </a:extLst>
        </xdr:cNvPr>
        <xdr:cNvSpPr txBox="1">
          <a:spLocks noChangeArrowheads="1"/>
        </xdr:cNvSpPr>
      </xdr:nvSpPr>
      <xdr:spPr bwMode="auto">
        <a:xfrm>
          <a:off x="1857375" y="191042925"/>
          <a:ext cx="95250" cy="59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423" name="Text Box 15">
          <a:extLst>
            <a:ext uri="{FF2B5EF4-FFF2-40B4-BE49-F238E27FC236}">
              <a16:creationId xmlns:a16="http://schemas.microsoft.com/office/drawing/2014/main" id="{D41246CC-2304-49C7-A71B-8BAFB051BF57}"/>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4" name="Text Box 15">
          <a:extLst>
            <a:ext uri="{FF2B5EF4-FFF2-40B4-BE49-F238E27FC236}">
              <a16:creationId xmlns:a16="http://schemas.microsoft.com/office/drawing/2014/main" id="{77D3C250-1167-432A-AAEE-25D89C1E3D5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5" name="Text Box 15">
          <a:extLst>
            <a:ext uri="{FF2B5EF4-FFF2-40B4-BE49-F238E27FC236}">
              <a16:creationId xmlns:a16="http://schemas.microsoft.com/office/drawing/2014/main" id="{3568478B-6041-4458-9422-C7295D60A55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6" name="Text Box 15">
          <a:extLst>
            <a:ext uri="{FF2B5EF4-FFF2-40B4-BE49-F238E27FC236}">
              <a16:creationId xmlns:a16="http://schemas.microsoft.com/office/drawing/2014/main" id="{D5387E55-0FEE-4C23-832B-DD470A999F9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7" name="Text Box 15">
          <a:extLst>
            <a:ext uri="{FF2B5EF4-FFF2-40B4-BE49-F238E27FC236}">
              <a16:creationId xmlns:a16="http://schemas.microsoft.com/office/drawing/2014/main" id="{0075562A-ECD4-4F11-92BB-73464D22B2FB}"/>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8" name="Text Box 15">
          <a:extLst>
            <a:ext uri="{FF2B5EF4-FFF2-40B4-BE49-F238E27FC236}">
              <a16:creationId xmlns:a16="http://schemas.microsoft.com/office/drawing/2014/main" id="{5E808146-69EC-49A1-A069-31589BF652A5}"/>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29" name="Text Box 15">
          <a:extLst>
            <a:ext uri="{FF2B5EF4-FFF2-40B4-BE49-F238E27FC236}">
              <a16:creationId xmlns:a16="http://schemas.microsoft.com/office/drawing/2014/main" id="{6890E6B3-38CB-4DE5-8889-338029DEF71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0" name="Text Box 15">
          <a:extLst>
            <a:ext uri="{FF2B5EF4-FFF2-40B4-BE49-F238E27FC236}">
              <a16:creationId xmlns:a16="http://schemas.microsoft.com/office/drawing/2014/main" id="{CE3018A2-642A-4657-BFCA-FD327360136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1" name="Text Box 15">
          <a:extLst>
            <a:ext uri="{FF2B5EF4-FFF2-40B4-BE49-F238E27FC236}">
              <a16:creationId xmlns:a16="http://schemas.microsoft.com/office/drawing/2014/main" id="{3C7F3EB9-A0DF-4F98-8A29-9645985FA632}"/>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2" name="Text Box 15">
          <a:extLst>
            <a:ext uri="{FF2B5EF4-FFF2-40B4-BE49-F238E27FC236}">
              <a16:creationId xmlns:a16="http://schemas.microsoft.com/office/drawing/2014/main" id="{455212EA-836F-4C93-9864-267FB7114F0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3" name="Text Box 15">
          <a:extLst>
            <a:ext uri="{FF2B5EF4-FFF2-40B4-BE49-F238E27FC236}">
              <a16:creationId xmlns:a16="http://schemas.microsoft.com/office/drawing/2014/main" id="{3D7F360A-4EB9-4348-B1A7-27B8EC5259C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4" name="Text Box 15">
          <a:extLst>
            <a:ext uri="{FF2B5EF4-FFF2-40B4-BE49-F238E27FC236}">
              <a16:creationId xmlns:a16="http://schemas.microsoft.com/office/drawing/2014/main" id="{E2A99218-AF40-4A7D-B43C-79A77E640B3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5" name="Text Box 15">
          <a:extLst>
            <a:ext uri="{FF2B5EF4-FFF2-40B4-BE49-F238E27FC236}">
              <a16:creationId xmlns:a16="http://schemas.microsoft.com/office/drawing/2014/main" id="{A33EC189-5B9A-4376-A4CE-827C4A81F2E4}"/>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6" name="Text Box 15">
          <a:extLst>
            <a:ext uri="{FF2B5EF4-FFF2-40B4-BE49-F238E27FC236}">
              <a16:creationId xmlns:a16="http://schemas.microsoft.com/office/drawing/2014/main" id="{AC8E703A-6A69-4301-9E15-68EE1DBABD21}"/>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7" name="Text Box 15">
          <a:extLst>
            <a:ext uri="{FF2B5EF4-FFF2-40B4-BE49-F238E27FC236}">
              <a16:creationId xmlns:a16="http://schemas.microsoft.com/office/drawing/2014/main" id="{879EB684-AA5E-4C01-B173-1BFE4EBD690F}"/>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8" name="Text Box 15">
          <a:extLst>
            <a:ext uri="{FF2B5EF4-FFF2-40B4-BE49-F238E27FC236}">
              <a16:creationId xmlns:a16="http://schemas.microsoft.com/office/drawing/2014/main" id="{2797C7CB-AC40-44AE-A46B-FB6A981FAF4C}"/>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39" name="Text Box 15">
          <a:extLst>
            <a:ext uri="{FF2B5EF4-FFF2-40B4-BE49-F238E27FC236}">
              <a16:creationId xmlns:a16="http://schemas.microsoft.com/office/drawing/2014/main" id="{8E614E73-EB19-4E05-9646-84ADEDBB9BB9}"/>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0" name="Text Box 15">
          <a:extLst>
            <a:ext uri="{FF2B5EF4-FFF2-40B4-BE49-F238E27FC236}">
              <a16:creationId xmlns:a16="http://schemas.microsoft.com/office/drawing/2014/main" id="{BFC0A2FD-9C88-4BB6-841A-1092FABC86FE}"/>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1" name="Text Box 15">
          <a:extLst>
            <a:ext uri="{FF2B5EF4-FFF2-40B4-BE49-F238E27FC236}">
              <a16:creationId xmlns:a16="http://schemas.microsoft.com/office/drawing/2014/main" id="{C143A50F-FAC9-4DD7-B127-DCC653CA596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2" name="Text Box 15">
          <a:extLst>
            <a:ext uri="{FF2B5EF4-FFF2-40B4-BE49-F238E27FC236}">
              <a16:creationId xmlns:a16="http://schemas.microsoft.com/office/drawing/2014/main" id="{BA5A2B77-8DC7-4EEC-8BA6-3F6618BE987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3" name="Text Box 15">
          <a:extLst>
            <a:ext uri="{FF2B5EF4-FFF2-40B4-BE49-F238E27FC236}">
              <a16:creationId xmlns:a16="http://schemas.microsoft.com/office/drawing/2014/main" id="{8AB21581-5690-4F93-A430-8D9D8E5C3186}"/>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4" name="Text Box 15">
          <a:extLst>
            <a:ext uri="{FF2B5EF4-FFF2-40B4-BE49-F238E27FC236}">
              <a16:creationId xmlns:a16="http://schemas.microsoft.com/office/drawing/2014/main" id="{A219C847-83BF-45A2-BB30-A96367B90838}"/>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5" name="Text Box 15">
          <a:extLst>
            <a:ext uri="{FF2B5EF4-FFF2-40B4-BE49-F238E27FC236}">
              <a16:creationId xmlns:a16="http://schemas.microsoft.com/office/drawing/2014/main" id="{324852C5-EE71-4C86-AF74-5E12FAF1EAE3}"/>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6" name="Text Box 15">
          <a:extLst>
            <a:ext uri="{FF2B5EF4-FFF2-40B4-BE49-F238E27FC236}">
              <a16:creationId xmlns:a16="http://schemas.microsoft.com/office/drawing/2014/main" id="{BEE2FFBF-E436-40F3-9865-AA78146D9B6D}"/>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735</xdr:row>
      <xdr:rowOff>0</xdr:rowOff>
    </xdr:from>
    <xdr:to>
      <xdr:col>1</xdr:col>
      <xdr:colOff>1381125</xdr:colOff>
      <xdr:row>735</xdr:row>
      <xdr:rowOff>69464</xdr:rowOff>
    </xdr:to>
    <xdr:sp macro="" textlink="">
      <xdr:nvSpPr>
        <xdr:cNvPr id="2447" name="Text Box 15">
          <a:extLst>
            <a:ext uri="{FF2B5EF4-FFF2-40B4-BE49-F238E27FC236}">
              <a16:creationId xmlns:a16="http://schemas.microsoft.com/office/drawing/2014/main" id="{CE8DFA67-545F-42F4-AF12-16A555DB91B0}"/>
            </a:ext>
          </a:extLst>
        </xdr:cNvPr>
        <xdr:cNvSpPr txBox="1">
          <a:spLocks noChangeArrowheads="1"/>
        </xdr:cNvSpPr>
      </xdr:nvSpPr>
      <xdr:spPr bwMode="auto">
        <a:xfrm>
          <a:off x="1838325" y="191042925"/>
          <a:ext cx="95250" cy="6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735</xdr:row>
      <xdr:rowOff>0</xdr:rowOff>
    </xdr:from>
    <xdr:to>
      <xdr:col>1</xdr:col>
      <xdr:colOff>1390650</xdr:colOff>
      <xdr:row>735</xdr:row>
      <xdr:rowOff>196805</xdr:rowOff>
    </xdr:to>
    <xdr:sp macro="" textlink="">
      <xdr:nvSpPr>
        <xdr:cNvPr id="2448" name="Text Box 15">
          <a:extLst>
            <a:ext uri="{FF2B5EF4-FFF2-40B4-BE49-F238E27FC236}">
              <a16:creationId xmlns:a16="http://schemas.microsoft.com/office/drawing/2014/main" id="{D57306CF-7E3D-4AD8-B8A2-4A1130C50D50}"/>
            </a:ext>
          </a:extLst>
        </xdr:cNvPr>
        <xdr:cNvSpPr txBox="1">
          <a:spLocks noChangeArrowheads="1"/>
        </xdr:cNvSpPr>
      </xdr:nvSpPr>
      <xdr:spPr bwMode="auto">
        <a:xfrm>
          <a:off x="1847850" y="191042925"/>
          <a:ext cx="95250" cy="196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1304925</xdr:colOff>
      <xdr:row>727</xdr:row>
      <xdr:rowOff>0</xdr:rowOff>
    </xdr:from>
    <xdr:ext cx="95250" cy="164523"/>
    <xdr:sp macro="" textlink="">
      <xdr:nvSpPr>
        <xdr:cNvPr id="2449" name="Text Box 15">
          <a:extLst>
            <a:ext uri="{FF2B5EF4-FFF2-40B4-BE49-F238E27FC236}">
              <a16:creationId xmlns:a16="http://schemas.microsoft.com/office/drawing/2014/main" id="{AA34FC69-7F77-4A22-A0D9-D972C4665675}"/>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0" name="Text Box 15">
          <a:extLst>
            <a:ext uri="{FF2B5EF4-FFF2-40B4-BE49-F238E27FC236}">
              <a16:creationId xmlns:a16="http://schemas.microsoft.com/office/drawing/2014/main" id="{A7E728F5-EFCA-4A97-8563-17997BF94FB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1" name="Text Box 15">
          <a:extLst>
            <a:ext uri="{FF2B5EF4-FFF2-40B4-BE49-F238E27FC236}">
              <a16:creationId xmlns:a16="http://schemas.microsoft.com/office/drawing/2014/main" id="{3F3597AC-E40D-4F47-9A39-181D5BD7540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2" name="Text Box 15">
          <a:extLst>
            <a:ext uri="{FF2B5EF4-FFF2-40B4-BE49-F238E27FC236}">
              <a16:creationId xmlns:a16="http://schemas.microsoft.com/office/drawing/2014/main" id="{F1CBE421-2809-4B31-B46B-FA85B515593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3" name="Text Box 15">
          <a:extLst>
            <a:ext uri="{FF2B5EF4-FFF2-40B4-BE49-F238E27FC236}">
              <a16:creationId xmlns:a16="http://schemas.microsoft.com/office/drawing/2014/main" id="{1458B088-642A-4E7C-BEA8-0D0F6837E72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454" name="Text Box 15">
          <a:extLst>
            <a:ext uri="{FF2B5EF4-FFF2-40B4-BE49-F238E27FC236}">
              <a16:creationId xmlns:a16="http://schemas.microsoft.com/office/drawing/2014/main" id="{70F65BA9-853F-49B2-8C57-9F8C98A7EFD0}"/>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5" name="Text Box 15">
          <a:extLst>
            <a:ext uri="{FF2B5EF4-FFF2-40B4-BE49-F238E27FC236}">
              <a16:creationId xmlns:a16="http://schemas.microsoft.com/office/drawing/2014/main" id="{30B6CBB5-A2D1-4D07-BAC7-5E895E922C9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6" name="Text Box 15">
          <a:extLst>
            <a:ext uri="{FF2B5EF4-FFF2-40B4-BE49-F238E27FC236}">
              <a16:creationId xmlns:a16="http://schemas.microsoft.com/office/drawing/2014/main" id="{431D4574-A026-4642-8938-671AFDD34D3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7" name="Text Box 15">
          <a:extLst>
            <a:ext uri="{FF2B5EF4-FFF2-40B4-BE49-F238E27FC236}">
              <a16:creationId xmlns:a16="http://schemas.microsoft.com/office/drawing/2014/main" id="{9A300A60-58F8-485A-B5ED-B73D6FF4D1B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58" name="Text Box 15">
          <a:extLst>
            <a:ext uri="{FF2B5EF4-FFF2-40B4-BE49-F238E27FC236}">
              <a16:creationId xmlns:a16="http://schemas.microsoft.com/office/drawing/2014/main" id="{670AA068-D3C8-4AF3-9071-C5B6965E560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59" name="Text Box 15">
          <a:extLst>
            <a:ext uri="{FF2B5EF4-FFF2-40B4-BE49-F238E27FC236}">
              <a16:creationId xmlns:a16="http://schemas.microsoft.com/office/drawing/2014/main" id="{DF3154C4-9919-4272-AB59-237EA091F2C8}"/>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0" name="Text Box 15">
          <a:extLst>
            <a:ext uri="{FF2B5EF4-FFF2-40B4-BE49-F238E27FC236}">
              <a16:creationId xmlns:a16="http://schemas.microsoft.com/office/drawing/2014/main" id="{19B2F651-FABF-4123-9DB5-E5860A1626B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61" name="Text Box 15">
          <a:extLst>
            <a:ext uri="{FF2B5EF4-FFF2-40B4-BE49-F238E27FC236}">
              <a16:creationId xmlns:a16="http://schemas.microsoft.com/office/drawing/2014/main" id="{D733DDE0-5040-4462-A7E1-143433018052}"/>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62" name="Text Box 15">
          <a:extLst>
            <a:ext uri="{FF2B5EF4-FFF2-40B4-BE49-F238E27FC236}">
              <a16:creationId xmlns:a16="http://schemas.microsoft.com/office/drawing/2014/main" id="{C368E2AF-A471-40D4-B0C3-E688BF72B348}"/>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3" name="Text Box 15">
          <a:extLst>
            <a:ext uri="{FF2B5EF4-FFF2-40B4-BE49-F238E27FC236}">
              <a16:creationId xmlns:a16="http://schemas.microsoft.com/office/drawing/2014/main" id="{94E04E88-C42D-4D3C-824E-9047162E44A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4" name="Text Box 15">
          <a:extLst>
            <a:ext uri="{FF2B5EF4-FFF2-40B4-BE49-F238E27FC236}">
              <a16:creationId xmlns:a16="http://schemas.microsoft.com/office/drawing/2014/main" id="{F726608C-FDF4-4280-B8F1-FAC229C28BA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5" name="Text Box 15">
          <a:extLst>
            <a:ext uri="{FF2B5EF4-FFF2-40B4-BE49-F238E27FC236}">
              <a16:creationId xmlns:a16="http://schemas.microsoft.com/office/drawing/2014/main" id="{71569658-7382-47AC-883A-CAE64DD8F93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6" name="Text Box 15">
          <a:extLst>
            <a:ext uri="{FF2B5EF4-FFF2-40B4-BE49-F238E27FC236}">
              <a16:creationId xmlns:a16="http://schemas.microsoft.com/office/drawing/2014/main" id="{5414D25D-D8C5-41B1-8A3E-53402012EA3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467" name="Text Box 15">
          <a:extLst>
            <a:ext uri="{FF2B5EF4-FFF2-40B4-BE49-F238E27FC236}">
              <a16:creationId xmlns:a16="http://schemas.microsoft.com/office/drawing/2014/main" id="{BFD85BB7-8AC8-4A30-ABED-02D068324BF8}"/>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8" name="Text Box 15">
          <a:extLst>
            <a:ext uri="{FF2B5EF4-FFF2-40B4-BE49-F238E27FC236}">
              <a16:creationId xmlns:a16="http://schemas.microsoft.com/office/drawing/2014/main" id="{471BEA4B-FDBA-4077-9589-5EEE4E31425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69" name="Text Box 15">
          <a:extLst>
            <a:ext uri="{FF2B5EF4-FFF2-40B4-BE49-F238E27FC236}">
              <a16:creationId xmlns:a16="http://schemas.microsoft.com/office/drawing/2014/main" id="{5877AC16-4759-4CF0-B161-66B7C3628D6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70" name="Text Box 15">
          <a:extLst>
            <a:ext uri="{FF2B5EF4-FFF2-40B4-BE49-F238E27FC236}">
              <a16:creationId xmlns:a16="http://schemas.microsoft.com/office/drawing/2014/main" id="{C1680BF3-8752-48B1-8EA6-81286C66722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71" name="Text Box 15">
          <a:extLst>
            <a:ext uri="{FF2B5EF4-FFF2-40B4-BE49-F238E27FC236}">
              <a16:creationId xmlns:a16="http://schemas.microsoft.com/office/drawing/2014/main" id="{BD06B1FB-4A91-4299-8BE7-CED1A62070F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72" name="Text Box 15">
          <a:extLst>
            <a:ext uri="{FF2B5EF4-FFF2-40B4-BE49-F238E27FC236}">
              <a16:creationId xmlns:a16="http://schemas.microsoft.com/office/drawing/2014/main" id="{00AB7429-D058-471E-B151-975A0278AE1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73" name="Text Box 15">
          <a:extLst>
            <a:ext uri="{FF2B5EF4-FFF2-40B4-BE49-F238E27FC236}">
              <a16:creationId xmlns:a16="http://schemas.microsoft.com/office/drawing/2014/main" id="{87D7E583-F8AD-4EDF-B316-63A9ED9A132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74" name="Text Box 15">
          <a:extLst>
            <a:ext uri="{FF2B5EF4-FFF2-40B4-BE49-F238E27FC236}">
              <a16:creationId xmlns:a16="http://schemas.microsoft.com/office/drawing/2014/main" id="{7E0059BC-A970-4E97-AD86-A0F82DDD944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475" name="Text Box 15">
          <a:extLst>
            <a:ext uri="{FF2B5EF4-FFF2-40B4-BE49-F238E27FC236}">
              <a16:creationId xmlns:a16="http://schemas.microsoft.com/office/drawing/2014/main" id="{9DD78FD5-703F-493F-9F0E-539A6CC193E4}"/>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476" name="Text Box 15">
          <a:extLst>
            <a:ext uri="{FF2B5EF4-FFF2-40B4-BE49-F238E27FC236}">
              <a16:creationId xmlns:a16="http://schemas.microsoft.com/office/drawing/2014/main" id="{14677684-1173-44EC-8CA4-3F6C9F1693EA}"/>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77" name="Text Box 15">
          <a:extLst>
            <a:ext uri="{FF2B5EF4-FFF2-40B4-BE49-F238E27FC236}">
              <a16:creationId xmlns:a16="http://schemas.microsoft.com/office/drawing/2014/main" id="{B9B0257A-BF16-4E5A-85F3-CC2A6B457D7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78" name="Text Box 15">
          <a:extLst>
            <a:ext uri="{FF2B5EF4-FFF2-40B4-BE49-F238E27FC236}">
              <a16:creationId xmlns:a16="http://schemas.microsoft.com/office/drawing/2014/main" id="{BF17A931-A092-488F-AF06-DB0A7D6CD5D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79" name="Text Box 15">
          <a:extLst>
            <a:ext uri="{FF2B5EF4-FFF2-40B4-BE49-F238E27FC236}">
              <a16:creationId xmlns:a16="http://schemas.microsoft.com/office/drawing/2014/main" id="{5C1641A0-CBF0-4C29-9B95-AFF0F894A0D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0" name="Text Box 15">
          <a:extLst>
            <a:ext uri="{FF2B5EF4-FFF2-40B4-BE49-F238E27FC236}">
              <a16:creationId xmlns:a16="http://schemas.microsoft.com/office/drawing/2014/main" id="{57858C53-310E-4A7A-8A90-527C5DC844F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1" name="Text Box 15">
          <a:extLst>
            <a:ext uri="{FF2B5EF4-FFF2-40B4-BE49-F238E27FC236}">
              <a16:creationId xmlns:a16="http://schemas.microsoft.com/office/drawing/2014/main" id="{AC463932-7732-47E4-8DA6-D7A666ACCB6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482" name="Text Box 15">
          <a:extLst>
            <a:ext uri="{FF2B5EF4-FFF2-40B4-BE49-F238E27FC236}">
              <a16:creationId xmlns:a16="http://schemas.microsoft.com/office/drawing/2014/main" id="{DCAA9778-D2E6-493D-8C0D-AE3019531BB5}"/>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3" name="Text Box 15">
          <a:extLst>
            <a:ext uri="{FF2B5EF4-FFF2-40B4-BE49-F238E27FC236}">
              <a16:creationId xmlns:a16="http://schemas.microsoft.com/office/drawing/2014/main" id="{ACF1E3C9-528B-445F-95DD-58148BA075A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4" name="Text Box 15">
          <a:extLst>
            <a:ext uri="{FF2B5EF4-FFF2-40B4-BE49-F238E27FC236}">
              <a16:creationId xmlns:a16="http://schemas.microsoft.com/office/drawing/2014/main" id="{632B20D3-470E-4248-A571-E20F6050C98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5" name="Text Box 15">
          <a:extLst>
            <a:ext uri="{FF2B5EF4-FFF2-40B4-BE49-F238E27FC236}">
              <a16:creationId xmlns:a16="http://schemas.microsoft.com/office/drawing/2014/main" id="{C96CE28A-4766-402A-925B-DC4E769642A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6" name="Text Box 15">
          <a:extLst>
            <a:ext uri="{FF2B5EF4-FFF2-40B4-BE49-F238E27FC236}">
              <a16:creationId xmlns:a16="http://schemas.microsoft.com/office/drawing/2014/main" id="{66AE7B44-C6C7-4D1E-90B2-D98776DD4A0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87" name="Text Box 15">
          <a:extLst>
            <a:ext uri="{FF2B5EF4-FFF2-40B4-BE49-F238E27FC236}">
              <a16:creationId xmlns:a16="http://schemas.microsoft.com/office/drawing/2014/main" id="{E988C59B-2332-435D-8F72-CAA57EC8E99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88" name="Text Box 15">
          <a:extLst>
            <a:ext uri="{FF2B5EF4-FFF2-40B4-BE49-F238E27FC236}">
              <a16:creationId xmlns:a16="http://schemas.microsoft.com/office/drawing/2014/main" id="{30C90BD3-3707-4153-B0C1-A61966A2DA6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89" name="Text Box 15">
          <a:extLst>
            <a:ext uri="{FF2B5EF4-FFF2-40B4-BE49-F238E27FC236}">
              <a16:creationId xmlns:a16="http://schemas.microsoft.com/office/drawing/2014/main" id="{2F81F568-E1DC-4C57-A397-AAA35A5CB8F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490" name="Text Box 15">
          <a:extLst>
            <a:ext uri="{FF2B5EF4-FFF2-40B4-BE49-F238E27FC236}">
              <a16:creationId xmlns:a16="http://schemas.microsoft.com/office/drawing/2014/main" id="{32D604A7-140B-4522-A698-1990511BD53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1" name="Text Box 15">
          <a:extLst>
            <a:ext uri="{FF2B5EF4-FFF2-40B4-BE49-F238E27FC236}">
              <a16:creationId xmlns:a16="http://schemas.microsoft.com/office/drawing/2014/main" id="{6B791796-E4A8-4162-80FE-776FED28801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2" name="Text Box 15">
          <a:extLst>
            <a:ext uri="{FF2B5EF4-FFF2-40B4-BE49-F238E27FC236}">
              <a16:creationId xmlns:a16="http://schemas.microsoft.com/office/drawing/2014/main" id="{33DC14F2-D1F3-4E8F-87F5-1536ACC3CB7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3" name="Text Box 15">
          <a:extLst>
            <a:ext uri="{FF2B5EF4-FFF2-40B4-BE49-F238E27FC236}">
              <a16:creationId xmlns:a16="http://schemas.microsoft.com/office/drawing/2014/main" id="{009C8E3B-9982-44AC-9088-F933363CF24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4" name="Text Box 15">
          <a:extLst>
            <a:ext uri="{FF2B5EF4-FFF2-40B4-BE49-F238E27FC236}">
              <a16:creationId xmlns:a16="http://schemas.microsoft.com/office/drawing/2014/main" id="{4573C74F-A285-4D68-BB8D-7137FBE40F9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495" name="Text Box 15">
          <a:extLst>
            <a:ext uri="{FF2B5EF4-FFF2-40B4-BE49-F238E27FC236}">
              <a16:creationId xmlns:a16="http://schemas.microsoft.com/office/drawing/2014/main" id="{0050279E-6D81-4AF1-BDB8-19E272E7DE80}"/>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6" name="Text Box 15">
          <a:extLst>
            <a:ext uri="{FF2B5EF4-FFF2-40B4-BE49-F238E27FC236}">
              <a16:creationId xmlns:a16="http://schemas.microsoft.com/office/drawing/2014/main" id="{5B0C0487-CBE5-484C-8F1D-D75895747B7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7" name="Text Box 15">
          <a:extLst>
            <a:ext uri="{FF2B5EF4-FFF2-40B4-BE49-F238E27FC236}">
              <a16:creationId xmlns:a16="http://schemas.microsoft.com/office/drawing/2014/main" id="{22B583BE-03FE-41DB-90E2-16B956ABFC3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8" name="Text Box 15">
          <a:extLst>
            <a:ext uri="{FF2B5EF4-FFF2-40B4-BE49-F238E27FC236}">
              <a16:creationId xmlns:a16="http://schemas.microsoft.com/office/drawing/2014/main" id="{C25FED88-B95E-4FB9-8A5F-AB90DA93B01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499" name="Text Box 15">
          <a:extLst>
            <a:ext uri="{FF2B5EF4-FFF2-40B4-BE49-F238E27FC236}">
              <a16:creationId xmlns:a16="http://schemas.microsoft.com/office/drawing/2014/main" id="{B7B1D77A-2E57-4A27-AF08-4DB3446BF8D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00" name="Text Box 15">
          <a:extLst>
            <a:ext uri="{FF2B5EF4-FFF2-40B4-BE49-F238E27FC236}">
              <a16:creationId xmlns:a16="http://schemas.microsoft.com/office/drawing/2014/main" id="{A1C66263-5F8B-4ABD-B7DA-A3ED6A643D4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01" name="Text Box 15">
          <a:extLst>
            <a:ext uri="{FF2B5EF4-FFF2-40B4-BE49-F238E27FC236}">
              <a16:creationId xmlns:a16="http://schemas.microsoft.com/office/drawing/2014/main" id="{67C5832F-EAF6-4E0E-B5F6-0E718F78C9C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02" name="Text Box 15">
          <a:extLst>
            <a:ext uri="{FF2B5EF4-FFF2-40B4-BE49-F238E27FC236}">
              <a16:creationId xmlns:a16="http://schemas.microsoft.com/office/drawing/2014/main" id="{989B09D4-24B6-439E-9630-39D2A8F2EEA5}"/>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03" name="Text Box 15">
          <a:extLst>
            <a:ext uri="{FF2B5EF4-FFF2-40B4-BE49-F238E27FC236}">
              <a16:creationId xmlns:a16="http://schemas.microsoft.com/office/drawing/2014/main" id="{1B80DA1F-1401-4389-9857-8EEEA6D2EA93}"/>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04" name="Text Box 15">
          <a:extLst>
            <a:ext uri="{FF2B5EF4-FFF2-40B4-BE49-F238E27FC236}">
              <a16:creationId xmlns:a16="http://schemas.microsoft.com/office/drawing/2014/main" id="{964FADFC-B6B2-4FAC-AD54-9AB5F95C3193}"/>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05" name="Text Box 15">
          <a:extLst>
            <a:ext uri="{FF2B5EF4-FFF2-40B4-BE49-F238E27FC236}">
              <a16:creationId xmlns:a16="http://schemas.microsoft.com/office/drawing/2014/main" id="{D78EEE2E-AA66-46BE-9924-C68C7CF2DA7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06" name="Text Box 15">
          <a:extLst>
            <a:ext uri="{FF2B5EF4-FFF2-40B4-BE49-F238E27FC236}">
              <a16:creationId xmlns:a16="http://schemas.microsoft.com/office/drawing/2014/main" id="{BB930687-9466-43CE-9BF5-08A80AF484C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07" name="Text Box 15">
          <a:extLst>
            <a:ext uri="{FF2B5EF4-FFF2-40B4-BE49-F238E27FC236}">
              <a16:creationId xmlns:a16="http://schemas.microsoft.com/office/drawing/2014/main" id="{F70165C4-05CD-41AB-8410-CDCA096F4FF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08" name="Text Box 15">
          <a:extLst>
            <a:ext uri="{FF2B5EF4-FFF2-40B4-BE49-F238E27FC236}">
              <a16:creationId xmlns:a16="http://schemas.microsoft.com/office/drawing/2014/main" id="{381332A6-AF40-4C93-8DC6-17D2CE70E65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09" name="Text Box 15">
          <a:extLst>
            <a:ext uri="{FF2B5EF4-FFF2-40B4-BE49-F238E27FC236}">
              <a16:creationId xmlns:a16="http://schemas.microsoft.com/office/drawing/2014/main" id="{DFC24451-953D-4277-9EAA-9FDC383E2EC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10" name="Text Box 15">
          <a:extLst>
            <a:ext uri="{FF2B5EF4-FFF2-40B4-BE49-F238E27FC236}">
              <a16:creationId xmlns:a16="http://schemas.microsoft.com/office/drawing/2014/main" id="{152A250F-F997-4186-BE34-37649427E651}"/>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11" name="Text Box 15">
          <a:extLst>
            <a:ext uri="{FF2B5EF4-FFF2-40B4-BE49-F238E27FC236}">
              <a16:creationId xmlns:a16="http://schemas.microsoft.com/office/drawing/2014/main" id="{A850E8B9-2EA4-4103-B007-58E9D7D774B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12" name="Text Box 15">
          <a:extLst>
            <a:ext uri="{FF2B5EF4-FFF2-40B4-BE49-F238E27FC236}">
              <a16:creationId xmlns:a16="http://schemas.microsoft.com/office/drawing/2014/main" id="{07D05E9F-BB44-4B20-9A3A-7995409FAF7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13" name="Text Box 15">
          <a:extLst>
            <a:ext uri="{FF2B5EF4-FFF2-40B4-BE49-F238E27FC236}">
              <a16:creationId xmlns:a16="http://schemas.microsoft.com/office/drawing/2014/main" id="{B216C504-1A2C-4C3F-B213-5C111E6A193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14" name="Text Box 15">
          <a:extLst>
            <a:ext uri="{FF2B5EF4-FFF2-40B4-BE49-F238E27FC236}">
              <a16:creationId xmlns:a16="http://schemas.microsoft.com/office/drawing/2014/main" id="{D8AFEC0D-CBB5-42F4-9A6A-B99C514E2A7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15" name="Text Box 15">
          <a:extLst>
            <a:ext uri="{FF2B5EF4-FFF2-40B4-BE49-F238E27FC236}">
              <a16:creationId xmlns:a16="http://schemas.microsoft.com/office/drawing/2014/main" id="{D52EBB20-2CB6-45F5-80CC-4A31AEDF655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16" name="Text Box 15">
          <a:extLst>
            <a:ext uri="{FF2B5EF4-FFF2-40B4-BE49-F238E27FC236}">
              <a16:creationId xmlns:a16="http://schemas.microsoft.com/office/drawing/2014/main" id="{6A77B370-BB35-4D90-A1EC-6A143019722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17" name="Text Box 15">
          <a:extLst>
            <a:ext uri="{FF2B5EF4-FFF2-40B4-BE49-F238E27FC236}">
              <a16:creationId xmlns:a16="http://schemas.microsoft.com/office/drawing/2014/main" id="{B4F09127-638F-42C0-91F3-6AB0251C1466}"/>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18" name="Text Box 15">
          <a:extLst>
            <a:ext uri="{FF2B5EF4-FFF2-40B4-BE49-F238E27FC236}">
              <a16:creationId xmlns:a16="http://schemas.microsoft.com/office/drawing/2014/main" id="{EECFE7DA-EA9D-48B1-AB24-40E7C1F9258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19" name="Text Box 15">
          <a:extLst>
            <a:ext uri="{FF2B5EF4-FFF2-40B4-BE49-F238E27FC236}">
              <a16:creationId xmlns:a16="http://schemas.microsoft.com/office/drawing/2014/main" id="{BEE48B4C-C771-4C32-AC2B-EDCF06FE7B5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0" name="Text Box 15">
          <a:extLst>
            <a:ext uri="{FF2B5EF4-FFF2-40B4-BE49-F238E27FC236}">
              <a16:creationId xmlns:a16="http://schemas.microsoft.com/office/drawing/2014/main" id="{2608CEBC-25D3-45D9-9950-FBF847F02E4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1" name="Text Box 15">
          <a:extLst>
            <a:ext uri="{FF2B5EF4-FFF2-40B4-BE49-F238E27FC236}">
              <a16:creationId xmlns:a16="http://schemas.microsoft.com/office/drawing/2014/main" id="{B5705846-CEC4-479B-B1B6-53F9743F708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2" name="Text Box 15">
          <a:extLst>
            <a:ext uri="{FF2B5EF4-FFF2-40B4-BE49-F238E27FC236}">
              <a16:creationId xmlns:a16="http://schemas.microsoft.com/office/drawing/2014/main" id="{2A95BE51-FB7A-4A44-BF56-592B7D74BFA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23" name="Text Box 15">
          <a:extLst>
            <a:ext uri="{FF2B5EF4-FFF2-40B4-BE49-F238E27FC236}">
              <a16:creationId xmlns:a16="http://schemas.microsoft.com/office/drawing/2014/main" id="{5B2EF86C-1946-445F-9279-2AF2C619120C}"/>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4" name="Text Box 15">
          <a:extLst>
            <a:ext uri="{FF2B5EF4-FFF2-40B4-BE49-F238E27FC236}">
              <a16:creationId xmlns:a16="http://schemas.microsoft.com/office/drawing/2014/main" id="{E63B8171-8D70-4194-A48C-733DACAADBC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5" name="Text Box 15">
          <a:extLst>
            <a:ext uri="{FF2B5EF4-FFF2-40B4-BE49-F238E27FC236}">
              <a16:creationId xmlns:a16="http://schemas.microsoft.com/office/drawing/2014/main" id="{4F1FC0D2-5BB1-4178-B09E-8A3A61045DC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6" name="Text Box 15">
          <a:extLst>
            <a:ext uri="{FF2B5EF4-FFF2-40B4-BE49-F238E27FC236}">
              <a16:creationId xmlns:a16="http://schemas.microsoft.com/office/drawing/2014/main" id="{AE219B55-9869-4A09-A295-0AADED05F9D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7" name="Text Box 15">
          <a:extLst>
            <a:ext uri="{FF2B5EF4-FFF2-40B4-BE49-F238E27FC236}">
              <a16:creationId xmlns:a16="http://schemas.microsoft.com/office/drawing/2014/main" id="{B212C8B7-FE3E-4B51-BF1F-BA33E8E0A02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28" name="Text Box 15">
          <a:extLst>
            <a:ext uri="{FF2B5EF4-FFF2-40B4-BE49-F238E27FC236}">
              <a16:creationId xmlns:a16="http://schemas.microsoft.com/office/drawing/2014/main" id="{B1F4DE71-5F5C-45BD-B223-AA0856B94CC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29" name="Text Box 15">
          <a:extLst>
            <a:ext uri="{FF2B5EF4-FFF2-40B4-BE49-F238E27FC236}">
              <a16:creationId xmlns:a16="http://schemas.microsoft.com/office/drawing/2014/main" id="{7097E95B-0618-4F7B-B68A-927676D1F7B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30" name="Text Box 15">
          <a:extLst>
            <a:ext uri="{FF2B5EF4-FFF2-40B4-BE49-F238E27FC236}">
              <a16:creationId xmlns:a16="http://schemas.microsoft.com/office/drawing/2014/main" id="{A26C0E79-09AC-43B1-9D07-F854BDB515CC}"/>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31" name="Text Box 15">
          <a:extLst>
            <a:ext uri="{FF2B5EF4-FFF2-40B4-BE49-F238E27FC236}">
              <a16:creationId xmlns:a16="http://schemas.microsoft.com/office/drawing/2014/main" id="{B14C40DD-7A83-4580-A7A0-E3AD460F5481}"/>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32" name="Text Box 15">
          <a:extLst>
            <a:ext uri="{FF2B5EF4-FFF2-40B4-BE49-F238E27FC236}">
              <a16:creationId xmlns:a16="http://schemas.microsoft.com/office/drawing/2014/main" id="{713DA901-DD50-442F-95BA-4D97E2AC9AF1}"/>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33" name="Text Box 15">
          <a:extLst>
            <a:ext uri="{FF2B5EF4-FFF2-40B4-BE49-F238E27FC236}">
              <a16:creationId xmlns:a16="http://schemas.microsoft.com/office/drawing/2014/main" id="{14CF2A46-DA00-4C86-A4A3-1ECECF832B8B}"/>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34" name="Text Box 15">
          <a:extLst>
            <a:ext uri="{FF2B5EF4-FFF2-40B4-BE49-F238E27FC236}">
              <a16:creationId xmlns:a16="http://schemas.microsoft.com/office/drawing/2014/main" id="{8D8D6A6E-B25E-4A7A-8446-84FDE8BA57B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35" name="Text Box 15">
          <a:extLst>
            <a:ext uri="{FF2B5EF4-FFF2-40B4-BE49-F238E27FC236}">
              <a16:creationId xmlns:a16="http://schemas.microsoft.com/office/drawing/2014/main" id="{33BD47C5-97BD-4EC4-B7F2-65D6735194B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36" name="Text Box 15">
          <a:extLst>
            <a:ext uri="{FF2B5EF4-FFF2-40B4-BE49-F238E27FC236}">
              <a16:creationId xmlns:a16="http://schemas.microsoft.com/office/drawing/2014/main" id="{2270F1B5-A1FA-46F9-969D-6432BDBD1AE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37" name="Text Box 15">
          <a:extLst>
            <a:ext uri="{FF2B5EF4-FFF2-40B4-BE49-F238E27FC236}">
              <a16:creationId xmlns:a16="http://schemas.microsoft.com/office/drawing/2014/main" id="{E1CD554D-CC64-44F5-9B9E-2548A463DB9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38" name="Text Box 15">
          <a:extLst>
            <a:ext uri="{FF2B5EF4-FFF2-40B4-BE49-F238E27FC236}">
              <a16:creationId xmlns:a16="http://schemas.microsoft.com/office/drawing/2014/main" id="{5084C893-A46C-47C3-ADF1-374DAE767F4A}"/>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39" name="Text Box 15">
          <a:extLst>
            <a:ext uri="{FF2B5EF4-FFF2-40B4-BE49-F238E27FC236}">
              <a16:creationId xmlns:a16="http://schemas.microsoft.com/office/drawing/2014/main" id="{29C1EF5B-26FE-4582-94DA-C39F064AF94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0" name="Text Box 15">
          <a:extLst>
            <a:ext uri="{FF2B5EF4-FFF2-40B4-BE49-F238E27FC236}">
              <a16:creationId xmlns:a16="http://schemas.microsoft.com/office/drawing/2014/main" id="{A95E4853-5F98-4CED-8E37-052C7B339EE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1" name="Text Box 15">
          <a:extLst>
            <a:ext uri="{FF2B5EF4-FFF2-40B4-BE49-F238E27FC236}">
              <a16:creationId xmlns:a16="http://schemas.microsoft.com/office/drawing/2014/main" id="{F0CA7236-2C99-444A-9D5F-028538BA714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2" name="Text Box 15">
          <a:extLst>
            <a:ext uri="{FF2B5EF4-FFF2-40B4-BE49-F238E27FC236}">
              <a16:creationId xmlns:a16="http://schemas.microsoft.com/office/drawing/2014/main" id="{7B01A45B-297C-4ACE-B696-C7F3DA024BB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43" name="Text Box 15">
          <a:extLst>
            <a:ext uri="{FF2B5EF4-FFF2-40B4-BE49-F238E27FC236}">
              <a16:creationId xmlns:a16="http://schemas.microsoft.com/office/drawing/2014/main" id="{DAF92C41-C163-4E07-8599-27790F8A46DC}"/>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4" name="Text Box 15">
          <a:extLst>
            <a:ext uri="{FF2B5EF4-FFF2-40B4-BE49-F238E27FC236}">
              <a16:creationId xmlns:a16="http://schemas.microsoft.com/office/drawing/2014/main" id="{7879AB17-4415-43B4-B853-BE9FD4A5872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45" name="Text Box 15">
          <a:extLst>
            <a:ext uri="{FF2B5EF4-FFF2-40B4-BE49-F238E27FC236}">
              <a16:creationId xmlns:a16="http://schemas.microsoft.com/office/drawing/2014/main" id="{D889B2C8-4EB1-4FE9-B1C7-CCD0DCE3828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46" name="Text Box 15">
          <a:extLst>
            <a:ext uri="{FF2B5EF4-FFF2-40B4-BE49-F238E27FC236}">
              <a16:creationId xmlns:a16="http://schemas.microsoft.com/office/drawing/2014/main" id="{2B6EEE65-D257-4438-A9C1-01DFC1047B1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7" name="Text Box 15">
          <a:extLst>
            <a:ext uri="{FF2B5EF4-FFF2-40B4-BE49-F238E27FC236}">
              <a16:creationId xmlns:a16="http://schemas.microsoft.com/office/drawing/2014/main" id="{8A6B2F9D-05A1-417A-B29C-51F18648326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8" name="Text Box 15">
          <a:extLst>
            <a:ext uri="{FF2B5EF4-FFF2-40B4-BE49-F238E27FC236}">
              <a16:creationId xmlns:a16="http://schemas.microsoft.com/office/drawing/2014/main" id="{5874B428-488E-4B76-8F76-87E4C866303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49" name="Text Box 15">
          <a:extLst>
            <a:ext uri="{FF2B5EF4-FFF2-40B4-BE49-F238E27FC236}">
              <a16:creationId xmlns:a16="http://schemas.microsoft.com/office/drawing/2014/main" id="{77333585-073B-44C6-8157-C83A0F46638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50" name="Text Box 15">
          <a:extLst>
            <a:ext uri="{FF2B5EF4-FFF2-40B4-BE49-F238E27FC236}">
              <a16:creationId xmlns:a16="http://schemas.microsoft.com/office/drawing/2014/main" id="{F0F38DCD-F812-463D-A5BC-C4B31B77288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51" name="Text Box 15">
          <a:extLst>
            <a:ext uri="{FF2B5EF4-FFF2-40B4-BE49-F238E27FC236}">
              <a16:creationId xmlns:a16="http://schemas.microsoft.com/office/drawing/2014/main" id="{B5E0CBCF-BE08-42F4-BC98-DE130F184422}"/>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52" name="Text Box 15">
          <a:extLst>
            <a:ext uri="{FF2B5EF4-FFF2-40B4-BE49-F238E27FC236}">
              <a16:creationId xmlns:a16="http://schemas.microsoft.com/office/drawing/2014/main" id="{F02D5377-27EF-4B4F-BAAF-22FE78577B1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53" name="Text Box 15">
          <a:extLst>
            <a:ext uri="{FF2B5EF4-FFF2-40B4-BE49-F238E27FC236}">
              <a16:creationId xmlns:a16="http://schemas.microsoft.com/office/drawing/2014/main" id="{D55A58AF-F82D-42FB-8F77-DC90A56D0C4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54" name="Text Box 15">
          <a:extLst>
            <a:ext uri="{FF2B5EF4-FFF2-40B4-BE49-F238E27FC236}">
              <a16:creationId xmlns:a16="http://schemas.microsoft.com/office/drawing/2014/main" id="{BD840246-D501-4761-BB60-85598B9AC6A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55" name="Text Box 15">
          <a:extLst>
            <a:ext uri="{FF2B5EF4-FFF2-40B4-BE49-F238E27FC236}">
              <a16:creationId xmlns:a16="http://schemas.microsoft.com/office/drawing/2014/main" id="{529EE446-6AA4-4649-800A-B376AEACCA9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56" name="Text Box 15">
          <a:extLst>
            <a:ext uri="{FF2B5EF4-FFF2-40B4-BE49-F238E27FC236}">
              <a16:creationId xmlns:a16="http://schemas.microsoft.com/office/drawing/2014/main" id="{F6D3CB61-1485-4BCD-A0CA-CEB993E38F5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57" name="Text Box 15">
          <a:extLst>
            <a:ext uri="{FF2B5EF4-FFF2-40B4-BE49-F238E27FC236}">
              <a16:creationId xmlns:a16="http://schemas.microsoft.com/office/drawing/2014/main" id="{E9B1364A-DB81-456A-86A2-A2395E7046B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58" name="Text Box 15">
          <a:extLst>
            <a:ext uri="{FF2B5EF4-FFF2-40B4-BE49-F238E27FC236}">
              <a16:creationId xmlns:a16="http://schemas.microsoft.com/office/drawing/2014/main" id="{EF7FC2DB-7A76-436D-BD0C-BB4C8A8FDD0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59" name="Text Box 15">
          <a:extLst>
            <a:ext uri="{FF2B5EF4-FFF2-40B4-BE49-F238E27FC236}">
              <a16:creationId xmlns:a16="http://schemas.microsoft.com/office/drawing/2014/main" id="{CB42E27C-3367-4546-9D99-95F776249065}"/>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60" name="Text Box 15">
          <a:extLst>
            <a:ext uri="{FF2B5EF4-FFF2-40B4-BE49-F238E27FC236}">
              <a16:creationId xmlns:a16="http://schemas.microsoft.com/office/drawing/2014/main" id="{DB14E597-845F-466C-B35F-7921DD508A4B}"/>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61" name="Text Box 15">
          <a:extLst>
            <a:ext uri="{FF2B5EF4-FFF2-40B4-BE49-F238E27FC236}">
              <a16:creationId xmlns:a16="http://schemas.microsoft.com/office/drawing/2014/main" id="{C322F791-2914-4714-B568-C795FB29816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2" name="Text Box 15">
          <a:extLst>
            <a:ext uri="{FF2B5EF4-FFF2-40B4-BE49-F238E27FC236}">
              <a16:creationId xmlns:a16="http://schemas.microsoft.com/office/drawing/2014/main" id="{A4A37542-175C-47DF-865A-D339204EDA6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3" name="Text Box 15">
          <a:extLst>
            <a:ext uri="{FF2B5EF4-FFF2-40B4-BE49-F238E27FC236}">
              <a16:creationId xmlns:a16="http://schemas.microsoft.com/office/drawing/2014/main" id="{A1AD108E-0A3A-4A44-9BF6-49FF9E6DEE3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4" name="Text Box 15">
          <a:extLst>
            <a:ext uri="{FF2B5EF4-FFF2-40B4-BE49-F238E27FC236}">
              <a16:creationId xmlns:a16="http://schemas.microsoft.com/office/drawing/2014/main" id="{53246783-C0B0-4B03-B2BA-B7413B7B604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5" name="Text Box 15">
          <a:extLst>
            <a:ext uri="{FF2B5EF4-FFF2-40B4-BE49-F238E27FC236}">
              <a16:creationId xmlns:a16="http://schemas.microsoft.com/office/drawing/2014/main" id="{AB7140C8-9FDA-4F64-8267-1065C441A6B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66" name="Text Box 15">
          <a:extLst>
            <a:ext uri="{FF2B5EF4-FFF2-40B4-BE49-F238E27FC236}">
              <a16:creationId xmlns:a16="http://schemas.microsoft.com/office/drawing/2014/main" id="{E9F0922D-8E1A-40DD-8601-1187543A8198}"/>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7" name="Text Box 15">
          <a:extLst>
            <a:ext uri="{FF2B5EF4-FFF2-40B4-BE49-F238E27FC236}">
              <a16:creationId xmlns:a16="http://schemas.microsoft.com/office/drawing/2014/main" id="{6D40B59B-2A71-4C0F-B80B-8F39AF33094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8" name="Text Box 15">
          <a:extLst>
            <a:ext uri="{FF2B5EF4-FFF2-40B4-BE49-F238E27FC236}">
              <a16:creationId xmlns:a16="http://schemas.microsoft.com/office/drawing/2014/main" id="{CDA7006D-D2F9-484C-AEC9-763C57EFABD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69" name="Text Box 15">
          <a:extLst>
            <a:ext uri="{FF2B5EF4-FFF2-40B4-BE49-F238E27FC236}">
              <a16:creationId xmlns:a16="http://schemas.microsoft.com/office/drawing/2014/main" id="{BF75001B-CEBE-4F02-BCE3-95404C5A942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70" name="Text Box 15">
          <a:extLst>
            <a:ext uri="{FF2B5EF4-FFF2-40B4-BE49-F238E27FC236}">
              <a16:creationId xmlns:a16="http://schemas.microsoft.com/office/drawing/2014/main" id="{6DFCF7F6-F58B-4E8E-B88C-F1A37F5783F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71" name="Text Box 15">
          <a:extLst>
            <a:ext uri="{FF2B5EF4-FFF2-40B4-BE49-F238E27FC236}">
              <a16:creationId xmlns:a16="http://schemas.microsoft.com/office/drawing/2014/main" id="{3A794CF1-EA47-449A-ACC4-43511EB79E7B}"/>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72" name="Text Box 15">
          <a:extLst>
            <a:ext uri="{FF2B5EF4-FFF2-40B4-BE49-F238E27FC236}">
              <a16:creationId xmlns:a16="http://schemas.microsoft.com/office/drawing/2014/main" id="{36101F32-EB3F-4D81-AE77-C7967E66119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73" name="Text Box 15">
          <a:extLst>
            <a:ext uri="{FF2B5EF4-FFF2-40B4-BE49-F238E27FC236}">
              <a16:creationId xmlns:a16="http://schemas.microsoft.com/office/drawing/2014/main" id="{B3F91D93-BF81-4034-B324-91CABBCDA114}"/>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74" name="Text Box 15">
          <a:extLst>
            <a:ext uri="{FF2B5EF4-FFF2-40B4-BE49-F238E27FC236}">
              <a16:creationId xmlns:a16="http://schemas.microsoft.com/office/drawing/2014/main" id="{36B6EC4E-EF57-4AC4-9833-7399A8CDB6B7}"/>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75" name="Text Box 15">
          <a:extLst>
            <a:ext uri="{FF2B5EF4-FFF2-40B4-BE49-F238E27FC236}">
              <a16:creationId xmlns:a16="http://schemas.microsoft.com/office/drawing/2014/main" id="{7D839042-CC77-4B3C-9D44-42AF907F88E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76" name="Text Box 15">
          <a:extLst>
            <a:ext uri="{FF2B5EF4-FFF2-40B4-BE49-F238E27FC236}">
              <a16:creationId xmlns:a16="http://schemas.microsoft.com/office/drawing/2014/main" id="{AE3FCC7E-9EC1-4D09-BA3F-5EC2DFE77BB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77" name="Text Box 15">
          <a:extLst>
            <a:ext uri="{FF2B5EF4-FFF2-40B4-BE49-F238E27FC236}">
              <a16:creationId xmlns:a16="http://schemas.microsoft.com/office/drawing/2014/main" id="{C2827A05-6E80-4DA5-8C28-8331FFE7A17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78" name="Text Box 15">
          <a:extLst>
            <a:ext uri="{FF2B5EF4-FFF2-40B4-BE49-F238E27FC236}">
              <a16:creationId xmlns:a16="http://schemas.microsoft.com/office/drawing/2014/main" id="{8FD4495D-FB22-4B9D-B42D-6022CA8B14A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79" name="Text Box 15">
          <a:extLst>
            <a:ext uri="{FF2B5EF4-FFF2-40B4-BE49-F238E27FC236}">
              <a16:creationId xmlns:a16="http://schemas.microsoft.com/office/drawing/2014/main" id="{1B40D7ED-0777-478B-9D8C-C1667A5C1556}"/>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80" name="Text Box 15">
          <a:extLst>
            <a:ext uri="{FF2B5EF4-FFF2-40B4-BE49-F238E27FC236}">
              <a16:creationId xmlns:a16="http://schemas.microsoft.com/office/drawing/2014/main" id="{1B289379-FA44-4D3C-95E6-ED747FE363D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81" name="Text Box 15">
          <a:extLst>
            <a:ext uri="{FF2B5EF4-FFF2-40B4-BE49-F238E27FC236}">
              <a16:creationId xmlns:a16="http://schemas.microsoft.com/office/drawing/2014/main" id="{4A4B7D8F-4FF8-4067-883B-57B24C4C2F8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82" name="Text Box 15">
          <a:extLst>
            <a:ext uri="{FF2B5EF4-FFF2-40B4-BE49-F238E27FC236}">
              <a16:creationId xmlns:a16="http://schemas.microsoft.com/office/drawing/2014/main" id="{ABCEBCE5-6239-4C94-BE38-A70FB789FF7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83" name="Text Box 15">
          <a:extLst>
            <a:ext uri="{FF2B5EF4-FFF2-40B4-BE49-F238E27FC236}">
              <a16:creationId xmlns:a16="http://schemas.microsoft.com/office/drawing/2014/main" id="{2268E23B-0EBC-4E30-BB01-2172AC2B490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84" name="Text Box 15">
          <a:extLst>
            <a:ext uri="{FF2B5EF4-FFF2-40B4-BE49-F238E27FC236}">
              <a16:creationId xmlns:a16="http://schemas.microsoft.com/office/drawing/2014/main" id="{FEF00735-7407-472C-A3E2-BE18918A48A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85" name="Text Box 15">
          <a:extLst>
            <a:ext uri="{FF2B5EF4-FFF2-40B4-BE49-F238E27FC236}">
              <a16:creationId xmlns:a16="http://schemas.microsoft.com/office/drawing/2014/main" id="{8A3F915C-23C4-402D-B26B-3E0128CC5F8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86" name="Text Box 15">
          <a:extLst>
            <a:ext uri="{FF2B5EF4-FFF2-40B4-BE49-F238E27FC236}">
              <a16:creationId xmlns:a16="http://schemas.microsoft.com/office/drawing/2014/main" id="{13F54D92-A855-4C39-B323-B302BE158EE2}"/>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87" name="Text Box 15">
          <a:extLst>
            <a:ext uri="{FF2B5EF4-FFF2-40B4-BE49-F238E27FC236}">
              <a16:creationId xmlns:a16="http://schemas.microsoft.com/office/drawing/2014/main" id="{F228D9C1-3A3B-45E4-8639-6B6BAE5D2E26}"/>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588" name="Text Box 15">
          <a:extLst>
            <a:ext uri="{FF2B5EF4-FFF2-40B4-BE49-F238E27FC236}">
              <a16:creationId xmlns:a16="http://schemas.microsoft.com/office/drawing/2014/main" id="{0C0B127A-212F-4A06-943A-257FE8003CDF}"/>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89" name="Text Box 15">
          <a:extLst>
            <a:ext uri="{FF2B5EF4-FFF2-40B4-BE49-F238E27FC236}">
              <a16:creationId xmlns:a16="http://schemas.microsoft.com/office/drawing/2014/main" id="{06D89E9F-DBBA-440C-860F-927264ADE03D}"/>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0" name="Text Box 15">
          <a:extLst>
            <a:ext uri="{FF2B5EF4-FFF2-40B4-BE49-F238E27FC236}">
              <a16:creationId xmlns:a16="http://schemas.microsoft.com/office/drawing/2014/main" id="{520B33C3-9116-41EB-94A8-330EA8C5308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1" name="Text Box 15">
          <a:extLst>
            <a:ext uri="{FF2B5EF4-FFF2-40B4-BE49-F238E27FC236}">
              <a16:creationId xmlns:a16="http://schemas.microsoft.com/office/drawing/2014/main" id="{AA939934-A8D7-49FC-9633-90B263EE1C3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2" name="Text Box 15">
          <a:extLst>
            <a:ext uri="{FF2B5EF4-FFF2-40B4-BE49-F238E27FC236}">
              <a16:creationId xmlns:a16="http://schemas.microsoft.com/office/drawing/2014/main" id="{7FBB7677-6ACB-4FF3-8794-8088CA43ED2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3" name="Text Box 15">
          <a:extLst>
            <a:ext uri="{FF2B5EF4-FFF2-40B4-BE49-F238E27FC236}">
              <a16:creationId xmlns:a16="http://schemas.microsoft.com/office/drawing/2014/main" id="{AD49323F-AD5E-4647-8DED-457E95AAA04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594" name="Text Box 15">
          <a:extLst>
            <a:ext uri="{FF2B5EF4-FFF2-40B4-BE49-F238E27FC236}">
              <a16:creationId xmlns:a16="http://schemas.microsoft.com/office/drawing/2014/main" id="{197F9B96-9FA1-47D3-844A-3A3558C12E51}"/>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5" name="Text Box 15">
          <a:extLst>
            <a:ext uri="{FF2B5EF4-FFF2-40B4-BE49-F238E27FC236}">
              <a16:creationId xmlns:a16="http://schemas.microsoft.com/office/drawing/2014/main" id="{2F9412F4-6F48-4284-801D-7A4055C079C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6" name="Text Box 15">
          <a:extLst>
            <a:ext uri="{FF2B5EF4-FFF2-40B4-BE49-F238E27FC236}">
              <a16:creationId xmlns:a16="http://schemas.microsoft.com/office/drawing/2014/main" id="{20CC959F-BF14-4DCC-9F68-F97F95D261D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7" name="Text Box 15">
          <a:extLst>
            <a:ext uri="{FF2B5EF4-FFF2-40B4-BE49-F238E27FC236}">
              <a16:creationId xmlns:a16="http://schemas.microsoft.com/office/drawing/2014/main" id="{1BEA1218-7512-4161-B81C-BAB4FF8B7AF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598" name="Text Box 15">
          <a:extLst>
            <a:ext uri="{FF2B5EF4-FFF2-40B4-BE49-F238E27FC236}">
              <a16:creationId xmlns:a16="http://schemas.microsoft.com/office/drawing/2014/main" id="{48F8F566-52E9-4984-8B13-DBA7D3DB1940}"/>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599" name="Text Box 15">
          <a:extLst>
            <a:ext uri="{FF2B5EF4-FFF2-40B4-BE49-F238E27FC236}">
              <a16:creationId xmlns:a16="http://schemas.microsoft.com/office/drawing/2014/main" id="{225289AB-5E3B-4C6D-B1B1-AA6D4BC1C4A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0" name="Text Box 15">
          <a:extLst>
            <a:ext uri="{FF2B5EF4-FFF2-40B4-BE49-F238E27FC236}">
              <a16:creationId xmlns:a16="http://schemas.microsoft.com/office/drawing/2014/main" id="{5D65A20B-0A65-49C8-968E-07DE0AEF3791}"/>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01" name="Text Box 15">
          <a:extLst>
            <a:ext uri="{FF2B5EF4-FFF2-40B4-BE49-F238E27FC236}">
              <a16:creationId xmlns:a16="http://schemas.microsoft.com/office/drawing/2014/main" id="{366B64CE-B612-4950-9696-F92DB45DF0C5}"/>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02" name="Text Box 15">
          <a:extLst>
            <a:ext uri="{FF2B5EF4-FFF2-40B4-BE49-F238E27FC236}">
              <a16:creationId xmlns:a16="http://schemas.microsoft.com/office/drawing/2014/main" id="{251DFED0-5F7F-4F97-A9E1-4B5BF287CFB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3" name="Text Box 15">
          <a:extLst>
            <a:ext uri="{FF2B5EF4-FFF2-40B4-BE49-F238E27FC236}">
              <a16:creationId xmlns:a16="http://schemas.microsoft.com/office/drawing/2014/main" id="{FF3D6B8D-C476-4D99-A402-0D75FF598A6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4" name="Text Box 15">
          <a:extLst>
            <a:ext uri="{FF2B5EF4-FFF2-40B4-BE49-F238E27FC236}">
              <a16:creationId xmlns:a16="http://schemas.microsoft.com/office/drawing/2014/main" id="{2BDCFBDB-2197-4CD4-AD94-C6C1E603BE3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5" name="Text Box 15">
          <a:extLst>
            <a:ext uri="{FF2B5EF4-FFF2-40B4-BE49-F238E27FC236}">
              <a16:creationId xmlns:a16="http://schemas.microsoft.com/office/drawing/2014/main" id="{D60751CA-37A0-41FB-853A-B8C80F0BB56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6" name="Text Box 15">
          <a:extLst>
            <a:ext uri="{FF2B5EF4-FFF2-40B4-BE49-F238E27FC236}">
              <a16:creationId xmlns:a16="http://schemas.microsoft.com/office/drawing/2014/main" id="{CA8354A5-7791-4BB7-8AC0-DB8E758FB32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607" name="Text Box 15">
          <a:extLst>
            <a:ext uri="{FF2B5EF4-FFF2-40B4-BE49-F238E27FC236}">
              <a16:creationId xmlns:a16="http://schemas.microsoft.com/office/drawing/2014/main" id="{8FBCBF0B-AFDD-491D-B8F0-9913B4AB099F}"/>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8" name="Text Box 15">
          <a:extLst>
            <a:ext uri="{FF2B5EF4-FFF2-40B4-BE49-F238E27FC236}">
              <a16:creationId xmlns:a16="http://schemas.microsoft.com/office/drawing/2014/main" id="{EECE748B-9F60-4DB9-9E0D-D9030830BE9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09" name="Text Box 15">
          <a:extLst>
            <a:ext uri="{FF2B5EF4-FFF2-40B4-BE49-F238E27FC236}">
              <a16:creationId xmlns:a16="http://schemas.microsoft.com/office/drawing/2014/main" id="{2C2CEDE4-2690-4935-AA53-C25A286F9A0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10" name="Text Box 15">
          <a:extLst>
            <a:ext uri="{FF2B5EF4-FFF2-40B4-BE49-F238E27FC236}">
              <a16:creationId xmlns:a16="http://schemas.microsoft.com/office/drawing/2014/main" id="{DC8BC384-C999-4C73-A28E-6C5E9EBCFC3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11" name="Text Box 15">
          <a:extLst>
            <a:ext uri="{FF2B5EF4-FFF2-40B4-BE49-F238E27FC236}">
              <a16:creationId xmlns:a16="http://schemas.microsoft.com/office/drawing/2014/main" id="{B0601B74-D631-4AD2-876E-5E4A57F83E2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12" name="Text Box 15">
          <a:extLst>
            <a:ext uri="{FF2B5EF4-FFF2-40B4-BE49-F238E27FC236}">
              <a16:creationId xmlns:a16="http://schemas.microsoft.com/office/drawing/2014/main" id="{F90B0942-F790-4ABC-9FF9-90F93018A26E}"/>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13" name="Text Box 15">
          <a:extLst>
            <a:ext uri="{FF2B5EF4-FFF2-40B4-BE49-F238E27FC236}">
              <a16:creationId xmlns:a16="http://schemas.microsoft.com/office/drawing/2014/main" id="{387993AD-3DF2-4B76-9C9B-6690C156D4FA}"/>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14" name="Text Box 15">
          <a:extLst>
            <a:ext uri="{FF2B5EF4-FFF2-40B4-BE49-F238E27FC236}">
              <a16:creationId xmlns:a16="http://schemas.microsoft.com/office/drawing/2014/main" id="{9912609F-CB1F-43F8-B688-CAAE62C62273}"/>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615" name="Text Box 15">
          <a:extLst>
            <a:ext uri="{FF2B5EF4-FFF2-40B4-BE49-F238E27FC236}">
              <a16:creationId xmlns:a16="http://schemas.microsoft.com/office/drawing/2014/main" id="{B3762FC6-579A-4BDB-A83A-B76F4378A92A}"/>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616" name="Text Box 15">
          <a:extLst>
            <a:ext uri="{FF2B5EF4-FFF2-40B4-BE49-F238E27FC236}">
              <a16:creationId xmlns:a16="http://schemas.microsoft.com/office/drawing/2014/main" id="{091F09D4-4E28-44C3-AE06-D5C6ADF5D872}"/>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17" name="Text Box 15">
          <a:extLst>
            <a:ext uri="{FF2B5EF4-FFF2-40B4-BE49-F238E27FC236}">
              <a16:creationId xmlns:a16="http://schemas.microsoft.com/office/drawing/2014/main" id="{40705620-72E1-4357-B847-B90E188A9C32}"/>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18" name="Text Box 15">
          <a:extLst>
            <a:ext uri="{FF2B5EF4-FFF2-40B4-BE49-F238E27FC236}">
              <a16:creationId xmlns:a16="http://schemas.microsoft.com/office/drawing/2014/main" id="{70EBC382-6134-4AD1-9134-E6E9BB42F9E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19" name="Text Box 15">
          <a:extLst>
            <a:ext uri="{FF2B5EF4-FFF2-40B4-BE49-F238E27FC236}">
              <a16:creationId xmlns:a16="http://schemas.microsoft.com/office/drawing/2014/main" id="{33424A18-6A62-4A49-8212-47E7D98F179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0" name="Text Box 15">
          <a:extLst>
            <a:ext uri="{FF2B5EF4-FFF2-40B4-BE49-F238E27FC236}">
              <a16:creationId xmlns:a16="http://schemas.microsoft.com/office/drawing/2014/main" id="{629142D0-AD8D-4BF1-BB85-7A021D5E07F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1" name="Text Box 15">
          <a:extLst>
            <a:ext uri="{FF2B5EF4-FFF2-40B4-BE49-F238E27FC236}">
              <a16:creationId xmlns:a16="http://schemas.microsoft.com/office/drawing/2014/main" id="{5F99F410-7501-4530-AF7B-1E825675976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622" name="Text Box 15">
          <a:extLst>
            <a:ext uri="{FF2B5EF4-FFF2-40B4-BE49-F238E27FC236}">
              <a16:creationId xmlns:a16="http://schemas.microsoft.com/office/drawing/2014/main" id="{4BCB3BBC-80BD-4434-B5F9-3360D21252CC}"/>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3" name="Text Box 15">
          <a:extLst>
            <a:ext uri="{FF2B5EF4-FFF2-40B4-BE49-F238E27FC236}">
              <a16:creationId xmlns:a16="http://schemas.microsoft.com/office/drawing/2014/main" id="{0FA5EED2-0945-4B33-B80A-0270A4FB391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4" name="Text Box 15">
          <a:extLst>
            <a:ext uri="{FF2B5EF4-FFF2-40B4-BE49-F238E27FC236}">
              <a16:creationId xmlns:a16="http://schemas.microsoft.com/office/drawing/2014/main" id="{847479B8-53E7-4E11-B7FE-6667CBE4FE6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5" name="Text Box 15">
          <a:extLst>
            <a:ext uri="{FF2B5EF4-FFF2-40B4-BE49-F238E27FC236}">
              <a16:creationId xmlns:a16="http://schemas.microsoft.com/office/drawing/2014/main" id="{F4C19C2C-49E3-4BB1-85F7-FF51029A48A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6" name="Text Box 15">
          <a:extLst>
            <a:ext uri="{FF2B5EF4-FFF2-40B4-BE49-F238E27FC236}">
              <a16:creationId xmlns:a16="http://schemas.microsoft.com/office/drawing/2014/main" id="{1C72612D-9AE5-48F8-B995-252D1B734FE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27" name="Text Box 15">
          <a:extLst>
            <a:ext uri="{FF2B5EF4-FFF2-40B4-BE49-F238E27FC236}">
              <a16:creationId xmlns:a16="http://schemas.microsoft.com/office/drawing/2014/main" id="{CE1F8953-5591-463E-B35C-B325B7CA265A}"/>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28" name="Text Box 15">
          <a:extLst>
            <a:ext uri="{FF2B5EF4-FFF2-40B4-BE49-F238E27FC236}">
              <a16:creationId xmlns:a16="http://schemas.microsoft.com/office/drawing/2014/main" id="{73656155-E332-413E-86CD-CAAC762F0096}"/>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29" name="Text Box 15">
          <a:extLst>
            <a:ext uri="{FF2B5EF4-FFF2-40B4-BE49-F238E27FC236}">
              <a16:creationId xmlns:a16="http://schemas.microsoft.com/office/drawing/2014/main" id="{F3C2C056-9EE7-449E-970E-331BF427D8D2}"/>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30" name="Text Box 15">
          <a:extLst>
            <a:ext uri="{FF2B5EF4-FFF2-40B4-BE49-F238E27FC236}">
              <a16:creationId xmlns:a16="http://schemas.microsoft.com/office/drawing/2014/main" id="{AC0175D6-89A7-4618-997C-3A5E68E8CBF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1" name="Text Box 15">
          <a:extLst>
            <a:ext uri="{FF2B5EF4-FFF2-40B4-BE49-F238E27FC236}">
              <a16:creationId xmlns:a16="http://schemas.microsoft.com/office/drawing/2014/main" id="{682CCAC9-0BCD-4B2F-A25D-85066BECBF7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2" name="Text Box 15">
          <a:extLst>
            <a:ext uri="{FF2B5EF4-FFF2-40B4-BE49-F238E27FC236}">
              <a16:creationId xmlns:a16="http://schemas.microsoft.com/office/drawing/2014/main" id="{C5C52BED-C2FF-4724-B859-22037A6E7EA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3" name="Text Box 15">
          <a:extLst>
            <a:ext uri="{FF2B5EF4-FFF2-40B4-BE49-F238E27FC236}">
              <a16:creationId xmlns:a16="http://schemas.microsoft.com/office/drawing/2014/main" id="{608BE37F-D436-4A01-895F-347E253E65F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4" name="Text Box 15">
          <a:extLst>
            <a:ext uri="{FF2B5EF4-FFF2-40B4-BE49-F238E27FC236}">
              <a16:creationId xmlns:a16="http://schemas.microsoft.com/office/drawing/2014/main" id="{8962AA6E-E080-43C1-8948-EDE767DF911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635" name="Text Box 15">
          <a:extLst>
            <a:ext uri="{FF2B5EF4-FFF2-40B4-BE49-F238E27FC236}">
              <a16:creationId xmlns:a16="http://schemas.microsoft.com/office/drawing/2014/main" id="{EA08E0FA-DA82-4741-AA99-F19E94BD2A65}"/>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6" name="Text Box 15">
          <a:extLst>
            <a:ext uri="{FF2B5EF4-FFF2-40B4-BE49-F238E27FC236}">
              <a16:creationId xmlns:a16="http://schemas.microsoft.com/office/drawing/2014/main" id="{F021BECC-889E-4984-8ECC-8808EB31D68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7" name="Text Box 15">
          <a:extLst>
            <a:ext uri="{FF2B5EF4-FFF2-40B4-BE49-F238E27FC236}">
              <a16:creationId xmlns:a16="http://schemas.microsoft.com/office/drawing/2014/main" id="{4F1B6EE3-1D96-4E22-A4E6-FC65B698586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8" name="Text Box 15">
          <a:extLst>
            <a:ext uri="{FF2B5EF4-FFF2-40B4-BE49-F238E27FC236}">
              <a16:creationId xmlns:a16="http://schemas.microsoft.com/office/drawing/2014/main" id="{82069879-6435-4920-9B01-A4BBF7D398FD}"/>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39" name="Text Box 15">
          <a:extLst>
            <a:ext uri="{FF2B5EF4-FFF2-40B4-BE49-F238E27FC236}">
              <a16:creationId xmlns:a16="http://schemas.microsoft.com/office/drawing/2014/main" id="{BE458618-666C-49FE-AF1D-DA63CCB39E7B}"/>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40" name="Text Box 15">
          <a:extLst>
            <a:ext uri="{FF2B5EF4-FFF2-40B4-BE49-F238E27FC236}">
              <a16:creationId xmlns:a16="http://schemas.microsoft.com/office/drawing/2014/main" id="{554FA3C3-3876-4976-B621-8C6FE48085F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41" name="Text Box 15">
          <a:extLst>
            <a:ext uri="{FF2B5EF4-FFF2-40B4-BE49-F238E27FC236}">
              <a16:creationId xmlns:a16="http://schemas.microsoft.com/office/drawing/2014/main" id="{A0549E28-7F52-4672-91D7-57E13F6245DF}"/>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42" name="Text Box 15">
          <a:extLst>
            <a:ext uri="{FF2B5EF4-FFF2-40B4-BE49-F238E27FC236}">
              <a16:creationId xmlns:a16="http://schemas.microsoft.com/office/drawing/2014/main" id="{F31A169A-2671-43C1-B830-C28F526E7C2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643" name="Text Box 15">
          <a:extLst>
            <a:ext uri="{FF2B5EF4-FFF2-40B4-BE49-F238E27FC236}">
              <a16:creationId xmlns:a16="http://schemas.microsoft.com/office/drawing/2014/main" id="{645BB34A-0291-480D-895D-E899248C45C9}"/>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644" name="Text Box 15">
          <a:extLst>
            <a:ext uri="{FF2B5EF4-FFF2-40B4-BE49-F238E27FC236}">
              <a16:creationId xmlns:a16="http://schemas.microsoft.com/office/drawing/2014/main" id="{5D0798F1-8420-4A79-B1D2-7C851183C5EC}"/>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45" name="Text Box 15">
          <a:extLst>
            <a:ext uri="{FF2B5EF4-FFF2-40B4-BE49-F238E27FC236}">
              <a16:creationId xmlns:a16="http://schemas.microsoft.com/office/drawing/2014/main" id="{8BFB4D6B-D323-4A48-AD21-22ABC9A286A1}"/>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46" name="Text Box 15">
          <a:extLst>
            <a:ext uri="{FF2B5EF4-FFF2-40B4-BE49-F238E27FC236}">
              <a16:creationId xmlns:a16="http://schemas.microsoft.com/office/drawing/2014/main" id="{CEE8B409-99BB-4752-89B8-88E72EB147A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47" name="Text Box 15">
          <a:extLst>
            <a:ext uri="{FF2B5EF4-FFF2-40B4-BE49-F238E27FC236}">
              <a16:creationId xmlns:a16="http://schemas.microsoft.com/office/drawing/2014/main" id="{AE9F68ED-0A96-4601-ABD4-5D6CEEACDED8}"/>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48" name="Text Box 15">
          <a:extLst>
            <a:ext uri="{FF2B5EF4-FFF2-40B4-BE49-F238E27FC236}">
              <a16:creationId xmlns:a16="http://schemas.microsoft.com/office/drawing/2014/main" id="{5CF1D277-1739-4144-800A-2D06A6A6617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49" name="Text Box 15">
          <a:extLst>
            <a:ext uri="{FF2B5EF4-FFF2-40B4-BE49-F238E27FC236}">
              <a16:creationId xmlns:a16="http://schemas.microsoft.com/office/drawing/2014/main" id="{3D38C75D-4697-460B-9E4B-409FB4CCAB72}"/>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650" name="Text Box 15">
          <a:extLst>
            <a:ext uri="{FF2B5EF4-FFF2-40B4-BE49-F238E27FC236}">
              <a16:creationId xmlns:a16="http://schemas.microsoft.com/office/drawing/2014/main" id="{18533D8D-5F90-4A95-A249-A765FDBF6478}"/>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51" name="Text Box 15">
          <a:extLst>
            <a:ext uri="{FF2B5EF4-FFF2-40B4-BE49-F238E27FC236}">
              <a16:creationId xmlns:a16="http://schemas.microsoft.com/office/drawing/2014/main" id="{380B3449-94A5-41F2-BECD-0FC06B2E3A6E}"/>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52" name="Text Box 15">
          <a:extLst>
            <a:ext uri="{FF2B5EF4-FFF2-40B4-BE49-F238E27FC236}">
              <a16:creationId xmlns:a16="http://schemas.microsoft.com/office/drawing/2014/main" id="{5E1241AB-FD21-407F-A3BF-86154BDAF91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53" name="Text Box 15">
          <a:extLst>
            <a:ext uri="{FF2B5EF4-FFF2-40B4-BE49-F238E27FC236}">
              <a16:creationId xmlns:a16="http://schemas.microsoft.com/office/drawing/2014/main" id="{C37277E3-BB1B-4023-A565-DC2781E29F2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54" name="Text Box 15">
          <a:extLst>
            <a:ext uri="{FF2B5EF4-FFF2-40B4-BE49-F238E27FC236}">
              <a16:creationId xmlns:a16="http://schemas.microsoft.com/office/drawing/2014/main" id="{C2AAA96A-044C-4673-915E-0ED52E08E2F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55" name="Text Box 15">
          <a:extLst>
            <a:ext uri="{FF2B5EF4-FFF2-40B4-BE49-F238E27FC236}">
              <a16:creationId xmlns:a16="http://schemas.microsoft.com/office/drawing/2014/main" id="{063523AE-38D9-468F-88D3-253A6A82935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56" name="Text Box 15">
          <a:extLst>
            <a:ext uri="{FF2B5EF4-FFF2-40B4-BE49-F238E27FC236}">
              <a16:creationId xmlns:a16="http://schemas.microsoft.com/office/drawing/2014/main" id="{9D9A77AA-2015-4203-9520-2678AFD40A9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57" name="Text Box 15">
          <a:extLst>
            <a:ext uri="{FF2B5EF4-FFF2-40B4-BE49-F238E27FC236}">
              <a16:creationId xmlns:a16="http://schemas.microsoft.com/office/drawing/2014/main" id="{983F243A-92B7-4059-A90B-787D0D2F8AB8}"/>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58" name="Text Box 15">
          <a:extLst>
            <a:ext uri="{FF2B5EF4-FFF2-40B4-BE49-F238E27FC236}">
              <a16:creationId xmlns:a16="http://schemas.microsoft.com/office/drawing/2014/main" id="{F8CC606C-F644-4BBA-A533-059E7BFF82E0}"/>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59" name="Text Box 15">
          <a:extLst>
            <a:ext uri="{FF2B5EF4-FFF2-40B4-BE49-F238E27FC236}">
              <a16:creationId xmlns:a16="http://schemas.microsoft.com/office/drawing/2014/main" id="{D8CB8F94-E72C-4B5B-853D-D45D1D073FC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0" name="Text Box 15">
          <a:extLst>
            <a:ext uri="{FF2B5EF4-FFF2-40B4-BE49-F238E27FC236}">
              <a16:creationId xmlns:a16="http://schemas.microsoft.com/office/drawing/2014/main" id="{27630248-36A1-46DD-9CCE-F420A89103F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1" name="Text Box 15">
          <a:extLst>
            <a:ext uri="{FF2B5EF4-FFF2-40B4-BE49-F238E27FC236}">
              <a16:creationId xmlns:a16="http://schemas.microsoft.com/office/drawing/2014/main" id="{B4A98416-3ED8-4B23-8CFB-66B6502D6A5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2" name="Text Box 15">
          <a:extLst>
            <a:ext uri="{FF2B5EF4-FFF2-40B4-BE49-F238E27FC236}">
              <a16:creationId xmlns:a16="http://schemas.microsoft.com/office/drawing/2014/main" id="{13B35D5F-E417-4758-8CF3-4DA515A37F07}"/>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727</xdr:row>
      <xdr:rowOff>0</xdr:rowOff>
    </xdr:from>
    <xdr:ext cx="95250" cy="164523"/>
    <xdr:sp macro="" textlink="">
      <xdr:nvSpPr>
        <xdr:cNvPr id="2663" name="Text Box 15">
          <a:extLst>
            <a:ext uri="{FF2B5EF4-FFF2-40B4-BE49-F238E27FC236}">
              <a16:creationId xmlns:a16="http://schemas.microsoft.com/office/drawing/2014/main" id="{BFB0D5A4-7456-4B81-9625-594CFE763CE7}"/>
            </a:ext>
          </a:extLst>
        </xdr:cNvPr>
        <xdr:cNvSpPr txBox="1">
          <a:spLocks noChangeArrowheads="1"/>
        </xdr:cNvSpPr>
      </xdr:nvSpPr>
      <xdr:spPr bwMode="auto">
        <a:xfrm>
          <a:off x="1885950"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4" name="Text Box 15">
          <a:extLst>
            <a:ext uri="{FF2B5EF4-FFF2-40B4-BE49-F238E27FC236}">
              <a16:creationId xmlns:a16="http://schemas.microsoft.com/office/drawing/2014/main" id="{C6017149-5746-4E97-84E8-46F6B8F680F3}"/>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5" name="Text Box 15">
          <a:extLst>
            <a:ext uri="{FF2B5EF4-FFF2-40B4-BE49-F238E27FC236}">
              <a16:creationId xmlns:a16="http://schemas.microsoft.com/office/drawing/2014/main" id="{704ACEB4-F7CB-4050-B4EE-A24384BC9055}"/>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6" name="Text Box 15">
          <a:extLst>
            <a:ext uri="{FF2B5EF4-FFF2-40B4-BE49-F238E27FC236}">
              <a16:creationId xmlns:a16="http://schemas.microsoft.com/office/drawing/2014/main" id="{90DC38D1-F34D-42BB-B27D-9F630C97E499}"/>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7" name="Text Box 15">
          <a:extLst>
            <a:ext uri="{FF2B5EF4-FFF2-40B4-BE49-F238E27FC236}">
              <a16:creationId xmlns:a16="http://schemas.microsoft.com/office/drawing/2014/main" id="{41767BAA-7A7C-41A1-8615-228A31AA92CC}"/>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68" name="Text Box 15">
          <a:extLst>
            <a:ext uri="{FF2B5EF4-FFF2-40B4-BE49-F238E27FC236}">
              <a16:creationId xmlns:a16="http://schemas.microsoft.com/office/drawing/2014/main" id="{25FC8949-5B5F-46F7-B951-331780195BC9}"/>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727</xdr:row>
      <xdr:rowOff>0</xdr:rowOff>
    </xdr:from>
    <xdr:ext cx="95250" cy="164523"/>
    <xdr:sp macro="" textlink="">
      <xdr:nvSpPr>
        <xdr:cNvPr id="2669" name="Text Box 15">
          <a:extLst>
            <a:ext uri="{FF2B5EF4-FFF2-40B4-BE49-F238E27FC236}">
              <a16:creationId xmlns:a16="http://schemas.microsoft.com/office/drawing/2014/main" id="{99DD75AE-B865-402B-8A16-11504BB322D4}"/>
            </a:ext>
          </a:extLst>
        </xdr:cNvPr>
        <xdr:cNvSpPr txBox="1">
          <a:spLocks noChangeArrowheads="1"/>
        </xdr:cNvSpPr>
      </xdr:nvSpPr>
      <xdr:spPr bwMode="auto">
        <a:xfrm>
          <a:off x="183832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727</xdr:row>
      <xdr:rowOff>0</xdr:rowOff>
    </xdr:from>
    <xdr:ext cx="95250" cy="164523"/>
    <xdr:sp macro="" textlink="">
      <xdr:nvSpPr>
        <xdr:cNvPr id="2670" name="Text Box 15">
          <a:extLst>
            <a:ext uri="{FF2B5EF4-FFF2-40B4-BE49-F238E27FC236}">
              <a16:creationId xmlns:a16="http://schemas.microsoft.com/office/drawing/2014/main" id="{022036BE-E0ED-4872-82BB-58919917399F}"/>
            </a:ext>
          </a:extLst>
        </xdr:cNvPr>
        <xdr:cNvSpPr txBox="1">
          <a:spLocks noChangeArrowheads="1"/>
        </xdr:cNvSpPr>
      </xdr:nvSpPr>
      <xdr:spPr bwMode="auto">
        <a:xfrm>
          <a:off x="1857375" y="1865471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671" name="Text Box 15">
          <a:extLst>
            <a:ext uri="{FF2B5EF4-FFF2-40B4-BE49-F238E27FC236}">
              <a16:creationId xmlns:a16="http://schemas.microsoft.com/office/drawing/2014/main" id="{D26372C7-7E6C-461B-BB61-575AA2B36A9F}"/>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727</xdr:row>
      <xdr:rowOff>0</xdr:rowOff>
    </xdr:from>
    <xdr:ext cx="95250" cy="316923"/>
    <xdr:sp macro="" textlink="">
      <xdr:nvSpPr>
        <xdr:cNvPr id="2672" name="Text Box 15">
          <a:extLst>
            <a:ext uri="{FF2B5EF4-FFF2-40B4-BE49-F238E27FC236}">
              <a16:creationId xmlns:a16="http://schemas.microsoft.com/office/drawing/2014/main" id="{9645559C-D3E5-4AB4-B4C4-E6CDB02DE12A}"/>
            </a:ext>
          </a:extLst>
        </xdr:cNvPr>
        <xdr:cNvSpPr txBox="1">
          <a:spLocks noChangeArrowheads="1"/>
        </xdr:cNvSpPr>
      </xdr:nvSpPr>
      <xdr:spPr bwMode="auto">
        <a:xfrm>
          <a:off x="1847850" y="1865471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1285875</xdr:colOff>
      <xdr:row>725</xdr:row>
      <xdr:rowOff>0</xdr:rowOff>
    </xdr:from>
    <xdr:to>
      <xdr:col>1</xdr:col>
      <xdr:colOff>1381125</xdr:colOff>
      <xdr:row>725</xdr:row>
      <xdr:rowOff>166306</xdr:rowOff>
    </xdr:to>
    <xdr:sp macro="" textlink="">
      <xdr:nvSpPr>
        <xdr:cNvPr id="2673" name="Text Box 15">
          <a:extLst>
            <a:ext uri="{FF2B5EF4-FFF2-40B4-BE49-F238E27FC236}">
              <a16:creationId xmlns:a16="http://schemas.microsoft.com/office/drawing/2014/main" id="{0D4F0D11-F721-4E58-AC2E-F558D44DB9BA}"/>
            </a:ext>
          </a:extLst>
        </xdr:cNvPr>
        <xdr:cNvSpPr txBox="1">
          <a:spLocks noChangeArrowheads="1"/>
        </xdr:cNvSpPr>
      </xdr:nvSpPr>
      <xdr:spPr bwMode="auto">
        <a:xfrm>
          <a:off x="1838325" y="186147075"/>
          <a:ext cx="95250" cy="1663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1285875</xdr:colOff>
      <xdr:row>734</xdr:row>
      <xdr:rowOff>0</xdr:rowOff>
    </xdr:from>
    <xdr:ext cx="95250" cy="164523"/>
    <xdr:sp macro="" textlink="">
      <xdr:nvSpPr>
        <xdr:cNvPr id="2674" name="Text Box 15">
          <a:extLst>
            <a:ext uri="{FF2B5EF4-FFF2-40B4-BE49-F238E27FC236}">
              <a16:creationId xmlns:a16="http://schemas.microsoft.com/office/drawing/2014/main" id="{FA46DA43-F9CB-443A-AA37-080ACF392F8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75" name="Text Box 15">
          <a:extLst>
            <a:ext uri="{FF2B5EF4-FFF2-40B4-BE49-F238E27FC236}">
              <a16:creationId xmlns:a16="http://schemas.microsoft.com/office/drawing/2014/main" id="{603FA49F-55F1-493C-9189-28A93AE3CC6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76" name="Text Box 15">
          <a:extLst>
            <a:ext uri="{FF2B5EF4-FFF2-40B4-BE49-F238E27FC236}">
              <a16:creationId xmlns:a16="http://schemas.microsoft.com/office/drawing/2014/main" id="{EDE05712-754A-4A55-8261-91F19A71DC3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77" name="Text Box 15">
          <a:extLst>
            <a:ext uri="{FF2B5EF4-FFF2-40B4-BE49-F238E27FC236}">
              <a16:creationId xmlns:a16="http://schemas.microsoft.com/office/drawing/2014/main" id="{17CECF45-04DD-4D84-A030-DF7D3166CFD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78" name="Text Box 15">
          <a:extLst>
            <a:ext uri="{FF2B5EF4-FFF2-40B4-BE49-F238E27FC236}">
              <a16:creationId xmlns:a16="http://schemas.microsoft.com/office/drawing/2014/main" id="{2BC5B416-75F7-4CF3-85A8-9B6CE6329E0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79" name="Text Box 15">
          <a:extLst>
            <a:ext uri="{FF2B5EF4-FFF2-40B4-BE49-F238E27FC236}">
              <a16:creationId xmlns:a16="http://schemas.microsoft.com/office/drawing/2014/main" id="{1224DDC4-F017-4D2C-8C56-0D48A03ADB7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0" name="Text Box 15">
          <a:extLst>
            <a:ext uri="{FF2B5EF4-FFF2-40B4-BE49-F238E27FC236}">
              <a16:creationId xmlns:a16="http://schemas.microsoft.com/office/drawing/2014/main" id="{E8C8B143-F252-41AD-8D93-D35CA2A3B08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1" name="Text Box 15">
          <a:extLst>
            <a:ext uri="{FF2B5EF4-FFF2-40B4-BE49-F238E27FC236}">
              <a16:creationId xmlns:a16="http://schemas.microsoft.com/office/drawing/2014/main" id="{B546942C-2C5F-421C-9969-C883CAE2CBD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682" name="Text Box 15">
          <a:extLst>
            <a:ext uri="{FF2B5EF4-FFF2-40B4-BE49-F238E27FC236}">
              <a16:creationId xmlns:a16="http://schemas.microsoft.com/office/drawing/2014/main" id="{299554E5-1C4F-4231-B732-6294DDBD2193}"/>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3" name="Text Box 15">
          <a:extLst>
            <a:ext uri="{FF2B5EF4-FFF2-40B4-BE49-F238E27FC236}">
              <a16:creationId xmlns:a16="http://schemas.microsoft.com/office/drawing/2014/main" id="{4FBDFAC0-41C5-4259-8BE1-8E16EB7D834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684" name="Text Box 15">
          <a:extLst>
            <a:ext uri="{FF2B5EF4-FFF2-40B4-BE49-F238E27FC236}">
              <a16:creationId xmlns:a16="http://schemas.microsoft.com/office/drawing/2014/main" id="{C04AB935-2E28-46A1-B71B-62D21528BA7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685" name="Text Box 15">
          <a:extLst>
            <a:ext uri="{FF2B5EF4-FFF2-40B4-BE49-F238E27FC236}">
              <a16:creationId xmlns:a16="http://schemas.microsoft.com/office/drawing/2014/main" id="{2A876ED5-2E0A-43FA-B36E-A59D708A20E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6" name="Text Box 15">
          <a:extLst>
            <a:ext uri="{FF2B5EF4-FFF2-40B4-BE49-F238E27FC236}">
              <a16:creationId xmlns:a16="http://schemas.microsoft.com/office/drawing/2014/main" id="{08B60EF8-4D72-40BC-8B6A-FB0E29BCED2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7" name="Text Box 15">
          <a:extLst>
            <a:ext uri="{FF2B5EF4-FFF2-40B4-BE49-F238E27FC236}">
              <a16:creationId xmlns:a16="http://schemas.microsoft.com/office/drawing/2014/main" id="{75D58046-3573-46FF-8219-DD9D21EB0F8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8" name="Text Box 15">
          <a:extLst>
            <a:ext uri="{FF2B5EF4-FFF2-40B4-BE49-F238E27FC236}">
              <a16:creationId xmlns:a16="http://schemas.microsoft.com/office/drawing/2014/main" id="{C43FE817-1EB2-4A1C-81C2-C8D07A5DD0B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89" name="Text Box 15">
          <a:extLst>
            <a:ext uri="{FF2B5EF4-FFF2-40B4-BE49-F238E27FC236}">
              <a16:creationId xmlns:a16="http://schemas.microsoft.com/office/drawing/2014/main" id="{C496C967-835F-4E62-A0DE-7323971AF6A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690" name="Text Box 15">
          <a:extLst>
            <a:ext uri="{FF2B5EF4-FFF2-40B4-BE49-F238E27FC236}">
              <a16:creationId xmlns:a16="http://schemas.microsoft.com/office/drawing/2014/main" id="{4E0C6B38-D139-44BE-9D57-D6AD78D6A37F}"/>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91" name="Text Box 15">
          <a:extLst>
            <a:ext uri="{FF2B5EF4-FFF2-40B4-BE49-F238E27FC236}">
              <a16:creationId xmlns:a16="http://schemas.microsoft.com/office/drawing/2014/main" id="{FC87572F-FB0B-4346-89FF-460C57367C3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92" name="Text Box 15">
          <a:extLst>
            <a:ext uri="{FF2B5EF4-FFF2-40B4-BE49-F238E27FC236}">
              <a16:creationId xmlns:a16="http://schemas.microsoft.com/office/drawing/2014/main" id="{C9BA1409-8089-41E8-9850-0F2AC85BDD7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93" name="Text Box 15">
          <a:extLst>
            <a:ext uri="{FF2B5EF4-FFF2-40B4-BE49-F238E27FC236}">
              <a16:creationId xmlns:a16="http://schemas.microsoft.com/office/drawing/2014/main" id="{D4BF6597-F5B5-4695-8FC0-5E899A7FC08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94" name="Text Box 15">
          <a:extLst>
            <a:ext uri="{FF2B5EF4-FFF2-40B4-BE49-F238E27FC236}">
              <a16:creationId xmlns:a16="http://schemas.microsoft.com/office/drawing/2014/main" id="{4839FC0B-F03E-48D3-87D3-F39D9117690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695" name="Text Box 15">
          <a:extLst>
            <a:ext uri="{FF2B5EF4-FFF2-40B4-BE49-F238E27FC236}">
              <a16:creationId xmlns:a16="http://schemas.microsoft.com/office/drawing/2014/main" id="{193D6595-6996-4E35-81D5-118459C46D0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696" name="Text Box 15">
          <a:extLst>
            <a:ext uri="{FF2B5EF4-FFF2-40B4-BE49-F238E27FC236}">
              <a16:creationId xmlns:a16="http://schemas.microsoft.com/office/drawing/2014/main" id="{44A03F2A-2964-4A89-A47B-3F990298BFD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697" name="Text Box 15">
          <a:extLst>
            <a:ext uri="{FF2B5EF4-FFF2-40B4-BE49-F238E27FC236}">
              <a16:creationId xmlns:a16="http://schemas.microsoft.com/office/drawing/2014/main" id="{2F891A5B-C604-4C86-B261-384C712AC337}"/>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698" name="Text Box 15">
          <a:extLst>
            <a:ext uri="{FF2B5EF4-FFF2-40B4-BE49-F238E27FC236}">
              <a16:creationId xmlns:a16="http://schemas.microsoft.com/office/drawing/2014/main" id="{0048C639-1CED-4DDB-ADA6-1A382765265F}"/>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699" name="Text Box 15">
          <a:extLst>
            <a:ext uri="{FF2B5EF4-FFF2-40B4-BE49-F238E27FC236}">
              <a16:creationId xmlns:a16="http://schemas.microsoft.com/office/drawing/2014/main" id="{AA0789C5-D06D-4162-AD87-EED434B97DAD}"/>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00" name="Text Box 15">
          <a:extLst>
            <a:ext uri="{FF2B5EF4-FFF2-40B4-BE49-F238E27FC236}">
              <a16:creationId xmlns:a16="http://schemas.microsoft.com/office/drawing/2014/main" id="{013DA814-ECB3-4960-BF7C-A58EEF8F664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1" name="Text Box 15">
          <a:extLst>
            <a:ext uri="{FF2B5EF4-FFF2-40B4-BE49-F238E27FC236}">
              <a16:creationId xmlns:a16="http://schemas.microsoft.com/office/drawing/2014/main" id="{3CAC8CE7-32A1-4F20-9C02-79FE32CCB7E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2" name="Text Box 15">
          <a:extLst>
            <a:ext uri="{FF2B5EF4-FFF2-40B4-BE49-F238E27FC236}">
              <a16:creationId xmlns:a16="http://schemas.microsoft.com/office/drawing/2014/main" id="{60F4DADB-1699-4EF2-9D86-6748045AB50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3" name="Text Box 15">
          <a:extLst>
            <a:ext uri="{FF2B5EF4-FFF2-40B4-BE49-F238E27FC236}">
              <a16:creationId xmlns:a16="http://schemas.microsoft.com/office/drawing/2014/main" id="{6720893B-7682-4C41-BD7A-34D02F30E52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4" name="Text Box 15">
          <a:extLst>
            <a:ext uri="{FF2B5EF4-FFF2-40B4-BE49-F238E27FC236}">
              <a16:creationId xmlns:a16="http://schemas.microsoft.com/office/drawing/2014/main" id="{7B216D3D-A4D1-403C-8598-69AB14F4B76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05" name="Text Box 15">
          <a:extLst>
            <a:ext uri="{FF2B5EF4-FFF2-40B4-BE49-F238E27FC236}">
              <a16:creationId xmlns:a16="http://schemas.microsoft.com/office/drawing/2014/main" id="{0DFB191C-FA6D-46B9-A818-977C738E4B89}"/>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6" name="Text Box 15">
          <a:extLst>
            <a:ext uri="{FF2B5EF4-FFF2-40B4-BE49-F238E27FC236}">
              <a16:creationId xmlns:a16="http://schemas.microsoft.com/office/drawing/2014/main" id="{FA0F1C54-0279-4BFB-B885-2E15BEFFB69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7" name="Text Box 15">
          <a:extLst>
            <a:ext uri="{FF2B5EF4-FFF2-40B4-BE49-F238E27FC236}">
              <a16:creationId xmlns:a16="http://schemas.microsoft.com/office/drawing/2014/main" id="{5E32B4AD-685C-42D1-8CE7-0CA327F5C42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8" name="Text Box 15">
          <a:extLst>
            <a:ext uri="{FF2B5EF4-FFF2-40B4-BE49-F238E27FC236}">
              <a16:creationId xmlns:a16="http://schemas.microsoft.com/office/drawing/2014/main" id="{015FB209-2AB5-4E7B-8FF6-D2ED033375B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09" name="Text Box 15">
          <a:extLst>
            <a:ext uri="{FF2B5EF4-FFF2-40B4-BE49-F238E27FC236}">
              <a16:creationId xmlns:a16="http://schemas.microsoft.com/office/drawing/2014/main" id="{A4300322-6FC1-44DF-B8BA-5616EC76D87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10" name="Text Box 15">
          <a:extLst>
            <a:ext uri="{FF2B5EF4-FFF2-40B4-BE49-F238E27FC236}">
              <a16:creationId xmlns:a16="http://schemas.microsoft.com/office/drawing/2014/main" id="{58B41786-7B81-442B-BA2A-6B486DCD2369}"/>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11" name="Text Box 15">
          <a:extLst>
            <a:ext uri="{FF2B5EF4-FFF2-40B4-BE49-F238E27FC236}">
              <a16:creationId xmlns:a16="http://schemas.microsoft.com/office/drawing/2014/main" id="{F7A393AA-035D-45B5-9B41-E79F279E584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12" name="Text Box 15">
          <a:extLst>
            <a:ext uri="{FF2B5EF4-FFF2-40B4-BE49-F238E27FC236}">
              <a16:creationId xmlns:a16="http://schemas.microsoft.com/office/drawing/2014/main" id="{5675D15E-798E-462E-874D-9D9678BA416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13" name="Text Box 15">
          <a:extLst>
            <a:ext uri="{FF2B5EF4-FFF2-40B4-BE49-F238E27FC236}">
              <a16:creationId xmlns:a16="http://schemas.microsoft.com/office/drawing/2014/main" id="{0B7B7839-D0EE-4D69-A880-21EE4325361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14" name="Text Box 15">
          <a:extLst>
            <a:ext uri="{FF2B5EF4-FFF2-40B4-BE49-F238E27FC236}">
              <a16:creationId xmlns:a16="http://schemas.microsoft.com/office/drawing/2014/main" id="{B937AF65-C888-4D98-AA69-EB8B8EB60DD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15" name="Text Box 15">
          <a:extLst>
            <a:ext uri="{FF2B5EF4-FFF2-40B4-BE49-F238E27FC236}">
              <a16:creationId xmlns:a16="http://schemas.microsoft.com/office/drawing/2014/main" id="{A348EB2E-9B8E-4638-9248-2E48DCD95C7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16" name="Text Box 15">
          <a:extLst>
            <a:ext uri="{FF2B5EF4-FFF2-40B4-BE49-F238E27FC236}">
              <a16:creationId xmlns:a16="http://schemas.microsoft.com/office/drawing/2014/main" id="{E4CACC33-925A-4A81-B37C-ED6EFD85BC7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17" name="Text Box 15">
          <a:extLst>
            <a:ext uri="{FF2B5EF4-FFF2-40B4-BE49-F238E27FC236}">
              <a16:creationId xmlns:a16="http://schemas.microsoft.com/office/drawing/2014/main" id="{53192C56-7A94-4BA8-9390-E71EB3B52FE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18" name="Text Box 15">
          <a:extLst>
            <a:ext uri="{FF2B5EF4-FFF2-40B4-BE49-F238E27FC236}">
              <a16:creationId xmlns:a16="http://schemas.microsoft.com/office/drawing/2014/main" id="{715E537E-C2B3-4593-8DDC-FBF4B5C56111}"/>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19" name="Text Box 15">
          <a:extLst>
            <a:ext uri="{FF2B5EF4-FFF2-40B4-BE49-F238E27FC236}">
              <a16:creationId xmlns:a16="http://schemas.microsoft.com/office/drawing/2014/main" id="{ACA76B37-F984-4071-9210-D50F307343A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20" name="Text Box 15">
          <a:extLst>
            <a:ext uri="{FF2B5EF4-FFF2-40B4-BE49-F238E27FC236}">
              <a16:creationId xmlns:a16="http://schemas.microsoft.com/office/drawing/2014/main" id="{3B57A143-0F05-435E-9C0B-E9B4169F6CF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21" name="Text Box 15">
          <a:extLst>
            <a:ext uri="{FF2B5EF4-FFF2-40B4-BE49-F238E27FC236}">
              <a16:creationId xmlns:a16="http://schemas.microsoft.com/office/drawing/2014/main" id="{6E674A6B-1446-4CEA-911A-A73FBAC9683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22" name="Text Box 15">
          <a:extLst>
            <a:ext uri="{FF2B5EF4-FFF2-40B4-BE49-F238E27FC236}">
              <a16:creationId xmlns:a16="http://schemas.microsoft.com/office/drawing/2014/main" id="{D6ACEBC0-673C-4AD7-A2E9-A2BCC3021C1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23" name="Text Box 15">
          <a:extLst>
            <a:ext uri="{FF2B5EF4-FFF2-40B4-BE49-F238E27FC236}">
              <a16:creationId xmlns:a16="http://schemas.microsoft.com/office/drawing/2014/main" id="{055524B2-D8A3-457A-9933-59D78626D35C}"/>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24" name="Text Box 15">
          <a:extLst>
            <a:ext uri="{FF2B5EF4-FFF2-40B4-BE49-F238E27FC236}">
              <a16:creationId xmlns:a16="http://schemas.microsoft.com/office/drawing/2014/main" id="{6C0A5433-FFE4-4D95-952B-EDE111B3D51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25" name="Text Box 15">
          <a:extLst>
            <a:ext uri="{FF2B5EF4-FFF2-40B4-BE49-F238E27FC236}">
              <a16:creationId xmlns:a16="http://schemas.microsoft.com/office/drawing/2014/main" id="{23DEA528-57DF-453D-BD86-AAED6F5A609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726" name="Text Box 15">
          <a:extLst>
            <a:ext uri="{FF2B5EF4-FFF2-40B4-BE49-F238E27FC236}">
              <a16:creationId xmlns:a16="http://schemas.microsoft.com/office/drawing/2014/main" id="{DD845F95-5B67-4D82-A9CD-15D9DF82792B}"/>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727" name="Text Box 15">
          <a:extLst>
            <a:ext uri="{FF2B5EF4-FFF2-40B4-BE49-F238E27FC236}">
              <a16:creationId xmlns:a16="http://schemas.microsoft.com/office/drawing/2014/main" id="{A95961BA-D7DE-4719-8B98-4DCB19CF6D58}"/>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28" name="Text Box 15">
          <a:extLst>
            <a:ext uri="{FF2B5EF4-FFF2-40B4-BE49-F238E27FC236}">
              <a16:creationId xmlns:a16="http://schemas.microsoft.com/office/drawing/2014/main" id="{993FD585-3CF8-4F2C-9795-1FEA7E98F8C8}"/>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29" name="Text Box 15">
          <a:extLst>
            <a:ext uri="{FF2B5EF4-FFF2-40B4-BE49-F238E27FC236}">
              <a16:creationId xmlns:a16="http://schemas.microsoft.com/office/drawing/2014/main" id="{83FFF2FE-AEE0-4186-AC27-B4DFACB098D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0" name="Text Box 15">
          <a:extLst>
            <a:ext uri="{FF2B5EF4-FFF2-40B4-BE49-F238E27FC236}">
              <a16:creationId xmlns:a16="http://schemas.microsoft.com/office/drawing/2014/main" id="{28CC1233-438F-482B-B80D-8EBE423D495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1" name="Text Box 15">
          <a:extLst>
            <a:ext uri="{FF2B5EF4-FFF2-40B4-BE49-F238E27FC236}">
              <a16:creationId xmlns:a16="http://schemas.microsoft.com/office/drawing/2014/main" id="{557E7567-B7E2-4B39-A46B-4B342796A9C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2" name="Text Box 15">
          <a:extLst>
            <a:ext uri="{FF2B5EF4-FFF2-40B4-BE49-F238E27FC236}">
              <a16:creationId xmlns:a16="http://schemas.microsoft.com/office/drawing/2014/main" id="{A3D5DBA6-B559-497F-A037-3AD1478EBD3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33" name="Text Box 15">
          <a:extLst>
            <a:ext uri="{FF2B5EF4-FFF2-40B4-BE49-F238E27FC236}">
              <a16:creationId xmlns:a16="http://schemas.microsoft.com/office/drawing/2014/main" id="{1EB5189B-4835-4A8F-87D1-ECC6AB0496D5}"/>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4" name="Text Box 15">
          <a:extLst>
            <a:ext uri="{FF2B5EF4-FFF2-40B4-BE49-F238E27FC236}">
              <a16:creationId xmlns:a16="http://schemas.microsoft.com/office/drawing/2014/main" id="{464CF380-DF3C-43A9-BB98-2D582FC5FA9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5" name="Text Box 15">
          <a:extLst>
            <a:ext uri="{FF2B5EF4-FFF2-40B4-BE49-F238E27FC236}">
              <a16:creationId xmlns:a16="http://schemas.microsoft.com/office/drawing/2014/main" id="{4B9BF7F2-0877-4026-B094-D7BF9B8B083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6" name="Text Box 15">
          <a:extLst>
            <a:ext uri="{FF2B5EF4-FFF2-40B4-BE49-F238E27FC236}">
              <a16:creationId xmlns:a16="http://schemas.microsoft.com/office/drawing/2014/main" id="{D8CAA1E3-E720-497E-9D7A-EC697F7EB0D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7" name="Text Box 15">
          <a:extLst>
            <a:ext uri="{FF2B5EF4-FFF2-40B4-BE49-F238E27FC236}">
              <a16:creationId xmlns:a16="http://schemas.microsoft.com/office/drawing/2014/main" id="{22DBD082-1D37-403E-84F1-BFA09E25631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38" name="Text Box 15">
          <a:extLst>
            <a:ext uri="{FF2B5EF4-FFF2-40B4-BE49-F238E27FC236}">
              <a16:creationId xmlns:a16="http://schemas.microsoft.com/office/drawing/2014/main" id="{1EDC95FF-35F8-48C3-8BEC-906B000E960D}"/>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39" name="Text Box 15">
          <a:extLst>
            <a:ext uri="{FF2B5EF4-FFF2-40B4-BE49-F238E27FC236}">
              <a16:creationId xmlns:a16="http://schemas.microsoft.com/office/drawing/2014/main" id="{34D6C624-9319-4B34-8760-78DADF2472D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40" name="Text Box 15">
          <a:extLst>
            <a:ext uri="{FF2B5EF4-FFF2-40B4-BE49-F238E27FC236}">
              <a16:creationId xmlns:a16="http://schemas.microsoft.com/office/drawing/2014/main" id="{C39BEDD0-9C7E-47FC-B6EB-C632433822DD}"/>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41" name="Text Box 15">
          <a:extLst>
            <a:ext uri="{FF2B5EF4-FFF2-40B4-BE49-F238E27FC236}">
              <a16:creationId xmlns:a16="http://schemas.microsoft.com/office/drawing/2014/main" id="{18A8C973-5936-448F-9EEF-D79F364544E5}"/>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2" name="Text Box 15">
          <a:extLst>
            <a:ext uri="{FF2B5EF4-FFF2-40B4-BE49-F238E27FC236}">
              <a16:creationId xmlns:a16="http://schemas.microsoft.com/office/drawing/2014/main" id="{F91D5213-D4D5-49AA-BAC7-CFEFA5CE0CB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3" name="Text Box 15">
          <a:extLst>
            <a:ext uri="{FF2B5EF4-FFF2-40B4-BE49-F238E27FC236}">
              <a16:creationId xmlns:a16="http://schemas.microsoft.com/office/drawing/2014/main" id="{56047C5C-F786-4924-8243-AD7310C694A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4" name="Text Box 15">
          <a:extLst>
            <a:ext uri="{FF2B5EF4-FFF2-40B4-BE49-F238E27FC236}">
              <a16:creationId xmlns:a16="http://schemas.microsoft.com/office/drawing/2014/main" id="{A760253D-9883-4A0D-9BA0-0F68E8AD8F3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5" name="Text Box 15">
          <a:extLst>
            <a:ext uri="{FF2B5EF4-FFF2-40B4-BE49-F238E27FC236}">
              <a16:creationId xmlns:a16="http://schemas.microsoft.com/office/drawing/2014/main" id="{C04D45B1-7EAD-46FA-B92D-33700ADC188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46" name="Text Box 15">
          <a:extLst>
            <a:ext uri="{FF2B5EF4-FFF2-40B4-BE49-F238E27FC236}">
              <a16:creationId xmlns:a16="http://schemas.microsoft.com/office/drawing/2014/main" id="{73FA215A-6C2B-45DC-850C-FFDD49540ECD}"/>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7" name="Text Box 15">
          <a:extLst>
            <a:ext uri="{FF2B5EF4-FFF2-40B4-BE49-F238E27FC236}">
              <a16:creationId xmlns:a16="http://schemas.microsoft.com/office/drawing/2014/main" id="{B0CFBF20-0C99-4884-A8D1-278601387B0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8" name="Text Box 15">
          <a:extLst>
            <a:ext uri="{FF2B5EF4-FFF2-40B4-BE49-F238E27FC236}">
              <a16:creationId xmlns:a16="http://schemas.microsoft.com/office/drawing/2014/main" id="{D0EE1A05-0F78-4B04-A6CD-2C68D647992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49" name="Text Box 15">
          <a:extLst>
            <a:ext uri="{FF2B5EF4-FFF2-40B4-BE49-F238E27FC236}">
              <a16:creationId xmlns:a16="http://schemas.microsoft.com/office/drawing/2014/main" id="{AFA09096-E03E-43D6-A379-DE6161A1661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50" name="Text Box 15">
          <a:extLst>
            <a:ext uri="{FF2B5EF4-FFF2-40B4-BE49-F238E27FC236}">
              <a16:creationId xmlns:a16="http://schemas.microsoft.com/office/drawing/2014/main" id="{B6BC9B52-A373-4FE4-956C-3DBDADF649D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51" name="Text Box 15">
          <a:extLst>
            <a:ext uri="{FF2B5EF4-FFF2-40B4-BE49-F238E27FC236}">
              <a16:creationId xmlns:a16="http://schemas.microsoft.com/office/drawing/2014/main" id="{8F859D04-9B72-40A1-99BC-FB5D0F3CAE3F}"/>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52" name="Text Box 15">
          <a:extLst>
            <a:ext uri="{FF2B5EF4-FFF2-40B4-BE49-F238E27FC236}">
              <a16:creationId xmlns:a16="http://schemas.microsoft.com/office/drawing/2014/main" id="{0AC3A92A-1229-4940-A2B0-B488B16B7C2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53" name="Text Box 15">
          <a:extLst>
            <a:ext uri="{FF2B5EF4-FFF2-40B4-BE49-F238E27FC236}">
              <a16:creationId xmlns:a16="http://schemas.microsoft.com/office/drawing/2014/main" id="{30DD69E7-5B74-4540-A3B7-C00EEF1AD12B}"/>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754" name="Text Box 15">
          <a:extLst>
            <a:ext uri="{FF2B5EF4-FFF2-40B4-BE49-F238E27FC236}">
              <a16:creationId xmlns:a16="http://schemas.microsoft.com/office/drawing/2014/main" id="{F2B944B1-4D06-4FF9-9BF3-7228FC19C34E}"/>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755" name="Text Box 15">
          <a:extLst>
            <a:ext uri="{FF2B5EF4-FFF2-40B4-BE49-F238E27FC236}">
              <a16:creationId xmlns:a16="http://schemas.microsoft.com/office/drawing/2014/main" id="{D4F20B0B-41C1-48F1-A650-6932C86CBB68}"/>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56" name="Text Box 15">
          <a:extLst>
            <a:ext uri="{FF2B5EF4-FFF2-40B4-BE49-F238E27FC236}">
              <a16:creationId xmlns:a16="http://schemas.microsoft.com/office/drawing/2014/main" id="{F81D9FD0-AC67-4407-B0C1-554FF8611A3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57" name="Text Box 15">
          <a:extLst>
            <a:ext uri="{FF2B5EF4-FFF2-40B4-BE49-F238E27FC236}">
              <a16:creationId xmlns:a16="http://schemas.microsoft.com/office/drawing/2014/main" id="{4FD2DCEE-0133-4456-990A-E2C9F1BD82F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58" name="Text Box 15">
          <a:extLst>
            <a:ext uri="{FF2B5EF4-FFF2-40B4-BE49-F238E27FC236}">
              <a16:creationId xmlns:a16="http://schemas.microsoft.com/office/drawing/2014/main" id="{67060F77-7717-4A4F-B548-D177BFA5971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59" name="Text Box 15">
          <a:extLst>
            <a:ext uri="{FF2B5EF4-FFF2-40B4-BE49-F238E27FC236}">
              <a16:creationId xmlns:a16="http://schemas.microsoft.com/office/drawing/2014/main" id="{37ED335B-44B7-401F-8C0E-94E3CB9399E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60" name="Text Box 15">
          <a:extLst>
            <a:ext uri="{FF2B5EF4-FFF2-40B4-BE49-F238E27FC236}">
              <a16:creationId xmlns:a16="http://schemas.microsoft.com/office/drawing/2014/main" id="{25939B82-F7A6-4F08-A4AD-D237A39E7A7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61" name="Text Box 15">
          <a:extLst>
            <a:ext uri="{FF2B5EF4-FFF2-40B4-BE49-F238E27FC236}">
              <a16:creationId xmlns:a16="http://schemas.microsoft.com/office/drawing/2014/main" id="{6B97D73E-C6DB-44E7-9137-E30C86002319}"/>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62" name="Text Box 15">
          <a:extLst>
            <a:ext uri="{FF2B5EF4-FFF2-40B4-BE49-F238E27FC236}">
              <a16:creationId xmlns:a16="http://schemas.microsoft.com/office/drawing/2014/main" id="{F3DB636F-154A-4E0E-BC6B-855B1558AFD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63" name="Text Box 15">
          <a:extLst>
            <a:ext uri="{FF2B5EF4-FFF2-40B4-BE49-F238E27FC236}">
              <a16:creationId xmlns:a16="http://schemas.microsoft.com/office/drawing/2014/main" id="{226CE33C-63FA-481C-A9AF-5BF0573D366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64" name="Text Box 15">
          <a:extLst>
            <a:ext uri="{FF2B5EF4-FFF2-40B4-BE49-F238E27FC236}">
              <a16:creationId xmlns:a16="http://schemas.microsoft.com/office/drawing/2014/main" id="{0395D10A-C912-4324-8E87-F2878825B4A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65" name="Text Box 15">
          <a:extLst>
            <a:ext uri="{FF2B5EF4-FFF2-40B4-BE49-F238E27FC236}">
              <a16:creationId xmlns:a16="http://schemas.microsoft.com/office/drawing/2014/main" id="{BFDEB65C-9D0D-4465-B1A9-D53EB6CC807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66" name="Text Box 15">
          <a:extLst>
            <a:ext uri="{FF2B5EF4-FFF2-40B4-BE49-F238E27FC236}">
              <a16:creationId xmlns:a16="http://schemas.microsoft.com/office/drawing/2014/main" id="{8383AF4E-D196-4B96-B05E-24803DD37F8B}"/>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67" name="Text Box 15">
          <a:extLst>
            <a:ext uri="{FF2B5EF4-FFF2-40B4-BE49-F238E27FC236}">
              <a16:creationId xmlns:a16="http://schemas.microsoft.com/office/drawing/2014/main" id="{8F52F25E-B4CA-4383-AA0C-500B86DE141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68" name="Text Box 15">
          <a:extLst>
            <a:ext uri="{FF2B5EF4-FFF2-40B4-BE49-F238E27FC236}">
              <a16:creationId xmlns:a16="http://schemas.microsoft.com/office/drawing/2014/main" id="{74C21BA2-7B3A-473A-9F38-3158F6056B08}"/>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69" name="Text Box 15">
          <a:extLst>
            <a:ext uri="{FF2B5EF4-FFF2-40B4-BE49-F238E27FC236}">
              <a16:creationId xmlns:a16="http://schemas.microsoft.com/office/drawing/2014/main" id="{D6134591-BC01-4703-8EEF-FC5FEC5AEBC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0" name="Text Box 15">
          <a:extLst>
            <a:ext uri="{FF2B5EF4-FFF2-40B4-BE49-F238E27FC236}">
              <a16:creationId xmlns:a16="http://schemas.microsoft.com/office/drawing/2014/main" id="{1899CC3F-CDA8-47A5-AFC3-855BDDDCEB7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1" name="Text Box 15">
          <a:extLst>
            <a:ext uri="{FF2B5EF4-FFF2-40B4-BE49-F238E27FC236}">
              <a16:creationId xmlns:a16="http://schemas.microsoft.com/office/drawing/2014/main" id="{1A1E40FF-D6B6-472D-80E9-8C6DB2E5B9E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2" name="Text Box 15">
          <a:extLst>
            <a:ext uri="{FF2B5EF4-FFF2-40B4-BE49-F238E27FC236}">
              <a16:creationId xmlns:a16="http://schemas.microsoft.com/office/drawing/2014/main" id="{F371704F-24E9-4649-88E9-55A077FDC7E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3" name="Text Box 15">
          <a:extLst>
            <a:ext uri="{FF2B5EF4-FFF2-40B4-BE49-F238E27FC236}">
              <a16:creationId xmlns:a16="http://schemas.microsoft.com/office/drawing/2014/main" id="{63AD0E90-B5C3-458E-947F-0D75A5165A1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74" name="Text Box 15">
          <a:extLst>
            <a:ext uri="{FF2B5EF4-FFF2-40B4-BE49-F238E27FC236}">
              <a16:creationId xmlns:a16="http://schemas.microsoft.com/office/drawing/2014/main" id="{DE49A89B-AFCD-49F5-B712-8850C8E82F19}"/>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5" name="Text Box 15">
          <a:extLst>
            <a:ext uri="{FF2B5EF4-FFF2-40B4-BE49-F238E27FC236}">
              <a16:creationId xmlns:a16="http://schemas.microsoft.com/office/drawing/2014/main" id="{9BFC36D7-8948-48DC-B435-96E34048C9C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6" name="Text Box 15">
          <a:extLst>
            <a:ext uri="{FF2B5EF4-FFF2-40B4-BE49-F238E27FC236}">
              <a16:creationId xmlns:a16="http://schemas.microsoft.com/office/drawing/2014/main" id="{AB949786-8CF2-4837-9E54-64BADF783B1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7" name="Text Box 15">
          <a:extLst>
            <a:ext uri="{FF2B5EF4-FFF2-40B4-BE49-F238E27FC236}">
              <a16:creationId xmlns:a16="http://schemas.microsoft.com/office/drawing/2014/main" id="{654055CC-BE2E-4641-9F07-379096EA15F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78" name="Text Box 15">
          <a:extLst>
            <a:ext uri="{FF2B5EF4-FFF2-40B4-BE49-F238E27FC236}">
              <a16:creationId xmlns:a16="http://schemas.microsoft.com/office/drawing/2014/main" id="{CE355669-38B5-4B96-8C43-947D2C44413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79" name="Text Box 15">
          <a:extLst>
            <a:ext uri="{FF2B5EF4-FFF2-40B4-BE49-F238E27FC236}">
              <a16:creationId xmlns:a16="http://schemas.microsoft.com/office/drawing/2014/main" id="{133ADDC2-A971-467D-A98E-4FD1E38768DE}"/>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80" name="Text Box 15">
          <a:extLst>
            <a:ext uri="{FF2B5EF4-FFF2-40B4-BE49-F238E27FC236}">
              <a16:creationId xmlns:a16="http://schemas.microsoft.com/office/drawing/2014/main" id="{A782071C-B4E0-419E-A59B-8E1FF0911DC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81" name="Text Box 15">
          <a:extLst>
            <a:ext uri="{FF2B5EF4-FFF2-40B4-BE49-F238E27FC236}">
              <a16:creationId xmlns:a16="http://schemas.microsoft.com/office/drawing/2014/main" id="{57CED07C-D8FF-4C05-82B4-0AE450FEA4A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782" name="Text Box 15">
          <a:extLst>
            <a:ext uri="{FF2B5EF4-FFF2-40B4-BE49-F238E27FC236}">
              <a16:creationId xmlns:a16="http://schemas.microsoft.com/office/drawing/2014/main" id="{EBC958F7-E0F3-4BB5-A4F9-FB1473FD1718}"/>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783" name="Text Box 15">
          <a:extLst>
            <a:ext uri="{FF2B5EF4-FFF2-40B4-BE49-F238E27FC236}">
              <a16:creationId xmlns:a16="http://schemas.microsoft.com/office/drawing/2014/main" id="{6ADA3808-7C11-494B-B7C7-390681ED806E}"/>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84" name="Text Box 15">
          <a:extLst>
            <a:ext uri="{FF2B5EF4-FFF2-40B4-BE49-F238E27FC236}">
              <a16:creationId xmlns:a16="http://schemas.microsoft.com/office/drawing/2014/main" id="{B95FABBA-23D2-4539-8A51-0ECACEAC6F7A}"/>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85" name="Text Box 15">
          <a:extLst>
            <a:ext uri="{FF2B5EF4-FFF2-40B4-BE49-F238E27FC236}">
              <a16:creationId xmlns:a16="http://schemas.microsoft.com/office/drawing/2014/main" id="{86EE7CE7-D7DC-4892-A6B4-259380E2650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86" name="Text Box 15">
          <a:extLst>
            <a:ext uri="{FF2B5EF4-FFF2-40B4-BE49-F238E27FC236}">
              <a16:creationId xmlns:a16="http://schemas.microsoft.com/office/drawing/2014/main" id="{9A131EE6-E0C8-4872-A769-11E51AC3144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87" name="Text Box 15">
          <a:extLst>
            <a:ext uri="{FF2B5EF4-FFF2-40B4-BE49-F238E27FC236}">
              <a16:creationId xmlns:a16="http://schemas.microsoft.com/office/drawing/2014/main" id="{20DC5DFF-2A95-4734-A5D2-8DACAE82228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88" name="Text Box 15">
          <a:extLst>
            <a:ext uri="{FF2B5EF4-FFF2-40B4-BE49-F238E27FC236}">
              <a16:creationId xmlns:a16="http://schemas.microsoft.com/office/drawing/2014/main" id="{A7F00484-05F9-406E-8948-23F21B57F2D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789" name="Text Box 15">
          <a:extLst>
            <a:ext uri="{FF2B5EF4-FFF2-40B4-BE49-F238E27FC236}">
              <a16:creationId xmlns:a16="http://schemas.microsoft.com/office/drawing/2014/main" id="{E67C7090-BE3B-4AB1-B1AB-A867CFDA825E}"/>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0" name="Text Box 15">
          <a:extLst>
            <a:ext uri="{FF2B5EF4-FFF2-40B4-BE49-F238E27FC236}">
              <a16:creationId xmlns:a16="http://schemas.microsoft.com/office/drawing/2014/main" id="{16DAEB77-11EE-4961-BBEF-8B06E4984C0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1" name="Text Box 15">
          <a:extLst>
            <a:ext uri="{FF2B5EF4-FFF2-40B4-BE49-F238E27FC236}">
              <a16:creationId xmlns:a16="http://schemas.microsoft.com/office/drawing/2014/main" id="{3F797FA5-0E14-4BBD-83E4-5532E58A549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2" name="Text Box 15">
          <a:extLst>
            <a:ext uri="{FF2B5EF4-FFF2-40B4-BE49-F238E27FC236}">
              <a16:creationId xmlns:a16="http://schemas.microsoft.com/office/drawing/2014/main" id="{ECD9008E-3AEC-47BC-A65D-6CF1EEF21F2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3" name="Text Box 15">
          <a:extLst>
            <a:ext uri="{FF2B5EF4-FFF2-40B4-BE49-F238E27FC236}">
              <a16:creationId xmlns:a16="http://schemas.microsoft.com/office/drawing/2014/main" id="{B86D3EA7-51F8-4288-8440-97AD30F8D063}"/>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94" name="Text Box 15">
          <a:extLst>
            <a:ext uri="{FF2B5EF4-FFF2-40B4-BE49-F238E27FC236}">
              <a16:creationId xmlns:a16="http://schemas.microsoft.com/office/drawing/2014/main" id="{9528BFEB-DE14-4479-AC56-70864681724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5" name="Text Box 15">
          <a:extLst>
            <a:ext uri="{FF2B5EF4-FFF2-40B4-BE49-F238E27FC236}">
              <a16:creationId xmlns:a16="http://schemas.microsoft.com/office/drawing/2014/main" id="{BFBDAA7C-742B-479F-8397-E2DA119225E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96" name="Text Box 15">
          <a:extLst>
            <a:ext uri="{FF2B5EF4-FFF2-40B4-BE49-F238E27FC236}">
              <a16:creationId xmlns:a16="http://schemas.microsoft.com/office/drawing/2014/main" id="{8BDB5909-403A-4A73-93FD-C63048E77CA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797" name="Text Box 15">
          <a:extLst>
            <a:ext uri="{FF2B5EF4-FFF2-40B4-BE49-F238E27FC236}">
              <a16:creationId xmlns:a16="http://schemas.microsoft.com/office/drawing/2014/main" id="{97B3B2E5-3005-4D5F-88D3-1CDBC05D87B3}"/>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8" name="Text Box 15">
          <a:extLst>
            <a:ext uri="{FF2B5EF4-FFF2-40B4-BE49-F238E27FC236}">
              <a16:creationId xmlns:a16="http://schemas.microsoft.com/office/drawing/2014/main" id="{2245162F-7C9F-4ED0-AF2D-935B65982B7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799" name="Text Box 15">
          <a:extLst>
            <a:ext uri="{FF2B5EF4-FFF2-40B4-BE49-F238E27FC236}">
              <a16:creationId xmlns:a16="http://schemas.microsoft.com/office/drawing/2014/main" id="{0874CAC6-4D26-47BC-9A8D-CFF5EC3AC7A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0" name="Text Box 15">
          <a:extLst>
            <a:ext uri="{FF2B5EF4-FFF2-40B4-BE49-F238E27FC236}">
              <a16:creationId xmlns:a16="http://schemas.microsoft.com/office/drawing/2014/main" id="{E2E79432-4F8A-495D-A693-2B78075225B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1" name="Text Box 15">
          <a:extLst>
            <a:ext uri="{FF2B5EF4-FFF2-40B4-BE49-F238E27FC236}">
              <a16:creationId xmlns:a16="http://schemas.microsoft.com/office/drawing/2014/main" id="{5864F2A5-7B6D-4AA4-93E3-3675D9D1918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02" name="Text Box 15">
          <a:extLst>
            <a:ext uri="{FF2B5EF4-FFF2-40B4-BE49-F238E27FC236}">
              <a16:creationId xmlns:a16="http://schemas.microsoft.com/office/drawing/2014/main" id="{18717F40-C910-4EE4-B41B-05790D9EB679}"/>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3" name="Text Box 15">
          <a:extLst>
            <a:ext uri="{FF2B5EF4-FFF2-40B4-BE49-F238E27FC236}">
              <a16:creationId xmlns:a16="http://schemas.microsoft.com/office/drawing/2014/main" id="{B444DD27-4259-4204-8196-CF5FDFBECD9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4" name="Text Box 15">
          <a:extLst>
            <a:ext uri="{FF2B5EF4-FFF2-40B4-BE49-F238E27FC236}">
              <a16:creationId xmlns:a16="http://schemas.microsoft.com/office/drawing/2014/main" id="{955AAA6C-D92C-4EE4-A26A-2EA0FC4F38A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5" name="Text Box 15">
          <a:extLst>
            <a:ext uri="{FF2B5EF4-FFF2-40B4-BE49-F238E27FC236}">
              <a16:creationId xmlns:a16="http://schemas.microsoft.com/office/drawing/2014/main" id="{CFFB2A37-F167-4C59-85B1-72484BC4B3C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6" name="Text Box 15">
          <a:extLst>
            <a:ext uri="{FF2B5EF4-FFF2-40B4-BE49-F238E27FC236}">
              <a16:creationId xmlns:a16="http://schemas.microsoft.com/office/drawing/2014/main" id="{B3F1596A-3BA7-44AF-8A12-F1303D62774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07" name="Text Box 15">
          <a:extLst>
            <a:ext uri="{FF2B5EF4-FFF2-40B4-BE49-F238E27FC236}">
              <a16:creationId xmlns:a16="http://schemas.microsoft.com/office/drawing/2014/main" id="{67144604-912C-4D6F-8CE3-31B6EBDE3DCF}"/>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08" name="Text Box 15">
          <a:extLst>
            <a:ext uri="{FF2B5EF4-FFF2-40B4-BE49-F238E27FC236}">
              <a16:creationId xmlns:a16="http://schemas.microsoft.com/office/drawing/2014/main" id="{94D5C1D1-6EFF-4FC9-98ED-C7A9941FA54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09" name="Text Box 15">
          <a:extLst>
            <a:ext uri="{FF2B5EF4-FFF2-40B4-BE49-F238E27FC236}">
              <a16:creationId xmlns:a16="http://schemas.microsoft.com/office/drawing/2014/main" id="{1F733F8F-A297-43BA-A981-17FE9500D2B5}"/>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10" name="Text Box 15">
          <a:extLst>
            <a:ext uri="{FF2B5EF4-FFF2-40B4-BE49-F238E27FC236}">
              <a16:creationId xmlns:a16="http://schemas.microsoft.com/office/drawing/2014/main" id="{F8DB7259-565F-48BF-ACA7-4276BD4DEAFF}"/>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11" name="Text Box 15">
          <a:extLst>
            <a:ext uri="{FF2B5EF4-FFF2-40B4-BE49-F238E27FC236}">
              <a16:creationId xmlns:a16="http://schemas.microsoft.com/office/drawing/2014/main" id="{E40D9581-FCD4-4077-BE74-5AF5E598E277}"/>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12" name="Text Box 15">
          <a:extLst>
            <a:ext uri="{FF2B5EF4-FFF2-40B4-BE49-F238E27FC236}">
              <a16:creationId xmlns:a16="http://schemas.microsoft.com/office/drawing/2014/main" id="{45C70E25-527E-49D7-9C27-E8501EEFBABD}"/>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13" name="Text Box 15">
          <a:extLst>
            <a:ext uri="{FF2B5EF4-FFF2-40B4-BE49-F238E27FC236}">
              <a16:creationId xmlns:a16="http://schemas.microsoft.com/office/drawing/2014/main" id="{DD791344-EF99-47CD-9609-4E75C65E1CE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14" name="Text Box 15">
          <a:extLst>
            <a:ext uri="{FF2B5EF4-FFF2-40B4-BE49-F238E27FC236}">
              <a16:creationId xmlns:a16="http://schemas.microsoft.com/office/drawing/2014/main" id="{B944986A-86FC-4286-85D2-1DB1A2ACCBA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15" name="Text Box 15">
          <a:extLst>
            <a:ext uri="{FF2B5EF4-FFF2-40B4-BE49-F238E27FC236}">
              <a16:creationId xmlns:a16="http://schemas.microsoft.com/office/drawing/2014/main" id="{B4EDBDFA-E0B6-4492-B5DE-F8934E6750E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16" name="Text Box 15">
          <a:extLst>
            <a:ext uri="{FF2B5EF4-FFF2-40B4-BE49-F238E27FC236}">
              <a16:creationId xmlns:a16="http://schemas.microsoft.com/office/drawing/2014/main" id="{AAAE43D3-948D-4C6B-829F-6EC88886E47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17" name="Text Box 15">
          <a:extLst>
            <a:ext uri="{FF2B5EF4-FFF2-40B4-BE49-F238E27FC236}">
              <a16:creationId xmlns:a16="http://schemas.microsoft.com/office/drawing/2014/main" id="{EBE17E8D-F091-4835-8A78-F48AD9C3D1DD}"/>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18" name="Text Box 15">
          <a:extLst>
            <a:ext uri="{FF2B5EF4-FFF2-40B4-BE49-F238E27FC236}">
              <a16:creationId xmlns:a16="http://schemas.microsoft.com/office/drawing/2014/main" id="{6B6F3BAC-23AB-47C6-8F96-3FC1D7A4A9B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19" name="Text Box 15">
          <a:extLst>
            <a:ext uri="{FF2B5EF4-FFF2-40B4-BE49-F238E27FC236}">
              <a16:creationId xmlns:a16="http://schemas.microsoft.com/office/drawing/2014/main" id="{9A6B78FB-E63D-4B3F-ACED-89C14B8427C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0" name="Text Box 15">
          <a:extLst>
            <a:ext uri="{FF2B5EF4-FFF2-40B4-BE49-F238E27FC236}">
              <a16:creationId xmlns:a16="http://schemas.microsoft.com/office/drawing/2014/main" id="{C022BC6B-0845-4336-A244-503F6476049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1" name="Text Box 15">
          <a:extLst>
            <a:ext uri="{FF2B5EF4-FFF2-40B4-BE49-F238E27FC236}">
              <a16:creationId xmlns:a16="http://schemas.microsoft.com/office/drawing/2014/main" id="{97072572-D5C8-466D-ABA4-D98B53B60F2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22" name="Text Box 15">
          <a:extLst>
            <a:ext uri="{FF2B5EF4-FFF2-40B4-BE49-F238E27FC236}">
              <a16:creationId xmlns:a16="http://schemas.microsoft.com/office/drawing/2014/main" id="{3CEEACB4-F1B6-41C5-81CA-C8DD33B38B9B}"/>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3" name="Text Box 15">
          <a:extLst>
            <a:ext uri="{FF2B5EF4-FFF2-40B4-BE49-F238E27FC236}">
              <a16:creationId xmlns:a16="http://schemas.microsoft.com/office/drawing/2014/main" id="{00FEFA88-43FE-421E-B3BA-4F586C6CA4C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24" name="Text Box 15">
          <a:extLst>
            <a:ext uri="{FF2B5EF4-FFF2-40B4-BE49-F238E27FC236}">
              <a16:creationId xmlns:a16="http://schemas.microsoft.com/office/drawing/2014/main" id="{FFCF6CF0-C5C4-41D9-8880-C740DB27A9C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25" name="Text Box 15">
          <a:extLst>
            <a:ext uri="{FF2B5EF4-FFF2-40B4-BE49-F238E27FC236}">
              <a16:creationId xmlns:a16="http://schemas.microsoft.com/office/drawing/2014/main" id="{E7E5B6F8-EDBA-4FEA-AC11-DA3EE095C35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6" name="Text Box 15">
          <a:extLst>
            <a:ext uri="{FF2B5EF4-FFF2-40B4-BE49-F238E27FC236}">
              <a16:creationId xmlns:a16="http://schemas.microsoft.com/office/drawing/2014/main" id="{9AB625D8-E4DC-4D8F-8B46-3AAA4EB813F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7" name="Text Box 15">
          <a:extLst>
            <a:ext uri="{FF2B5EF4-FFF2-40B4-BE49-F238E27FC236}">
              <a16:creationId xmlns:a16="http://schemas.microsoft.com/office/drawing/2014/main" id="{3BEF5D5E-A874-42FA-B7AF-100A2F65C0E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8" name="Text Box 15">
          <a:extLst>
            <a:ext uri="{FF2B5EF4-FFF2-40B4-BE49-F238E27FC236}">
              <a16:creationId xmlns:a16="http://schemas.microsoft.com/office/drawing/2014/main" id="{CC105D1F-990A-415C-9EAE-3AAEA152C82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29" name="Text Box 15">
          <a:extLst>
            <a:ext uri="{FF2B5EF4-FFF2-40B4-BE49-F238E27FC236}">
              <a16:creationId xmlns:a16="http://schemas.microsoft.com/office/drawing/2014/main" id="{B11A45CF-BE61-4049-835C-A08DBB921C4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30" name="Text Box 15">
          <a:extLst>
            <a:ext uri="{FF2B5EF4-FFF2-40B4-BE49-F238E27FC236}">
              <a16:creationId xmlns:a16="http://schemas.microsoft.com/office/drawing/2014/main" id="{C914EF1E-D0C2-457E-951B-71D9D05B0802}"/>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31" name="Text Box 15">
          <a:extLst>
            <a:ext uri="{FF2B5EF4-FFF2-40B4-BE49-F238E27FC236}">
              <a16:creationId xmlns:a16="http://schemas.microsoft.com/office/drawing/2014/main" id="{80DF1A91-15EA-4EF8-99A5-6C197ED4F55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32" name="Text Box 15">
          <a:extLst>
            <a:ext uri="{FF2B5EF4-FFF2-40B4-BE49-F238E27FC236}">
              <a16:creationId xmlns:a16="http://schemas.microsoft.com/office/drawing/2014/main" id="{00519BB3-23D2-4789-9669-694C949D915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33" name="Text Box 15">
          <a:extLst>
            <a:ext uri="{FF2B5EF4-FFF2-40B4-BE49-F238E27FC236}">
              <a16:creationId xmlns:a16="http://schemas.microsoft.com/office/drawing/2014/main" id="{A91FB371-9D9C-42C5-8831-1E6757EA3E1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34" name="Text Box 15">
          <a:extLst>
            <a:ext uri="{FF2B5EF4-FFF2-40B4-BE49-F238E27FC236}">
              <a16:creationId xmlns:a16="http://schemas.microsoft.com/office/drawing/2014/main" id="{CAFDCDF8-6F5E-4E34-B05E-3EAB8C45C1E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35" name="Text Box 15">
          <a:extLst>
            <a:ext uri="{FF2B5EF4-FFF2-40B4-BE49-F238E27FC236}">
              <a16:creationId xmlns:a16="http://schemas.microsoft.com/office/drawing/2014/main" id="{381ACFE5-FCC1-4C03-AB09-D37591DB423D}"/>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36" name="Text Box 15">
          <a:extLst>
            <a:ext uri="{FF2B5EF4-FFF2-40B4-BE49-F238E27FC236}">
              <a16:creationId xmlns:a16="http://schemas.microsoft.com/office/drawing/2014/main" id="{280854A1-E7D6-4F8F-B325-E16660A900E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37" name="Text Box 15">
          <a:extLst>
            <a:ext uri="{FF2B5EF4-FFF2-40B4-BE49-F238E27FC236}">
              <a16:creationId xmlns:a16="http://schemas.microsoft.com/office/drawing/2014/main" id="{B675C394-FFBA-41DE-BDCA-9A7C8B1498E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38" name="Text Box 15">
          <a:extLst>
            <a:ext uri="{FF2B5EF4-FFF2-40B4-BE49-F238E27FC236}">
              <a16:creationId xmlns:a16="http://schemas.microsoft.com/office/drawing/2014/main" id="{8B728C4E-BAD3-46F1-A102-F620F76A1D48}"/>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39" name="Text Box 15">
          <a:extLst>
            <a:ext uri="{FF2B5EF4-FFF2-40B4-BE49-F238E27FC236}">
              <a16:creationId xmlns:a16="http://schemas.microsoft.com/office/drawing/2014/main" id="{2160C14D-69A6-4F07-BB90-FB2A9086F296}"/>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40" name="Text Box 15">
          <a:extLst>
            <a:ext uri="{FF2B5EF4-FFF2-40B4-BE49-F238E27FC236}">
              <a16:creationId xmlns:a16="http://schemas.microsoft.com/office/drawing/2014/main" id="{F1CE4055-32C6-40F2-9D7C-27E362354B4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1" name="Text Box 15">
          <a:extLst>
            <a:ext uri="{FF2B5EF4-FFF2-40B4-BE49-F238E27FC236}">
              <a16:creationId xmlns:a16="http://schemas.microsoft.com/office/drawing/2014/main" id="{6259957D-6243-478C-8EDC-DE28E874662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2" name="Text Box 15">
          <a:extLst>
            <a:ext uri="{FF2B5EF4-FFF2-40B4-BE49-F238E27FC236}">
              <a16:creationId xmlns:a16="http://schemas.microsoft.com/office/drawing/2014/main" id="{23B41BB5-EFC9-41C4-B520-9077145FB939}"/>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3" name="Text Box 15">
          <a:extLst>
            <a:ext uri="{FF2B5EF4-FFF2-40B4-BE49-F238E27FC236}">
              <a16:creationId xmlns:a16="http://schemas.microsoft.com/office/drawing/2014/main" id="{100ACD66-95D0-4D82-BEF5-6D441F9D04C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4" name="Text Box 15">
          <a:extLst>
            <a:ext uri="{FF2B5EF4-FFF2-40B4-BE49-F238E27FC236}">
              <a16:creationId xmlns:a16="http://schemas.microsoft.com/office/drawing/2014/main" id="{A3DA7F9E-C175-4453-B107-DBEC7BE49D1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45" name="Text Box 15">
          <a:extLst>
            <a:ext uri="{FF2B5EF4-FFF2-40B4-BE49-F238E27FC236}">
              <a16:creationId xmlns:a16="http://schemas.microsoft.com/office/drawing/2014/main" id="{321CAAA3-B350-4971-8D36-CB91059CF9EB}"/>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6" name="Text Box 15">
          <a:extLst>
            <a:ext uri="{FF2B5EF4-FFF2-40B4-BE49-F238E27FC236}">
              <a16:creationId xmlns:a16="http://schemas.microsoft.com/office/drawing/2014/main" id="{E00370D2-758E-4D96-81FF-C12070319D57}"/>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7" name="Text Box 15">
          <a:extLst>
            <a:ext uri="{FF2B5EF4-FFF2-40B4-BE49-F238E27FC236}">
              <a16:creationId xmlns:a16="http://schemas.microsoft.com/office/drawing/2014/main" id="{25897C37-CF24-487A-8401-A8B1CE1AC2E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8" name="Text Box 15">
          <a:extLst>
            <a:ext uri="{FF2B5EF4-FFF2-40B4-BE49-F238E27FC236}">
              <a16:creationId xmlns:a16="http://schemas.microsoft.com/office/drawing/2014/main" id="{DFA35F0F-107E-419A-AA5C-DBF1AAD37D6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49" name="Text Box 15">
          <a:extLst>
            <a:ext uri="{FF2B5EF4-FFF2-40B4-BE49-F238E27FC236}">
              <a16:creationId xmlns:a16="http://schemas.microsoft.com/office/drawing/2014/main" id="{5629677F-7483-4879-A0FC-88060E2CA082}"/>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50" name="Text Box 15">
          <a:extLst>
            <a:ext uri="{FF2B5EF4-FFF2-40B4-BE49-F238E27FC236}">
              <a16:creationId xmlns:a16="http://schemas.microsoft.com/office/drawing/2014/main" id="{8099FC44-570A-492E-B336-E92C972CE04F}"/>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51" name="Text Box 15">
          <a:extLst>
            <a:ext uri="{FF2B5EF4-FFF2-40B4-BE49-F238E27FC236}">
              <a16:creationId xmlns:a16="http://schemas.microsoft.com/office/drawing/2014/main" id="{432E9D3D-2675-43AA-BAFF-DC2FA8A45F0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52" name="Text Box 15">
          <a:extLst>
            <a:ext uri="{FF2B5EF4-FFF2-40B4-BE49-F238E27FC236}">
              <a16:creationId xmlns:a16="http://schemas.microsoft.com/office/drawing/2014/main" id="{7DD6A495-0AC8-43B1-B051-B42B844E1EA4}"/>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53" name="Text Box 15">
          <a:extLst>
            <a:ext uri="{FF2B5EF4-FFF2-40B4-BE49-F238E27FC236}">
              <a16:creationId xmlns:a16="http://schemas.microsoft.com/office/drawing/2014/main" id="{99B4F82F-685A-433E-B0E5-DEEF0921E701}"/>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54" name="Text Box 15">
          <a:extLst>
            <a:ext uri="{FF2B5EF4-FFF2-40B4-BE49-F238E27FC236}">
              <a16:creationId xmlns:a16="http://schemas.microsoft.com/office/drawing/2014/main" id="{FBE06ECB-B46F-45DB-9085-96FB8F892FD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55" name="Text Box 15">
          <a:extLst>
            <a:ext uri="{FF2B5EF4-FFF2-40B4-BE49-F238E27FC236}">
              <a16:creationId xmlns:a16="http://schemas.microsoft.com/office/drawing/2014/main" id="{85BFD333-115D-47CD-83D9-D4D0F0DA991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56" name="Text Box 15">
          <a:extLst>
            <a:ext uri="{FF2B5EF4-FFF2-40B4-BE49-F238E27FC236}">
              <a16:creationId xmlns:a16="http://schemas.microsoft.com/office/drawing/2014/main" id="{9183892F-B517-4A3F-A9B4-B725C0FD263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57" name="Text Box 15">
          <a:extLst>
            <a:ext uri="{FF2B5EF4-FFF2-40B4-BE49-F238E27FC236}">
              <a16:creationId xmlns:a16="http://schemas.microsoft.com/office/drawing/2014/main" id="{6E69BBD7-D500-4F56-B27C-BD84D0412966}"/>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58" name="Text Box 15">
          <a:extLst>
            <a:ext uri="{FF2B5EF4-FFF2-40B4-BE49-F238E27FC236}">
              <a16:creationId xmlns:a16="http://schemas.microsoft.com/office/drawing/2014/main" id="{4223DF1C-7209-42C1-B01D-95C4BA9DCADA}"/>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59" name="Text Box 15">
          <a:extLst>
            <a:ext uri="{FF2B5EF4-FFF2-40B4-BE49-F238E27FC236}">
              <a16:creationId xmlns:a16="http://schemas.microsoft.com/office/drawing/2014/main" id="{F7F2123A-F9CA-4FD0-88D7-BFEB56FB656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60" name="Text Box 15">
          <a:extLst>
            <a:ext uri="{FF2B5EF4-FFF2-40B4-BE49-F238E27FC236}">
              <a16:creationId xmlns:a16="http://schemas.microsoft.com/office/drawing/2014/main" id="{DC5C10EB-3AC7-4321-ACDC-33030CE22098}"/>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61" name="Text Box 15">
          <a:extLst>
            <a:ext uri="{FF2B5EF4-FFF2-40B4-BE49-F238E27FC236}">
              <a16:creationId xmlns:a16="http://schemas.microsoft.com/office/drawing/2014/main" id="{E85EFFFD-3B6F-452A-8D40-E8D09DF7081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62" name="Text Box 15">
          <a:extLst>
            <a:ext uri="{FF2B5EF4-FFF2-40B4-BE49-F238E27FC236}">
              <a16:creationId xmlns:a16="http://schemas.microsoft.com/office/drawing/2014/main" id="{CE3E9E01-03F7-4592-B401-36B3031ABA9A}"/>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63" name="Text Box 15">
          <a:extLst>
            <a:ext uri="{FF2B5EF4-FFF2-40B4-BE49-F238E27FC236}">
              <a16:creationId xmlns:a16="http://schemas.microsoft.com/office/drawing/2014/main" id="{429DB545-7589-420A-9501-6A6D6489FE85}"/>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64" name="Text Box 15">
          <a:extLst>
            <a:ext uri="{FF2B5EF4-FFF2-40B4-BE49-F238E27FC236}">
              <a16:creationId xmlns:a16="http://schemas.microsoft.com/office/drawing/2014/main" id="{2E4441EA-6DF8-4803-A4A3-BCA57170277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65" name="Text Box 15">
          <a:extLst>
            <a:ext uri="{FF2B5EF4-FFF2-40B4-BE49-F238E27FC236}">
              <a16:creationId xmlns:a16="http://schemas.microsoft.com/office/drawing/2014/main" id="{4DB4186F-DF69-4FAD-87D2-6150F9F8D736}"/>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66" name="Text Box 15">
          <a:extLst>
            <a:ext uri="{FF2B5EF4-FFF2-40B4-BE49-F238E27FC236}">
              <a16:creationId xmlns:a16="http://schemas.microsoft.com/office/drawing/2014/main" id="{38F9B474-7F7B-4F33-BA14-278A7D137A4B}"/>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67" name="Text Box 15">
          <a:extLst>
            <a:ext uri="{FF2B5EF4-FFF2-40B4-BE49-F238E27FC236}">
              <a16:creationId xmlns:a16="http://schemas.microsoft.com/office/drawing/2014/main" id="{A7341A74-D59A-4C96-BE03-C2384B6EC54A}"/>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68" name="Text Box 15">
          <a:extLst>
            <a:ext uri="{FF2B5EF4-FFF2-40B4-BE49-F238E27FC236}">
              <a16:creationId xmlns:a16="http://schemas.microsoft.com/office/drawing/2014/main" id="{1F7EE77A-2FFF-4D14-BAD1-5DE547D692B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69" name="Text Box 15">
          <a:extLst>
            <a:ext uri="{FF2B5EF4-FFF2-40B4-BE49-F238E27FC236}">
              <a16:creationId xmlns:a16="http://schemas.microsoft.com/office/drawing/2014/main" id="{F60869AD-315C-474B-888C-F39AA73EAAF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0" name="Text Box 15">
          <a:extLst>
            <a:ext uri="{FF2B5EF4-FFF2-40B4-BE49-F238E27FC236}">
              <a16:creationId xmlns:a16="http://schemas.microsoft.com/office/drawing/2014/main" id="{A22FDDDC-94DB-45F9-B47C-D2AE13D4F57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1" name="Text Box 15">
          <a:extLst>
            <a:ext uri="{FF2B5EF4-FFF2-40B4-BE49-F238E27FC236}">
              <a16:creationId xmlns:a16="http://schemas.microsoft.com/office/drawing/2014/main" id="{C9B27C84-340B-4FEB-801F-A3C5B786C57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2" name="Text Box 15">
          <a:extLst>
            <a:ext uri="{FF2B5EF4-FFF2-40B4-BE49-F238E27FC236}">
              <a16:creationId xmlns:a16="http://schemas.microsoft.com/office/drawing/2014/main" id="{5350F188-F7B7-4F97-BFF9-2AC780D50794}"/>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73" name="Text Box 15">
          <a:extLst>
            <a:ext uri="{FF2B5EF4-FFF2-40B4-BE49-F238E27FC236}">
              <a16:creationId xmlns:a16="http://schemas.microsoft.com/office/drawing/2014/main" id="{BCC9579B-0A1F-4E20-872A-EB1E64EC4E63}"/>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4" name="Text Box 15">
          <a:extLst>
            <a:ext uri="{FF2B5EF4-FFF2-40B4-BE49-F238E27FC236}">
              <a16:creationId xmlns:a16="http://schemas.microsoft.com/office/drawing/2014/main" id="{B3D8820E-2B0E-40C3-9E15-AA5E85CA855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5" name="Text Box 15">
          <a:extLst>
            <a:ext uri="{FF2B5EF4-FFF2-40B4-BE49-F238E27FC236}">
              <a16:creationId xmlns:a16="http://schemas.microsoft.com/office/drawing/2014/main" id="{2F9FB1FB-373B-47CB-B75F-13ADE6E8805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6" name="Text Box 15">
          <a:extLst>
            <a:ext uri="{FF2B5EF4-FFF2-40B4-BE49-F238E27FC236}">
              <a16:creationId xmlns:a16="http://schemas.microsoft.com/office/drawing/2014/main" id="{2094760C-92CE-4B31-A467-9EE5503D596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7" name="Text Box 15">
          <a:extLst>
            <a:ext uri="{FF2B5EF4-FFF2-40B4-BE49-F238E27FC236}">
              <a16:creationId xmlns:a16="http://schemas.microsoft.com/office/drawing/2014/main" id="{16BA5369-68EC-4016-A5E3-14FB971727E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78" name="Text Box 15">
          <a:extLst>
            <a:ext uri="{FF2B5EF4-FFF2-40B4-BE49-F238E27FC236}">
              <a16:creationId xmlns:a16="http://schemas.microsoft.com/office/drawing/2014/main" id="{787F6694-4FC1-470E-B914-3C695D39D6B2}"/>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79" name="Text Box 15">
          <a:extLst>
            <a:ext uri="{FF2B5EF4-FFF2-40B4-BE49-F238E27FC236}">
              <a16:creationId xmlns:a16="http://schemas.microsoft.com/office/drawing/2014/main" id="{D6188E88-9B6B-450B-9A34-37C3B7B602FC}"/>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80" name="Text Box 15">
          <a:extLst>
            <a:ext uri="{FF2B5EF4-FFF2-40B4-BE49-F238E27FC236}">
              <a16:creationId xmlns:a16="http://schemas.microsoft.com/office/drawing/2014/main" id="{0932D78D-007A-449F-A490-5D04E7A545B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81" name="Text Box 15">
          <a:extLst>
            <a:ext uri="{FF2B5EF4-FFF2-40B4-BE49-F238E27FC236}">
              <a16:creationId xmlns:a16="http://schemas.microsoft.com/office/drawing/2014/main" id="{4EB88131-6D05-4FE8-AB51-5F650A9CE6C0}"/>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2" name="Text Box 15">
          <a:extLst>
            <a:ext uri="{FF2B5EF4-FFF2-40B4-BE49-F238E27FC236}">
              <a16:creationId xmlns:a16="http://schemas.microsoft.com/office/drawing/2014/main" id="{60AE36C4-1C4A-4C85-85B1-A5F4C1716F5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3" name="Text Box 15">
          <a:extLst>
            <a:ext uri="{FF2B5EF4-FFF2-40B4-BE49-F238E27FC236}">
              <a16:creationId xmlns:a16="http://schemas.microsoft.com/office/drawing/2014/main" id="{AE0A6EE0-A349-484F-8FEF-8EC7FEC7D19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4" name="Text Box 15">
          <a:extLst>
            <a:ext uri="{FF2B5EF4-FFF2-40B4-BE49-F238E27FC236}">
              <a16:creationId xmlns:a16="http://schemas.microsoft.com/office/drawing/2014/main" id="{3C927B58-D9EA-49DB-A893-9082F18F689E}"/>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5" name="Text Box 15">
          <a:extLst>
            <a:ext uri="{FF2B5EF4-FFF2-40B4-BE49-F238E27FC236}">
              <a16:creationId xmlns:a16="http://schemas.microsoft.com/office/drawing/2014/main" id="{A6F02D5F-A9A1-4AA7-A69E-0764D86FD4AB}"/>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734</xdr:row>
      <xdr:rowOff>0</xdr:rowOff>
    </xdr:from>
    <xdr:ext cx="95250" cy="164523"/>
    <xdr:sp macro="" textlink="">
      <xdr:nvSpPr>
        <xdr:cNvPr id="2886" name="Text Box 15">
          <a:extLst>
            <a:ext uri="{FF2B5EF4-FFF2-40B4-BE49-F238E27FC236}">
              <a16:creationId xmlns:a16="http://schemas.microsoft.com/office/drawing/2014/main" id="{5A7C4539-5327-403B-9C72-ACBB0ED6D186}"/>
            </a:ext>
          </a:extLst>
        </xdr:cNvPr>
        <xdr:cNvSpPr txBox="1">
          <a:spLocks noChangeArrowheads="1"/>
        </xdr:cNvSpPr>
      </xdr:nvSpPr>
      <xdr:spPr bwMode="auto">
        <a:xfrm>
          <a:off x="1885950"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7" name="Text Box 15">
          <a:extLst>
            <a:ext uri="{FF2B5EF4-FFF2-40B4-BE49-F238E27FC236}">
              <a16:creationId xmlns:a16="http://schemas.microsoft.com/office/drawing/2014/main" id="{BAA4C6CC-7285-4A7C-AB8A-44A8EC28BBA1}"/>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8" name="Text Box 15">
          <a:extLst>
            <a:ext uri="{FF2B5EF4-FFF2-40B4-BE49-F238E27FC236}">
              <a16:creationId xmlns:a16="http://schemas.microsoft.com/office/drawing/2014/main" id="{B9F52173-93C2-4448-8C7B-C12FBE8ECBB0}"/>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89" name="Text Box 15">
          <a:extLst>
            <a:ext uri="{FF2B5EF4-FFF2-40B4-BE49-F238E27FC236}">
              <a16:creationId xmlns:a16="http://schemas.microsoft.com/office/drawing/2014/main" id="{AEF47C4C-8BFF-46B9-928F-76DF64F5027F}"/>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90" name="Text Box 15">
          <a:extLst>
            <a:ext uri="{FF2B5EF4-FFF2-40B4-BE49-F238E27FC236}">
              <a16:creationId xmlns:a16="http://schemas.microsoft.com/office/drawing/2014/main" id="{2EB48204-5F58-44B6-B7D0-A5A16780CA4D}"/>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91" name="Text Box 15">
          <a:extLst>
            <a:ext uri="{FF2B5EF4-FFF2-40B4-BE49-F238E27FC236}">
              <a16:creationId xmlns:a16="http://schemas.microsoft.com/office/drawing/2014/main" id="{C46EFB1B-1B23-40AD-AA06-8DDE8EC85E39}"/>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734</xdr:row>
      <xdr:rowOff>0</xdr:rowOff>
    </xdr:from>
    <xdr:ext cx="95250" cy="164523"/>
    <xdr:sp macro="" textlink="">
      <xdr:nvSpPr>
        <xdr:cNvPr id="2892" name="Text Box 15">
          <a:extLst>
            <a:ext uri="{FF2B5EF4-FFF2-40B4-BE49-F238E27FC236}">
              <a16:creationId xmlns:a16="http://schemas.microsoft.com/office/drawing/2014/main" id="{496BE829-E6F1-4556-9465-C4614EFAA625}"/>
            </a:ext>
          </a:extLst>
        </xdr:cNvPr>
        <xdr:cNvSpPr txBox="1">
          <a:spLocks noChangeArrowheads="1"/>
        </xdr:cNvSpPr>
      </xdr:nvSpPr>
      <xdr:spPr bwMode="auto">
        <a:xfrm>
          <a:off x="183832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734</xdr:row>
      <xdr:rowOff>0</xdr:rowOff>
    </xdr:from>
    <xdr:ext cx="95250" cy="164523"/>
    <xdr:sp macro="" textlink="">
      <xdr:nvSpPr>
        <xdr:cNvPr id="2893" name="Text Box 15">
          <a:extLst>
            <a:ext uri="{FF2B5EF4-FFF2-40B4-BE49-F238E27FC236}">
              <a16:creationId xmlns:a16="http://schemas.microsoft.com/office/drawing/2014/main" id="{EE56BD2A-2EDF-4C52-A04C-09CBDE8C60FC}"/>
            </a:ext>
          </a:extLst>
        </xdr:cNvPr>
        <xdr:cNvSpPr txBox="1">
          <a:spLocks noChangeArrowheads="1"/>
        </xdr:cNvSpPr>
      </xdr:nvSpPr>
      <xdr:spPr bwMode="auto">
        <a:xfrm>
          <a:off x="1857375" y="190842900"/>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94" name="Text Box 15">
          <a:extLst>
            <a:ext uri="{FF2B5EF4-FFF2-40B4-BE49-F238E27FC236}">
              <a16:creationId xmlns:a16="http://schemas.microsoft.com/office/drawing/2014/main" id="{1E4788D8-0BAC-4C34-8612-6A6FDE535869}"/>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734</xdr:row>
      <xdr:rowOff>0</xdr:rowOff>
    </xdr:from>
    <xdr:ext cx="95250" cy="316923"/>
    <xdr:sp macro="" textlink="">
      <xdr:nvSpPr>
        <xdr:cNvPr id="2895" name="Text Box 15">
          <a:extLst>
            <a:ext uri="{FF2B5EF4-FFF2-40B4-BE49-F238E27FC236}">
              <a16:creationId xmlns:a16="http://schemas.microsoft.com/office/drawing/2014/main" id="{7301DBD2-62A4-4687-BE2E-A811C1218836}"/>
            </a:ext>
          </a:extLst>
        </xdr:cNvPr>
        <xdr:cNvSpPr txBox="1">
          <a:spLocks noChangeArrowheads="1"/>
        </xdr:cNvSpPr>
      </xdr:nvSpPr>
      <xdr:spPr bwMode="auto">
        <a:xfrm>
          <a:off x="1847850" y="190842900"/>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xdr:col>
      <xdr:colOff>1285875</xdr:colOff>
      <xdr:row>725</xdr:row>
      <xdr:rowOff>0</xdr:rowOff>
    </xdr:from>
    <xdr:to>
      <xdr:col>1</xdr:col>
      <xdr:colOff>1381125</xdr:colOff>
      <xdr:row>726</xdr:row>
      <xdr:rowOff>0</xdr:rowOff>
    </xdr:to>
    <xdr:sp macro="" textlink="">
      <xdr:nvSpPr>
        <xdr:cNvPr id="2896" name="Cuadro de texto 1241">
          <a:extLst>
            <a:ext uri="{FF2B5EF4-FFF2-40B4-BE49-F238E27FC236}">
              <a16:creationId xmlns:a16="http://schemas.microsoft.com/office/drawing/2014/main" id="{3FB4C87C-A74B-44C5-B77B-C26D70B10E90}"/>
            </a:ext>
          </a:extLst>
        </xdr:cNvPr>
        <xdr:cNvSpPr txBox="1">
          <a:spLocks noChangeArrowheads="1"/>
        </xdr:cNvSpPr>
      </xdr:nvSpPr>
      <xdr:spPr bwMode="auto">
        <a:xfrm>
          <a:off x="1838325" y="1861470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897" name="Cuadro de texto 1017">
          <a:extLst>
            <a:ext uri="{FF2B5EF4-FFF2-40B4-BE49-F238E27FC236}">
              <a16:creationId xmlns:a16="http://schemas.microsoft.com/office/drawing/2014/main" id="{FECD15D4-E096-4BD9-8106-D4CD3DC0A437}"/>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898" name="Cuadro de texto 1018">
          <a:extLst>
            <a:ext uri="{FF2B5EF4-FFF2-40B4-BE49-F238E27FC236}">
              <a16:creationId xmlns:a16="http://schemas.microsoft.com/office/drawing/2014/main" id="{D70BC3C1-F08C-4C1A-ACE6-92A46973A63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899" name="Cuadro de texto 1019">
          <a:extLst>
            <a:ext uri="{FF2B5EF4-FFF2-40B4-BE49-F238E27FC236}">
              <a16:creationId xmlns:a16="http://schemas.microsoft.com/office/drawing/2014/main" id="{AD7B0073-9CFF-4D15-B0FF-F0E3F736B8B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0" name="Cuadro de texto 1020">
          <a:extLst>
            <a:ext uri="{FF2B5EF4-FFF2-40B4-BE49-F238E27FC236}">
              <a16:creationId xmlns:a16="http://schemas.microsoft.com/office/drawing/2014/main" id="{40F31193-714C-43DA-B9CC-167ACEF444F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1" name="Cuadro de texto 1021">
          <a:extLst>
            <a:ext uri="{FF2B5EF4-FFF2-40B4-BE49-F238E27FC236}">
              <a16:creationId xmlns:a16="http://schemas.microsoft.com/office/drawing/2014/main" id="{D575039F-9CE4-4AE4-B62E-88A6E21A684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02" name="Cuadro de texto 1022">
          <a:extLst>
            <a:ext uri="{FF2B5EF4-FFF2-40B4-BE49-F238E27FC236}">
              <a16:creationId xmlns:a16="http://schemas.microsoft.com/office/drawing/2014/main" id="{2D6BDE71-2319-4291-864F-97CE66E36E93}"/>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3" name="Cuadro de texto 1023">
          <a:extLst>
            <a:ext uri="{FF2B5EF4-FFF2-40B4-BE49-F238E27FC236}">
              <a16:creationId xmlns:a16="http://schemas.microsoft.com/office/drawing/2014/main" id="{D6829F97-A8D0-4C98-BDDD-22A1CAEE013B}"/>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4" name="Cuadro de texto 1024">
          <a:extLst>
            <a:ext uri="{FF2B5EF4-FFF2-40B4-BE49-F238E27FC236}">
              <a16:creationId xmlns:a16="http://schemas.microsoft.com/office/drawing/2014/main" id="{C9A90290-A253-4E9E-BF49-436D318779B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5" name="Cuadro de texto 1025">
          <a:extLst>
            <a:ext uri="{FF2B5EF4-FFF2-40B4-BE49-F238E27FC236}">
              <a16:creationId xmlns:a16="http://schemas.microsoft.com/office/drawing/2014/main" id="{7CAB2E45-468A-4E41-97B4-9ABF1631FBC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6" name="Cuadro de texto 1026">
          <a:extLst>
            <a:ext uri="{FF2B5EF4-FFF2-40B4-BE49-F238E27FC236}">
              <a16:creationId xmlns:a16="http://schemas.microsoft.com/office/drawing/2014/main" id="{8F4638A6-5D26-4F00-B143-607BB4BE11E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07" name="Cuadro de texto 1027">
          <a:extLst>
            <a:ext uri="{FF2B5EF4-FFF2-40B4-BE49-F238E27FC236}">
              <a16:creationId xmlns:a16="http://schemas.microsoft.com/office/drawing/2014/main" id="{F3415369-C7AD-43A4-8D05-E244E691EB06}"/>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08" name="Cuadro de texto 1028">
          <a:extLst>
            <a:ext uri="{FF2B5EF4-FFF2-40B4-BE49-F238E27FC236}">
              <a16:creationId xmlns:a16="http://schemas.microsoft.com/office/drawing/2014/main" id="{B864675B-F5A4-4644-A48B-FA687E4D973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09" name="Cuadro de texto 1029">
          <a:extLst>
            <a:ext uri="{FF2B5EF4-FFF2-40B4-BE49-F238E27FC236}">
              <a16:creationId xmlns:a16="http://schemas.microsoft.com/office/drawing/2014/main" id="{2EF2FD52-7A31-4DE0-8BF4-0D88C2306D1E}"/>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10" name="Cuadro de texto 1030">
          <a:extLst>
            <a:ext uri="{FF2B5EF4-FFF2-40B4-BE49-F238E27FC236}">
              <a16:creationId xmlns:a16="http://schemas.microsoft.com/office/drawing/2014/main" id="{B82BC5FB-37CA-4EB7-A2AD-4E0ABE2A9E05}"/>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1" name="Cuadro de texto 1031">
          <a:extLst>
            <a:ext uri="{FF2B5EF4-FFF2-40B4-BE49-F238E27FC236}">
              <a16:creationId xmlns:a16="http://schemas.microsoft.com/office/drawing/2014/main" id="{E19DE9FC-4037-4809-8CF5-C4E6C416AA6F}"/>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2" name="Cuadro de texto 1032">
          <a:extLst>
            <a:ext uri="{FF2B5EF4-FFF2-40B4-BE49-F238E27FC236}">
              <a16:creationId xmlns:a16="http://schemas.microsoft.com/office/drawing/2014/main" id="{04FBC697-1F93-432A-ADE5-FEBC100804A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3" name="Cuadro de texto 1033">
          <a:extLst>
            <a:ext uri="{FF2B5EF4-FFF2-40B4-BE49-F238E27FC236}">
              <a16:creationId xmlns:a16="http://schemas.microsoft.com/office/drawing/2014/main" id="{14CE4E3E-D1DC-4371-8BC9-CC187DCF8D7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4" name="Cuadro de texto 1034">
          <a:extLst>
            <a:ext uri="{FF2B5EF4-FFF2-40B4-BE49-F238E27FC236}">
              <a16:creationId xmlns:a16="http://schemas.microsoft.com/office/drawing/2014/main" id="{6FA8F2B2-F817-4D65-A1DE-3F90A4EB962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15" name="Cuadro de texto 1035">
          <a:extLst>
            <a:ext uri="{FF2B5EF4-FFF2-40B4-BE49-F238E27FC236}">
              <a16:creationId xmlns:a16="http://schemas.microsoft.com/office/drawing/2014/main" id="{E298122D-B230-4C1D-A7F5-9EABBFF1E81A}"/>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6" name="Cuadro de texto 1036">
          <a:extLst>
            <a:ext uri="{FF2B5EF4-FFF2-40B4-BE49-F238E27FC236}">
              <a16:creationId xmlns:a16="http://schemas.microsoft.com/office/drawing/2014/main" id="{0EA5FB16-ACB6-4B35-B61E-4BFEBB1EEA5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7" name="Cuadro de texto 1037">
          <a:extLst>
            <a:ext uri="{FF2B5EF4-FFF2-40B4-BE49-F238E27FC236}">
              <a16:creationId xmlns:a16="http://schemas.microsoft.com/office/drawing/2014/main" id="{767370F9-7EC4-45AB-AD09-F28E4490984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8" name="Cuadro de texto 1038">
          <a:extLst>
            <a:ext uri="{FF2B5EF4-FFF2-40B4-BE49-F238E27FC236}">
              <a16:creationId xmlns:a16="http://schemas.microsoft.com/office/drawing/2014/main" id="{12BFE2E2-A7F2-41A2-8FEE-3764B872096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19" name="Cuadro de texto 1039">
          <a:extLst>
            <a:ext uri="{FF2B5EF4-FFF2-40B4-BE49-F238E27FC236}">
              <a16:creationId xmlns:a16="http://schemas.microsoft.com/office/drawing/2014/main" id="{99C32DA1-2137-402A-8645-3D3E05FF2E4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20" name="Cuadro de texto 1040">
          <a:extLst>
            <a:ext uri="{FF2B5EF4-FFF2-40B4-BE49-F238E27FC236}">
              <a16:creationId xmlns:a16="http://schemas.microsoft.com/office/drawing/2014/main" id="{7FAD0ECB-AC68-4CB6-8838-471398927FD8}"/>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21" name="Cuadro de texto 1041">
          <a:extLst>
            <a:ext uri="{FF2B5EF4-FFF2-40B4-BE49-F238E27FC236}">
              <a16:creationId xmlns:a16="http://schemas.microsoft.com/office/drawing/2014/main" id="{FB431C0C-4A86-4167-A7C7-B4649937EE0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22" name="Cuadro de texto 1042">
          <a:extLst>
            <a:ext uri="{FF2B5EF4-FFF2-40B4-BE49-F238E27FC236}">
              <a16:creationId xmlns:a16="http://schemas.microsoft.com/office/drawing/2014/main" id="{D5C85A22-2037-42DF-969F-3EB548C5D275}"/>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2923" name="Cuadro de texto 1043">
          <a:extLst>
            <a:ext uri="{FF2B5EF4-FFF2-40B4-BE49-F238E27FC236}">
              <a16:creationId xmlns:a16="http://schemas.microsoft.com/office/drawing/2014/main" id="{728CD583-F442-4BC6-B641-D0E286C57F5F}"/>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2924" name="Cuadro de texto 1044">
          <a:extLst>
            <a:ext uri="{FF2B5EF4-FFF2-40B4-BE49-F238E27FC236}">
              <a16:creationId xmlns:a16="http://schemas.microsoft.com/office/drawing/2014/main" id="{59D3D382-A4E0-4F4D-A88B-E6B6A0FF03B7}"/>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25" name="Cuadro de texto 1045">
          <a:extLst>
            <a:ext uri="{FF2B5EF4-FFF2-40B4-BE49-F238E27FC236}">
              <a16:creationId xmlns:a16="http://schemas.microsoft.com/office/drawing/2014/main" id="{5CD37540-C923-471E-ABE1-A05DF6693C00}"/>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26" name="Cuadro de texto 1046">
          <a:extLst>
            <a:ext uri="{FF2B5EF4-FFF2-40B4-BE49-F238E27FC236}">
              <a16:creationId xmlns:a16="http://schemas.microsoft.com/office/drawing/2014/main" id="{BEDE949A-788A-4B40-B0AF-CFE43E8DEBEF}"/>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27" name="Cuadro de texto 1047">
          <a:extLst>
            <a:ext uri="{FF2B5EF4-FFF2-40B4-BE49-F238E27FC236}">
              <a16:creationId xmlns:a16="http://schemas.microsoft.com/office/drawing/2014/main" id="{6D475038-0B0D-4B4D-9AC4-53B8DBC42FF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28" name="Cuadro de texto 1048">
          <a:extLst>
            <a:ext uri="{FF2B5EF4-FFF2-40B4-BE49-F238E27FC236}">
              <a16:creationId xmlns:a16="http://schemas.microsoft.com/office/drawing/2014/main" id="{A19F56BA-0181-4AC1-B4A8-15AF581C15D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29" name="Cuadro de texto 1049">
          <a:extLst>
            <a:ext uri="{FF2B5EF4-FFF2-40B4-BE49-F238E27FC236}">
              <a16:creationId xmlns:a16="http://schemas.microsoft.com/office/drawing/2014/main" id="{DBE35D04-2A44-4763-AFAD-1DF241ACC45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30" name="Cuadro de texto 1050">
          <a:extLst>
            <a:ext uri="{FF2B5EF4-FFF2-40B4-BE49-F238E27FC236}">
              <a16:creationId xmlns:a16="http://schemas.microsoft.com/office/drawing/2014/main" id="{D9770CE9-01AC-486E-8164-EFAB56E047C4}"/>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31" name="Cuadro de texto 1051">
          <a:extLst>
            <a:ext uri="{FF2B5EF4-FFF2-40B4-BE49-F238E27FC236}">
              <a16:creationId xmlns:a16="http://schemas.microsoft.com/office/drawing/2014/main" id="{1FDE7D91-2DA0-43F3-A099-14693F4A824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32" name="Cuadro de texto 1052">
          <a:extLst>
            <a:ext uri="{FF2B5EF4-FFF2-40B4-BE49-F238E27FC236}">
              <a16:creationId xmlns:a16="http://schemas.microsoft.com/office/drawing/2014/main" id="{B078179A-9F80-4172-8DD1-AC5A4DD20D5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33" name="Cuadro de texto 1053">
          <a:extLst>
            <a:ext uri="{FF2B5EF4-FFF2-40B4-BE49-F238E27FC236}">
              <a16:creationId xmlns:a16="http://schemas.microsoft.com/office/drawing/2014/main" id="{F3B43968-2529-4507-952D-932BE30D9E6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34" name="Cuadro de texto 1054">
          <a:extLst>
            <a:ext uri="{FF2B5EF4-FFF2-40B4-BE49-F238E27FC236}">
              <a16:creationId xmlns:a16="http://schemas.microsoft.com/office/drawing/2014/main" id="{3E7CA09B-5D66-4A56-8B09-2D5BA837EE0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35" name="Cuadro de texto 1055">
          <a:extLst>
            <a:ext uri="{FF2B5EF4-FFF2-40B4-BE49-F238E27FC236}">
              <a16:creationId xmlns:a16="http://schemas.microsoft.com/office/drawing/2014/main" id="{F904403E-0E27-4C22-A426-48058A7936B7}"/>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36" name="Cuadro de texto 1056">
          <a:extLst>
            <a:ext uri="{FF2B5EF4-FFF2-40B4-BE49-F238E27FC236}">
              <a16:creationId xmlns:a16="http://schemas.microsoft.com/office/drawing/2014/main" id="{D4BEBEA8-C5DD-4ED3-AEFE-6EDA8E8B6D5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37" name="Cuadro de texto 1057">
          <a:extLst>
            <a:ext uri="{FF2B5EF4-FFF2-40B4-BE49-F238E27FC236}">
              <a16:creationId xmlns:a16="http://schemas.microsoft.com/office/drawing/2014/main" id="{139679CD-65F1-4978-BEA0-61E48CC376E8}"/>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38" name="Cuadro de texto 1058">
          <a:extLst>
            <a:ext uri="{FF2B5EF4-FFF2-40B4-BE49-F238E27FC236}">
              <a16:creationId xmlns:a16="http://schemas.microsoft.com/office/drawing/2014/main" id="{7463EC56-A713-4008-94EE-1E9052139AD7}"/>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39" name="Cuadro de texto 1059">
          <a:extLst>
            <a:ext uri="{FF2B5EF4-FFF2-40B4-BE49-F238E27FC236}">
              <a16:creationId xmlns:a16="http://schemas.microsoft.com/office/drawing/2014/main" id="{7CEF92CC-40DE-4A2F-ABD8-86D2AF3A45E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0" name="Cuadro de texto 1060">
          <a:extLst>
            <a:ext uri="{FF2B5EF4-FFF2-40B4-BE49-F238E27FC236}">
              <a16:creationId xmlns:a16="http://schemas.microsoft.com/office/drawing/2014/main" id="{9AF8624E-1D3A-4CA9-A93A-7A3857FB4D6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1" name="Cuadro de texto 1061">
          <a:extLst>
            <a:ext uri="{FF2B5EF4-FFF2-40B4-BE49-F238E27FC236}">
              <a16:creationId xmlns:a16="http://schemas.microsoft.com/office/drawing/2014/main" id="{5409F509-A49A-4048-8C6D-A3DB5E3221C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2" name="Cuadro de texto 1062">
          <a:extLst>
            <a:ext uri="{FF2B5EF4-FFF2-40B4-BE49-F238E27FC236}">
              <a16:creationId xmlns:a16="http://schemas.microsoft.com/office/drawing/2014/main" id="{AADEE158-8733-4DBB-8BEC-21F0F620A23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43" name="Cuadro de texto 1063">
          <a:extLst>
            <a:ext uri="{FF2B5EF4-FFF2-40B4-BE49-F238E27FC236}">
              <a16:creationId xmlns:a16="http://schemas.microsoft.com/office/drawing/2014/main" id="{46D56E67-E596-4DDD-A46D-83CC691C3031}"/>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4" name="Cuadro de texto 1064">
          <a:extLst>
            <a:ext uri="{FF2B5EF4-FFF2-40B4-BE49-F238E27FC236}">
              <a16:creationId xmlns:a16="http://schemas.microsoft.com/office/drawing/2014/main" id="{ABF2CEB9-573B-4550-A84F-5A8030CDF06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5" name="Cuadro de texto 1065">
          <a:extLst>
            <a:ext uri="{FF2B5EF4-FFF2-40B4-BE49-F238E27FC236}">
              <a16:creationId xmlns:a16="http://schemas.microsoft.com/office/drawing/2014/main" id="{20F5DC14-5998-44CB-B4EA-E24E115728E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6" name="Cuadro de texto 1066">
          <a:extLst>
            <a:ext uri="{FF2B5EF4-FFF2-40B4-BE49-F238E27FC236}">
              <a16:creationId xmlns:a16="http://schemas.microsoft.com/office/drawing/2014/main" id="{3AE68795-A7D2-48BE-BDE9-A3642D5F665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7" name="Cuadro de texto 1067">
          <a:extLst>
            <a:ext uri="{FF2B5EF4-FFF2-40B4-BE49-F238E27FC236}">
              <a16:creationId xmlns:a16="http://schemas.microsoft.com/office/drawing/2014/main" id="{B3736F17-1F39-4494-AF3A-1A86C2389DD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48" name="Cuadro de texto 1068">
          <a:extLst>
            <a:ext uri="{FF2B5EF4-FFF2-40B4-BE49-F238E27FC236}">
              <a16:creationId xmlns:a16="http://schemas.microsoft.com/office/drawing/2014/main" id="{2B6515FE-65A0-4DBD-89CA-9ADA09FC5167}"/>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49" name="Cuadro de texto 1069">
          <a:extLst>
            <a:ext uri="{FF2B5EF4-FFF2-40B4-BE49-F238E27FC236}">
              <a16:creationId xmlns:a16="http://schemas.microsoft.com/office/drawing/2014/main" id="{F67F8D91-8604-4FF2-8492-EFC741D07C5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50" name="Cuadro de texto 1070">
          <a:extLst>
            <a:ext uri="{FF2B5EF4-FFF2-40B4-BE49-F238E27FC236}">
              <a16:creationId xmlns:a16="http://schemas.microsoft.com/office/drawing/2014/main" id="{7A123020-FB71-470E-839A-F0257347891C}"/>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2951" name="Cuadro de texto 1071">
          <a:extLst>
            <a:ext uri="{FF2B5EF4-FFF2-40B4-BE49-F238E27FC236}">
              <a16:creationId xmlns:a16="http://schemas.microsoft.com/office/drawing/2014/main" id="{43FC44EE-1FD4-4772-9F0E-9262F3F82375}"/>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2952" name="Cuadro de texto 1072">
          <a:extLst>
            <a:ext uri="{FF2B5EF4-FFF2-40B4-BE49-F238E27FC236}">
              <a16:creationId xmlns:a16="http://schemas.microsoft.com/office/drawing/2014/main" id="{41574582-35C6-4575-B3F0-C459E340FD79}"/>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53" name="Cuadro de texto 1073">
          <a:extLst>
            <a:ext uri="{FF2B5EF4-FFF2-40B4-BE49-F238E27FC236}">
              <a16:creationId xmlns:a16="http://schemas.microsoft.com/office/drawing/2014/main" id="{591BF1EB-33FE-42C8-A10A-EDE4158E4CCA}"/>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54" name="Cuadro de texto 1074">
          <a:extLst>
            <a:ext uri="{FF2B5EF4-FFF2-40B4-BE49-F238E27FC236}">
              <a16:creationId xmlns:a16="http://schemas.microsoft.com/office/drawing/2014/main" id="{4BC44008-C334-4F5B-A060-C953731230E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55" name="Cuadro de texto 1075">
          <a:extLst>
            <a:ext uri="{FF2B5EF4-FFF2-40B4-BE49-F238E27FC236}">
              <a16:creationId xmlns:a16="http://schemas.microsoft.com/office/drawing/2014/main" id="{3FE00A5F-0069-4E02-847E-0C1D180F617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56" name="Cuadro de texto 1076">
          <a:extLst>
            <a:ext uri="{FF2B5EF4-FFF2-40B4-BE49-F238E27FC236}">
              <a16:creationId xmlns:a16="http://schemas.microsoft.com/office/drawing/2014/main" id="{AFD5828F-CE9D-4BAE-AC79-3FF01141ACC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57" name="Cuadro de texto 1077">
          <a:extLst>
            <a:ext uri="{FF2B5EF4-FFF2-40B4-BE49-F238E27FC236}">
              <a16:creationId xmlns:a16="http://schemas.microsoft.com/office/drawing/2014/main" id="{8E9EABA2-1AE1-4A02-8732-857C6E496BA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58" name="Cuadro de texto 1078">
          <a:extLst>
            <a:ext uri="{FF2B5EF4-FFF2-40B4-BE49-F238E27FC236}">
              <a16:creationId xmlns:a16="http://schemas.microsoft.com/office/drawing/2014/main" id="{E6B67ABE-F635-4F30-A775-B1CD27F7EF65}"/>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59" name="Cuadro de texto 1079">
          <a:extLst>
            <a:ext uri="{FF2B5EF4-FFF2-40B4-BE49-F238E27FC236}">
              <a16:creationId xmlns:a16="http://schemas.microsoft.com/office/drawing/2014/main" id="{78074A92-E122-4223-8EED-926B76653E5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0" name="Cuadro de texto 1080">
          <a:extLst>
            <a:ext uri="{FF2B5EF4-FFF2-40B4-BE49-F238E27FC236}">
              <a16:creationId xmlns:a16="http://schemas.microsoft.com/office/drawing/2014/main" id="{FF3F118B-0D26-473B-BB84-030F3BC5D1F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1" name="Cuadro de texto 1081">
          <a:extLst>
            <a:ext uri="{FF2B5EF4-FFF2-40B4-BE49-F238E27FC236}">
              <a16:creationId xmlns:a16="http://schemas.microsoft.com/office/drawing/2014/main" id="{6BA67ADF-8E5A-4E09-AB17-AB3D4F79FDA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2" name="Cuadro de texto 1082">
          <a:extLst>
            <a:ext uri="{FF2B5EF4-FFF2-40B4-BE49-F238E27FC236}">
              <a16:creationId xmlns:a16="http://schemas.microsoft.com/office/drawing/2014/main" id="{5943BB03-2336-4382-838B-9A7C6A23613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63" name="Cuadro de texto 1083">
          <a:extLst>
            <a:ext uri="{FF2B5EF4-FFF2-40B4-BE49-F238E27FC236}">
              <a16:creationId xmlns:a16="http://schemas.microsoft.com/office/drawing/2014/main" id="{D59555F7-83B7-42F3-A683-34F22F3A7115}"/>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4" name="Cuadro de texto 1084">
          <a:extLst>
            <a:ext uri="{FF2B5EF4-FFF2-40B4-BE49-F238E27FC236}">
              <a16:creationId xmlns:a16="http://schemas.microsoft.com/office/drawing/2014/main" id="{3B4FC69B-F661-48A7-9B15-7ED5CFCE9C7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65" name="Cuadro de texto 1085">
          <a:extLst>
            <a:ext uri="{FF2B5EF4-FFF2-40B4-BE49-F238E27FC236}">
              <a16:creationId xmlns:a16="http://schemas.microsoft.com/office/drawing/2014/main" id="{7A54B7E3-F8F6-4503-B9A7-81BC020FEA45}"/>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66" name="Cuadro de texto 1086">
          <a:extLst>
            <a:ext uri="{FF2B5EF4-FFF2-40B4-BE49-F238E27FC236}">
              <a16:creationId xmlns:a16="http://schemas.microsoft.com/office/drawing/2014/main" id="{A73881B4-0C7E-4F1E-ABEB-5FA6A0F6F303}"/>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7" name="Cuadro de texto 1087">
          <a:extLst>
            <a:ext uri="{FF2B5EF4-FFF2-40B4-BE49-F238E27FC236}">
              <a16:creationId xmlns:a16="http://schemas.microsoft.com/office/drawing/2014/main" id="{39FFE375-93A9-4092-A6FB-46D7DC829F5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8" name="Cuadro de texto 1088">
          <a:extLst>
            <a:ext uri="{FF2B5EF4-FFF2-40B4-BE49-F238E27FC236}">
              <a16:creationId xmlns:a16="http://schemas.microsoft.com/office/drawing/2014/main" id="{585AB51E-2479-4099-A256-4A49598BE76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69" name="Cuadro de texto 1089">
          <a:extLst>
            <a:ext uri="{FF2B5EF4-FFF2-40B4-BE49-F238E27FC236}">
              <a16:creationId xmlns:a16="http://schemas.microsoft.com/office/drawing/2014/main" id="{FAE5E899-8F10-49B5-8E14-10DF784ED4D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70" name="Cuadro de texto 1090">
          <a:extLst>
            <a:ext uri="{FF2B5EF4-FFF2-40B4-BE49-F238E27FC236}">
              <a16:creationId xmlns:a16="http://schemas.microsoft.com/office/drawing/2014/main" id="{DF89F972-1A5C-44A6-B0C0-F7FBBC4AB38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71" name="Cuadro de texto 1091">
          <a:extLst>
            <a:ext uri="{FF2B5EF4-FFF2-40B4-BE49-F238E27FC236}">
              <a16:creationId xmlns:a16="http://schemas.microsoft.com/office/drawing/2014/main" id="{FA299212-3CA9-4C43-82DC-2DF5B4830D53}"/>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72" name="Cuadro de texto 1092">
          <a:extLst>
            <a:ext uri="{FF2B5EF4-FFF2-40B4-BE49-F238E27FC236}">
              <a16:creationId xmlns:a16="http://schemas.microsoft.com/office/drawing/2014/main" id="{F0FC6C8B-FB81-4534-BC41-562A750BD59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73" name="Cuadro de texto 1093">
          <a:extLst>
            <a:ext uri="{FF2B5EF4-FFF2-40B4-BE49-F238E27FC236}">
              <a16:creationId xmlns:a16="http://schemas.microsoft.com/office/drawing/2014/main" id="{1FAE6DE3-9183-4A84-93D0-356B4DB153A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74" name="Cuadro de texto 1094">
          <a:extLst>
            <a:ext uri="{FF2B5EF4-FFF2-40B4-BE49-F238E27FC236}">
              <a16:creationId xmlns:a16="http://schemas.microsoft.com/office/drawing/2014/main" id="{8BF13687-EDD7-467B-B93D-9E57BF3106F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75" name="Cuadro de texto 1095">
          <a:extLst>
            <a:ext uri="{FF2B5EF4-FFF2-40B4-BE49-F238E27FC236}">
              <a16:creationId xmlns:a16="http://schemas.microsoft.com/office/drawing/2014/main" id="{C0116F5A-D5BC-490B-93B1-F3C0475AEAE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76" name="Cuadro de texto 1096">
          <a:extLst>
            <a:ext uri="{FF2B5EF4-FFF2-40B4-BE49-F238E27FC236}">
              <a16:creationId xmlns:a16="http://schemas.microsoft.com/office/drawing/2014/main" id="{64B26508-1E7C-402E-9678-78024236A645}"/>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77" name="Cuadro de texto 1097">
          <a:extLst>
            <a:ext uri="{FF2B5EF4-FFF2-40B4-BE49-F238E27FC236}">
              <a16:creationId xmlns:a16="http://schemas.microsoft.com/office/drawing/2014/main" id="{7099D96A-A071-451D-A758-F6C42510262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78" name="Cuadro de texto 1098">
          <a:extLst>
            <a:ext uri="{FF2B5EF4-FFF2-40B4-BE49-F238E27FC236}">
              <a16:creationId xmlns:a16="http://schemas.microsoft.com/office/drawing/2014/main" id="{F7733151-12BF-43B2-A86B-1DACF9F2A91A}"/>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2979" name="Cuadro de texto 1099">
          <a:extLst>
            <a:ext uri="{FF2B5EF4-FFF2-40B4-BE49-F238E27FC236}">
              <a16:creationId xmlns:a16="http://schemas.microsoft.com/office/drawing/2014/main" id="{9B5EDE06-DC37-4A62-AB76-65C1C5CC2BD7}"/>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2980" name="Cuadro de texto 1100">
          <a:extLst>
            <a:ext uri="{FF2B5EF4-FFF2-40B4-BE49-F238E27FC236}">
              <a16:creationId xmlns:a16="http://schemas.microsoft.com/office/drawing/2014/main" id="{04000DDE-B3D5-4589-98A7-2AD174B4706B}"/>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81" name="Cuadro de texto 1101">
          <a:extLst>
            <a:ext uri="{FF2B5EF4-FFF2-40B4-BE49-F238E27FC236}">
              <a16:creationId xmlns:a16="http://schemas.microsoft.com/office/drawing/2014/main" id="{0BE199E1-F747-4F04-93F0-E321E2093FC3}"/>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2" name="Cuadro de texto 1102">
          <a:extLst>
            <a:ext uri="{FF2B5EF4-FFF2-40B4-BE49-F238E27FC236}">
              <a16:creationId xmlns:a16="http://schemas.microsoft.com/office/drawing/2014/main" id="{118D027A-605E-47E4-B28C-482F5F102CF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3" name="Cuadro de texto 1103">
          <a:extLst>
            <a:ext uri="{FF2B5EF4-FFF2-40B4-BE49-F238E27FC236}">
              <a16:creationId xmlns:a16="http://schemas.microsoft.com/office/drawing/2014/main" id="{65452887-A70B-4CB0-9B6E-2F0D911FDA0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4" name="Cuadro de texto 1104">
          <a:extLst>
            <a:ext uri="{FF2B5EF4-FFF2-40B4-BE49-F238E27FC236}">
              <a16:creationId xmlns:a16="http://schemas.microsoft.com/office/drawing/2014/main" id="{5B611F72-D6BE-4D3F-8109-6D3CEC0AFD6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5" name="Cuadro de texto 1105">
          <a:extLst>
            <a:ext uri="{FF2B5EF4-FFF2-40B4-BE49-F238E27FC236}">
              <a16:creationId xmlns:a16="http://schemas.microsoft.com/office/drawing/2014/main" id="{1705C7C4-FBF0-4FF2-8D26-652B39AF248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86" name="Cuadro de texto 1106">
          <a:extLst>
            <a:ext uri="{FF2B5EF4-FFF2-40B4-BE49-F238E27FC236}">
              <a16:creationId xmlns:a16="http://schemas.microsoft.com/office/drawing/2014/main" id="{23022DC3-DCFD-419C-B008-CCB7BF3C89CF}"/>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7" name="Cuadro de texto 1107">
          <a:extLst>
            <a:ext uri="{FF2B5EF4-FFF2-40B4-BE49-F238E27FC236}">
              <a16:creationId xmlns:a16="http://schemas.microsoft.com/office/drawing/2014/main" id="{4A1F78EB-3D5D-4C36-A566-2A7E852C67D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8" name="Cuadro de texto 1108">
          <a:extLst>
            <a:ext uri="{FF2B5EF4-FFF2-40B4-BE49-F238E27FC236}">
              <a16:creationId xmlns:a16="http://schemas.microsoft.com/office/drawing/2014/main" id="{2EFA102B-A557-4FAB-8A06-41AE42116D6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89" name="Cuadro de texto 1109">
          <a:extLst>
            <a:ext uri="{FF2B5EF4-FFF2-40B4-BE49-F238E27FC236}">
              <a16:creationId xmlns:a16="http://schemas.microsoft.com/office/drawing/2014/main" id="{43893CEC-F0A8-43B0-A03A-EDC45B08A7B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90" name="Cuadro de texto 1110">
          <a:extLst>
            <a:ext uri="{FF2B5EF4-FFF2-40B4-BE49-F238E27FC236}">
              <a16:creationId xmlns:a16="http://schemas.microsoft.com/office/drawing/2014/main" id="{F70B9E7D-CE16-46B5-A16D-8A1375B1AB5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91" name="Cuadro de texto 1111">
          <a:extLst>
            <a:ext uri="{FF2B5EF4-FFF2-40B4-BE49-F238E27FC236}">
              <a16:creationId xmlns:a16="http://schemas.microsoft.com/office/drawing/2014/main" id="{B3612BBB-1907-4C83-A374-8748BD2D2F2E}"/>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92" name="Cuadro de texto 1112">
          <a:extLst>
            <a:ext uri="{FF2B5EF4-FFF2-40B4-BE49-F238E27FC236}">
              <a16:creationId xmlns:a16="http://schemas.microsoft.com/office/drawing/2014/main" id="{80B8A562-803A-45BB-AA8A-AE3BC1A7B44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93" name="Cuadro de texto 1113">
          <a:extLst>
            <a:ext uri="{FF2B5EF4-FFF2-40B4-BE49-F238E27FC236}">
              <a16:creationId xmlns:a16="http://schemas.microsoft.com/office/drawing/2014/main" id="{165F353A-9BC2-4F61-A9E0-FEF6175D2BFA}"/>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2994" name="Cuadro de texto 1114">
          <a:extLst>
            <a:ext uri="{FF2B5EF4-FFF2-40B4-BE49-F238E27FC236}">
              <a16:creationId xmlns:a16="http://schemas.microsoft.com/office/drawing/2014/main" id="{566D6651-0B31-4F4F-8099-1D88F264477F}"/>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95" name="Cuadro de texto 1115">
          <a:extLst>
            <a:ext uri="{FF2B5EF4-FFF2-40B4-BE49-F238E27FC236}">
              <a16:creationId xmlns:a16="http://schemas.microsoft.com/office/drawing/2014/main" id="{600F8789-1CC1-4997-B39E-1CBA1386F34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96" name="Cuadro de texto 1116">
          <a:extLst>
            <a:ext uri="{FF2B5EF4-FFF2-40B4-BE49-F238E27FC236}">
              <a16:creationId xmlns:a16="http://schemas.microsoft.com/office/drawing/2014/main" id="{C5515CA8-4E47-4AF6-B7E7-FE9D8244CDD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97" name="Cuadro de texto 1117">
          <a:extLst>
            <a:ext uri="{FF2B5EF4-FFF2-40B4-BE49-F238E27FC236}">
              <a16:creationId xmlns:a16="http://schemas.microsoft.com/office/drawing/2014/main" id="{C12955FE-86B4-4749-80D7-8254D228830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2998" name="Cuadro de texto 1118">
          <a:extLst>
            <a:ext uri="{FF2B5EF4-FFF2-40B4-BE49-F238E27FC236}">
              <a16:creationId xmlns:a16="http://schemas.microsoft.com/office/drawing/2014/main" id="{2ED996DC-A1ED-4172-89A4-6697F7A37EA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2999" name="Cuadro de texto 1119">
          <a:extLst>
            <a:ext uri="{FF2B5EF4-FFF2-40B4-BE49-F238E27FC236}">
              <a16:creationId xmlns:a16="http://schemas.microsoft.com/office/drawing/2014/main" id="{9AC48528-2F89-4139-84C0-AA7AF402E9CD}"/>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00" name="Cuadro de texto 1120">
          <a:extLst>
            <a:ext uri="{FF2B5EF4-FFF2-40B4-BE49-F238E27FC236}">
              <a16:creationId xmlns:a16="http://schemas.microsoft.com/office/drawing/2014/main" id="{73986E8A-AFC5-4E97-9D6F-62051A807C7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01" name="Cuadro de texto 1121">
          <a:extLst>
            <a:ext uri="{FF2B5EF4-FFF2-40B4-BE49-F238E27FC236}">
              <a16:creationId xmlns:a16="http://schemas.microsoft.com/office/drawing/2014/main" id="{7196A60E-3ECC-4B8B-89E0-F48EC253BB8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02" name="Cuadro de texto 1122">
          <a:extLst>
            <a:ext uri="{FF2B5EF4-FFF2-40B4-BE49-F238E27FC236}">
              <a16:creationId xmlns:a16="http://schemas.microsoft.com/office/drawing/2014/main" id="{5DA2CC50-D71B-40B2-8A6A-E7B802C24D1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03" name="Cuadro de texto 1123">
          <a:extLst>
            <a:ext uri="{FF2B5EF4-FFF2-40B4-BE49-F238E27FC236}">
              <a16:creationId xmlns:a16="http://schemas.microsoft.com/office/drawing/2014/main" id="{3ADCDBB2-9F24-4622-AAB3-3A88D52A4A2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04" name="Cuadro de texto 1124">
          <a:extLst>
            <a:ext uri="{FF2B5EF4-FFF2-40B4-BE49-F238E27FC236}">
              <a16:creationId xmlns:a16="http://schemas.microsoft.com/office/drawing/2014/main" id="{74BFC52B-6EE0-44AE-BD93-C406EE2881E8}"/>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05" name="Cuadro de texto 1125">
          <a:extLst>
            <a:ext uri="{FF2B5EF4-FFF2-40B4-BE49-F238E27FC236}">
              <a16:creationId xmlns:a16="http://schemas.microsoft.com/office/drawing/2014/main" id="{45C674AA-0E15-4873-8946-DF8F7049B0D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06" name="Cuadro de texto 1126">
          <a:extLst>
            <a:ext uri="{FF2B5EF4-FFF2-40B4-BE49-F238E27FC236}">
              <a16:creationId xmlns:a16="http://schemas.microsoft.com/office/drawing/2014/main" id="{5F323526-B7F2-49E1-A082-B555A0BBA8D4}"/>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07" name="Cuadro de texto 1127">
          <a:extLst>
            <a:ext uri="{FF2B5EF4-FFF2-40B4-BE49-F238E27FC236}">
              <a16:creationId xmlns:a16="http://schemas.microsoft.com/office/drawing/2014/main" id="{AF123DCE-A567-4819-8F88-8D6C132263BB}"/>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08" name="Cuadro de texto 1128">
          <a:extLst>
            <a:ext uri="{FF2B5EF4-FFF2-40B4-BE49-F238E27FC236}">
              <a16:creationId xmlns:a16="http://schemas.microsoft.com/office/drawing/2014/main" id="{0732B5A6-0DC2-4445-B68B-2DE8577953CC}"/>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09" name="Cuadro de texto 1129">
          <a:extLst>
            <a:ext uri="{FF2B5EF4-FFF2-40B4-BE49-F238E27FC236}">
              <a16:creationId xmlns:a16="http://schemas.microsoft.com/office/drawing/2014/main" id="{DE1A980A-2A37-45BA-8B34-58C453BF15DA}"/>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0" name="Cuadro de texto 1130">
          <a:extLst>
            <a:ext uri="{FF2B5EF4-FFF2-40B4-BE49-F238E27FC236}">
              <a16:creationId xmlns:a16="http://schemas.microsoft.com/office/drawing/2014/main" id="{D72639B3-071C-4B3F-9D03-9CAB1565289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1" name="Cuadro de texto 1131">
          <a:extLst>
            <a:ext uri="{FF2B5EF4-FFF2-40B4-BE49-F238E27FC236}">
              <a16:creationId xmlns:a16="http://schemas.microsoft.com/office/drawing/2014/main" id="{9F193C26-04C9-433C-8847-B8B47597540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2" name="Cuadro de texto 1132">
          <a:extLst>
            <a:ext uri="{FF2B5EF4-FFF2-40B4-BE49-F238E27FC236}">
              <a16:creationId xmlns:a16="http://schemas.microsoft.com/office/drawing/2014/main" id="{680C3485-F815-4428-B3B8-AB2CC18270E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3" name="Cuadro de texto 1133">
          <a:extLst>
            <a:ext uri="{FF2B5EF4-FFF2-40B4-BE49-F238E27FC236}">
              <a16:creationId xmlns:a16="http://schemas.microsoft.com/office/drawing/2014/main" id="{F9216E2E-DA0D-459F-BCD4-75FC82324ED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14" name="Cuadro de texto 1134">
          <a:extLst>
            <a:ext uri="{FF2B5EF4-FFF2-40B4-BE49-F238E27FC236}">
              <a16:creationId xmlns:a16="http://schemas.microsoft.com/office/drawing/2014/main" id="{87EA5820-8F19-40EB-91C7-177DA2DF4099}"/>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5" name="Cuadro de texto 1135">
          <a:extLst>
            <a:ext uri="{FF2B5EF4-FFF2-40B4-BE49-F238E27FC236}">
              <a16:creationId xmlns:a16="http://schemas.microsoft.com/office/drawing/2014/main" id="{ADD501D5-8568-44FC-BB4E-3ADC5043534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6" name="Cuadro de texto 1136">
          <a:extLst>
            <a:ext uri="{FF2B5EF4-FFF2-40B4-BE49-F238E27FC236}">
              <a16:creationId xmlns:a16="http://schemas.microsoft.com/office/drawing/2014/main" id="{9C432F86-B3EC-4B80-B9F8-58B3692DF8BB}"/>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7" name="Cuadro de texto 1137">
          <a:extLst>
            <a:ext uri="{FF2B5EF4-FFF2-40B4-BE49-F238E27FC236}">
              <a16:creationId xmlns:a16="http://schemas.microsoft.com/office/drawing/2014/main" id="{C737B1E5-F225-40F5-AE1F-831D406E6FD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18" name="Cuadro de texto 1138">
          <a:extLst>
            <a:ext uri="{FF2B5EF4-FFF2-40B4-BE49-F238E27FC236}">
              <a16:creationId xmlns:a16="http://schemas.microsoft.com/office/drawing/2014/main" id="{7E5CAE99-1791-473E-982B-EB622A56C6C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19" name="Cuadro de texto 1139">
          <a:extLst>
            <a:ext uri="{FF2B5EF4-FFF2-40B4-BE49-F238E27FC236}">
              <a16:creationId xmlns:a16="http://schemas.microsoft.com/office/drawing/2014/main" id="{8B86D1DE-0625-450B-ACA6-330E5473D6F4}"/>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0" name="Cuadro de texto 1140">
          <a:extLst>
            <a:ext uri="{FF2B5EF4-FFF2-40B4-BE49-F238E27FC236}">
              <a16:creationId xmlns:a16="http://schemas.microsoft.com/office/drawing/2014/main" id="{B59E8A39-9D76-4A83-A095-F9830EED5F5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21" name="Cuadro de texto 1141">
          <a:extLst>
            <a:ext uri="{FF2B5EF4-FFF2-40B4-BE49-F238E27FC236}">
              <a16:creationId xmlns:a16="http://schemas.microsoft.com/office/drawing/2014/main" id="{BE6756DF-2D25-4166-BFF6-9549F305939F}"/>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22" name="Cuadro de texto 1142">
          <a:extLst>
            <a:ext uri="{FF2B5EF4-FFF2-40B4-BE49-F238E27FC236}">
              <a16:creationId xmlns:a16="http://schemas.microsoft.com/office/drawing/2014/main" id="{70578324-1763-43A3-874A-D40A90626BCD}"/>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3" name="Cuadro de texto 1143">
          <a:extLst>
            <a:ext uri="{FF2B5EF4-FFF2-40B4-BE49-F238E27FC236}">
              <a16:creationId xmlns:a16="http://schemas.microsoft.com/office/drawing/2014/main" id="{80E9A44B-FE8D-41EC-BFB6-BBCF824DCE6F}"/>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4" name="Cuadro de texto 1144">
          <a:extLst>
            <a:ext uri="{FF2B5EF4-FFF2-40B4-BE49-F238E27FC236}">
              <a16:creationId xmlns:a16="http://schemas.microsoft.com/office/drawing/2014/main" id="{B0855514-CFDA-4037-9A15-20CD365FF80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5" name="Cuadro de texto 1145">
          <a:extLst>
            <a:ext uri="{FF2B5EF4-FFF2-40B4-BE49-F238E27FC236}">
              <a16:creationId xmlns:a16="http://schemas.microsoft.com/office/drawing/2014/main" id="{9AF09AF9-923F-44BE-BC8F-45CEC41A2E8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6" name="Cuadro de texto 1146">
          <a:extLst>
            <a:ext uri="{FF2B5EF4-FFF2-40B4-BE49-F238E27FC236}">
              <a16:creationId xmlns:a16="http://schemas.microsoft.com/office/drawing/2014/main" id="{2B7C47E6-54EB-43D6-A333-ED8ABB83F22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27" name="Cuadro de texto 1147">
          <a:extLst>
            <a:ext uri="{FF2B5EF4-FFF2-40B4-BE49-F238E27FC236}">
              <a16:creationId xmlns:a16="http://schemas.microsoft.com/office/drawing/2014/main" id="{0DA42808-8BDE-4704-95A6-A950106FB131}"/>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8" name="Cuadro de texto 1148">
          <a:extLst>
            <a:ext uri="{FF2B5EF4-FFF2-40B4-BE49-F238E27FC236}">
              <a16:creationId xmlns:a16="http://schemas.microsoft.com/office/drawing/2014/main" id="{1C14329E-BA85-4BC0-BF1D-30E6A478A23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29" name="Cuadro de texto 1149">
          <a:extLst>
            <a:ext uri="{FF2B5EF4-FFF2-40B4-BE49-F238E27FC236}">
              <a16:creationId xmlns:a16="http://schemas.microsoft.com/office/drawing/2014/main" id="{597F7F83-A277-4C02-8607-B140009DA89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30" name="Cuadro de texto 1150">
          <a:extLst>
            <a:ext uri="{FF2B5EF4-FFF2-40B4-BE49-F238E27FC236}">
              <a16:creationId xmlns:a16="http://schemas.microsoft.com/office/drawing/2014/main" id="{A49142AB-52EA-4C98-8FE0-B1676796C78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31" name="Cuadro de texto 1151">
          <a:extLst>
            <a:ext uri="{FF2B5EF4-FFF2-40B4-BE49-F238E27FC236}">
              <a16:creationId xmlns:a16="http://schemas.microsoft.com/office/drawing/2014/main" id="{9B780D5D-8AC6-4B69-A97E-BB2793C118C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32" name="Cuadro de texto 1152">
          <a:extLst>
            <a:ext uri="{FF2B5EF4-FFF2-40B4-BE49-F238E27FC236}">
              <a16:creationId xmlns:a16="http://schemas.microsoft.com/office/drawing/2014/main" id="{D3FA24DF-C556-434E-ABF8-A4AD176AB843}"/>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33" name="Cuadro de texto 1153">
          <a:extLst>
            <a:ext uri="{FF2B5EF4-FFF2-40B4-BE49-F238E27FC236}">
              <a16:creationId xmlns:a16="http://schemas.microsoft.com/office/drawing/2014/main" id="{857D0D50-DEA8-4BF6-A6B8-C8A0D5BA38E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34" name="Cuadro de texto 1154">
          <a:extLst>
            <a:ext uri="{FF2B5EF4-FFF2-40B4-BE49-F238E27FC236}">
              <a16:creationId xmlns:a16="http://schemas.microsoft.com/office/drawing/2014/main" id="{90E7B4F8-7762-4CBE-A66D-29ABC7D967B4}"/>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35" name="Cuadro de texto 1155">
          <a:extLst>
            <a:ext uri="{FF2B5EF4-FFF2-40B4-BE49-F238E27FC236}">
              <a16:creationId xmlns:a16="http://schemas.microsoft.com/office/drawing/2014/main" id="{6C498C80-489E-4359-ABA8-8DE90AFD3EDC}"/>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36" name="Cuadro de texto 1156">
          <a:extLst>
            <a:ext uri="{FF2B5EF4-FFF2-40B4-BE49-F238E27FC236}">
              <a16:creationId xmlns:a16="http://schemas.microsoft.com/office/drawing/2014/main" id="{4EF565C4-077B-4A18-B1FE-03AAF2BC9FA9}"/>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37" name="Cuadro de texto 1157">
          <a:extLst>
            <a:ext uri="{FF2B5EF4-FFF2-40B4-BE49-F238E27FC236}">
              <a16:creationId xmlns:a16="http://schemas.microsoft.com/office/drawing/2014/main" id="{7665D63B-9F84-4B16-832B-13A21903C82F}"/>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38" name="Cuadro de texto 1158">
          <a:extLst>
            <a:ext uri="{FF2B5EF4-FFF2-40B4-BE49-F238E27FC236}">
              <a16:creationId xmlns:a16="http://schemas.microsoft.com/office/drawing/2014/main" id="{E6CA770C-4ABA-47D4-9D36-108EA0AC828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39" name="Cuadro de texto 1159">
          <a:extLst>
            <a:ext uri="{FF2B5EF4-FFF2-40B4-BE49-F238E27FC236}">
              <a16:creationId xmlns:a16="http://schemas.microsoft.com/office/drawing/2014/main" id="{6641BDD6-2B9C-46CD-8DC0-DA69AD4662D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0" name="Cuadro de texto 1160">
          <a:extLst>
            <a:ext uri="{FF2B5EF4-FFF2-40B4-BE49-F238E27FC236}">
              <a16:creationId xmlns:a16="http://schemas.microsoft.com/office/drawing/2014/main" id="{979542FE-DA0B-45E7-811B-512594158E8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1" name="Cuadro de texto 1161">
          <a:extLst>
            <a:ext uri="{FF2B5EF4-FFF2-40B4-BE49-F238E27FC236}">
              <a16:creationId xmlns:a16="http://schemas.microsoft.com/office/drawing/2014/main" id="{75AB762C-01FA-40CC-85B9-FBD99082E8D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42" name="Cuadro de texto 1162">
          <a:extLst>
            <a:ext uri="{FF2B5EF4-FFF2-40B4-BE49-F238E27FC236}">
              <a16:creationId xmlns:a16="http://schemas.microsoft.com/office/drawing/2014/main" id="{63BB8C95-99AC-43D0-905F-CFC0DAFF86A0}"/>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3" name="Cuadro de texto 1163">
          <a:extLst>
            <a:ext uri="{FF2B5EF4-FFF2-40B4-BE49-F238E27FC236}">
              <a16:creationId xmlns:a16="http://schemas.microsoft.com/office/drawing/2014/main" id="{A39324F4-A922-4C74-BF3E-0542EC4F39B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4" name="Cuadro de texto 1164">
          <a:extLst>
            <a:ext uri="{FF2B5EF4-FFF2-40B4-BE49-F238E27FC236}">
              <a16:creationId xmlns:a16="http://schemas.microsoft.com/office/drawing/2014/main" id="{C680C09A-EFCE-47BA-82C5-ADF69554873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5" name="Cuadro de texto 1165">
          <a:extLst>
            <a:ext uri="{FF2B5EF4-FFF2-40B4-BE49-F238E27FC236}">
              <a16:creationId xmlns:a16="http://schemas.microsoft.com/office/drawing/2014/main" id="{6A665BF1-D3EF-4EFD-84C9-7B8B13DB8F5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6" name="Cuadro de texto 1166">
          <a:extLst>
            <a:ext uri="{FF2B5EF4-FFF2-40B4-BE49-F238E27FC236}">
              <a16:creationId xmlns:a16="http://schemas.microsoft.com/office/drawing/2014/main" id="{25AA6683-4435-47E2-9115-9E586CF55CC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47" name="Cuadro de texto 1167">
          <a:extLst>
            <a:ext uri="{FF2B5EF4-FFF2-40B4-BE49-F238E27FC236}">
              <a16:creationId xmlns:a16="http://schemas.microsoft.com/office/drawing/2014/main" id="{24766C75-C461-4F2A-921F-1209C2E21F8C}"/>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48" name="Cuadro de texto 1168">
          <a:extLst>
            <a:ext uri="{FF2B5EF4-FFF2-40B4-BE49-F238E27FC236}">
              <a16:creationId xmlns:a16="http://schemas.microsoft.com/office/drawing/2014/main" id="{F17557A6-3FF3-4CC9-92A9-B3B122BEEAB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49" name="Cuadro de texto 1169">
          <a:extLst>
            <a:ext uri="{FF2B5EF4-FFF2-40B4-BE49-F238E27FC236}">
              <a16:creationId xmlns:a16="http://schemas.microsoft.com/office/drawing/2014/main" id="{00F85120-D0D8-4B38-8800-70855391433B}"/>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50" name="Cuadro de texto 1170">
          <a:extLst>
            <a:ext uri="{FF2B5EF4-FFF2-40B4-BE49-F238E27FC236}">
              <a16:creationId xmlns:a16="http://schemas.microsoft.com/office/drawing/2014/main" id="{DADD9C72-6EE7-42E4-848A-9A69CD406E24}"/>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1" name="Cuadro de texto 1171">
          <a:extLst>
            <a:ext uri="{FF2B5EF4-FFF2-40B4-BE49-F238E27FC236}">
              <a16:creationId xmlns:a16="http://schemas.microsoft.com/office/drawing/2014/main" id="{982E18D6-56B3-470D-9FB6-E5303262F2AC}"/>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2" name="Cuadro de texto 1172">
          <a:extLst>
            <a:ext uri="{FF2B5EF4-FFF2-40B4-BE49-F238E27FC236}">
              <a16:creationId xmlns:a16="http://schemas.microsoft.com/office/drawing/2014/main" id="{C5EDE8E0-C952-43F7-A976-4633968CD28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3" name="Cuadro de texto 1173">
          <a:extLst>
            <a:ext uri="{FF2B5EF4-FFF2-40B4-BE49-F238E27FC236}">
              <a16:creationId xmlns:a16="http://schemas.microsoft.com/office/drawing/2014/main" id="{F4DB64E0-F804-4D89-8C2D-43FDCDC8B1B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4" name="Cuadro de texto 1174">
          <a:extLst>
            <a:ext uri="{FF2B5EF4-FFF2-40B4-BE49-F238E27FC236}">
              <a16:creationId xmlns:a16="http://schemas.microsoft.com/office/drawing/2014/main" id="{40AF52B4-569D-437B-842C-300B9219AD0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55" name="Cuadro de texto 1175">
          <a:extLst>
            <a:ext uri="{FF2B5EF4-FFF2-40B4-BE49-F238E27FC236}">
              <a16:creationId xmlns:a16="http://schemas.microsoft.com/office/drawing/2014/main" id="{64B78CA3-6A6F-4B04-85E3-C049D615C31E}"/>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6" name="Cuadro de texto 1176">
          <a:extLst>
            <a:ext uri="{FF2B5EF4-FFF2-40B4-BE49-F238E27FC236}">
              <a16:creationId xmlns:a16="http://schemas.microsoft.com/office/drawing/2014/main" id="{2C997A54-6764-4A3E-97DB-805C20FE9BD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7" name="Cuadro de texto 1177">
          <a:extLst>
            <a:ext uri="{FF2B5EF4-FFF2-40B4-BE49-F238E27FC236}">
              <a16:creationId xmlns:a16="http://schemas.microsoft.com/office/drawing/2014/main" id="{33A0B240-7A9A-4131-B52F-97F82538F5B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8" name="Cuadro de texto 1178">
          <a:extLst>
            <a:ext uri="{FF2B5EF4-FFF2-40B4-BE49-F238E27FC236}">
              <a16:creationId xmlns:a16="http://schemas.microsoft.com/office/drawing/2014/main" id="{1FB33EB3-EA29-4688-9F7A-2EC7A3B92C6F}"/>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59" name="Cuadro de texto 1179">
          <a:extLst>
            <a:ext uri="{FF2B5EF4-FFF2-40B4-BE49-F238E27FC236}">
              <a16:creationId xmlns:a16="http://schemas.microsoft.com/office/drawing/2014/main" id="{B2BED928-40CE-47AE-90DE-BE33333589F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60" name="Cuadro de texto 1180">
          <a:extLst>
            <a:ext uri="{FF2B5EF4-FFF2-40B4-BE49-F238E27FC236}">
              <a16:creationId xmlns:a16="http://schemas.microsoft.com/office/drawing/2014/main" id="{3167CF0B-D054-4629-8E25-D0ED2D72D460}"/>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61" name="Cuadro de texto 1181">
          <a:extLst>
            <a:ext uri="{FF2B5EF4-FFF2-40B4-BE49-F238E27FC236}">
              <a16:creationId xmlns:a16="http://schemas.microsoft.com/office/drawing/2014/main" id="{652494FB-0F32-4988-A3EC-D742E0C5C85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62" name="Cuadro de texto 1182">
          <a:extLst>
            <a:ext uri="{FF2B5EF4-FFF2-40B4-BE49-F238E27FC236}">
              <a16:creationId xmlns:a16="http://schemas.microsoft.com/office/drawing/2014/main" id="{DB0C7FB6-256B-4177-A638-F1081AD03F73}"/>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63" name="Cuadro de texto 1183">
          <a:extLst>
            <a:ext uri="{FF2B5EF4-FFF2-40B4-BE49-F238E27FC236}">
              <a16:creationId xmlns:a16="http://schemas.microsoft.com/office/drawing/2014/main" id="{BF3265D8-B30C-4B01-BE07-3F04DFD878F7}"/>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64" name="Cuadro de texto 1184">
          <a:extLst>
            <a:ext uri="{FF2B5EF4-FFF2-40B4-BE49-F238E27FC236}">
              <a16:creationId xmlns:a16="http://schemas.microsoft.com/office/drawing/2014/main" id="{72EE1D76-E9FE-4542-85F1-4298A9D91F72}"/>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65" name="Cuadro de texto 1185">
          <a:extLst>
            <a:ext uri="{FF2B5EF4-FFF2-40B4-BE49-F238E27FC236}">
              <a16:creationId xmlns:a16="http://schemas.microsoft.com/office/drawing/2014/main" id="{85A958EA-E738-4769-8700-0710E73D36BB}"/>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66" name="Cuadro de texto 1186">
          <a:extLst>
            <a:ext uri="{FF2B5EF4-FFF2-40B4-BE49-F238E27FC236}">
              <a16:creationId xmlns:a16="http://schemas.microsoft.com/office/drawing/2014/main" id="{436CFD5D-2274-4765-9B24-AB900D378DD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67" name="Cuadro de texto 1187">
          <a:extLst>
            <a:ext uri="{FF2B5EF4-FFF2-40B4-BE49-F238E27FC236}">
              <a16:creationId xmlns:a16="http://schemas.microsoft.com/office/drawing/2014/main" id="{DE6423EC-FA7B-426F-9087-D8C385D0E25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68" name="Cuadro de texto 1188">
          <a:extLst>
            <a:ext uri="{FF2B5EF4-FFF2-40B4-BE49-F238E27FC236}">
              <a16:creationId xmlns:a16="http://schemas.microsoft.com/office/drawing/2014/main" id="{572A27CD-93EC-4FEF-815F-4AB3266B37B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69" name="Cuadro de texto 1189">
          <a:extLst>
            <a:ext uri="{FF2B5EF4-FFF2-40B4-BE49-F238E27FC236}">
              <a16:creationId xmlns:a16="http://schemas.microsoft.com/office/drawing/2014/main" id="{BE919647-88A8-439A-89DC-EEC4FB8526B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70" name="Cuadro de texto 1190">
          <a:extLst>
            <a:ext uri="{FF2B5EF4-FFF2-40B4-BE49-F238E27FC236}">
              <a16:creationId xmlns:a16="http://schemas.microsoft.com/office/drawing/2014/main" id="{D16A7993-8D12-4E8F-97A4-70606EB82E22}"/>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71" name="Cuadro de texto 1191">
          <a:extLst>
            <a:ext uri="{FF2B5EF4-FFF2-40B4-BE49-F238E27FC236}">
              <a16:creationId xmlns:a16="http://schemas.microsoft.com/office/drawing/2014/main" id="{4602D8CD-871E-4430-AFC3-219D27ECD4D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72" name="Cuadro de texto 1192">
          <a:extLst>
            <a:ext uri="{FF2B5EF4-FFF2-40B4-BE49-F238E27FC236}">
              <a16:creationId xmlns:a16="http://schemas.microsoft.com/office/drawing/2014/main" id="{0573A9DA-F43B-4A87-B0E3-D82BEC73A37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73" name="Cuadro de texto 1193">
          <a:extLst>
            <a:ext uri="{FF2B5EF4-FFF2-40B4-BE49-F238E27FC236}">
              <a16:creationId xmlns:a16="http://schemas.microsoft.com/office/drawing/2014/main" id="{27AD5959-8050-4410-A0CF-5D573DEBDF6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74" name="Cuadro de texto 1194">
          <a:extLst>
            <a:ext uri="{FF2B5EF4-FFF2-40B4-BE49-F238E27FC236}">
              <a16:creationId xmlns:a16="http://schemas.microsoft.com/office/drawing/2014/main" id="{F91D2F1B-B214-4690-9C63-F9A54741ABD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75" name="Cuadro de texto 1195">
          <a:extLst>
            <a:ext uri="{FF2B5EF4-FFF2-40B4-BE49-F238E27FC236}">
              <a16:creationId xmlns:a16="http://schemas.microsoft.com/office/drawing/2014/main" id="{D48734EF-1BDE-49CB-90DA-4CC7085166C2}"/>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76" name="Cuadro de texto 1196">
          <a:extLst>
            <a:ext uri="{FF2B5EF4-FFF2-40B4-BE49-F238E27FC236}">
              <a16:creationId xmlns:a16="http://schemas.microsoft.com/office/drawing/2014/main" id="{C33950A4-D191-45E1-8E07-D4059547774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77" name="Cuadro de texto 1197">
          <a:extLst>
            <a:ext uri="{FF2B5EF4-FFF2-40B4-BE49-F238E27FC236}">
              <a16:creationId xmlns:a16="http://schemas.microsoft.com/office/drawing/2014/main" id="{29CA2685-F367-4EA9-96EB-E9B93BEF2819}"/>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78" name="Cuadro de texto 1198">
          <a:extLst>
            <a:ext uri="{FF2B5EF4-FFF2-40B4-BE49-F238E27FC236}">
              <a16:creationId xmlns:a16="http://schemas.microsoft.com/office/drawing/2014/main" id="{62863E60-F137-4FB6-B150-134E01475B01}"/>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79" name="Cuadro de texto 1199">
          <a:extLst>
            <a:ext uri="{FF2B5EF4-FFF2-40B4-BE49-F238E27FC236}">
              <a16:creationId xmlns:a16="http://schemas.microsoft.com/office/drawing/2014/main" id="{2D82BE34-E505-4F4E-82F2-2F9FB403C63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0" name="Cuadro de texto 1200">
          <a:extLst>
            <a:ext uri="{FF2B5EF4-FFF2-40B4-BE49-F238E27FC236}">
              <a16:creationId xmlns:a16="http://schemas.microsoft.com/office/drawing/2014/main" id="{D8C2A01C-4E76-403B-AF25-E5871FAD619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1" name="Cuadro de texto 1201">
          <a:extLst>
            <a:ext uri="{FF2B5EF4-FFF2-40B4-BE49-F238E27FC236}">
              <a16:creationId xmlns:a16="http://schemas.microsoft.com/office/drawing/2014/main" id="{4ABC947C-4A96-4AE2-9A02-892ADAA65FDD}"/>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2" name="Cuadro de texto 1202">
          <a:extLst>
            <a:ext uri="{FF2B5EF4-FFF2-40B4-BE49-F238E27FC236}">
              <a16:creationId xmlns:a16="http://schemas.microsoft.com/office/drawing/2014/main" id="{C8AA8BFF-A76B-4FC3-A0CC-65CDF4B79AA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83" name="Cuadro de texto 1203">
          <a:extLst>
            <a:ext uri="{FF2B5EF4-FFF2-40B4-BE49-F238E27FC236}">
              <a16:creationId xmlns:a16="http://schemas.microsoft.com/office/drawing/2014/main" id="{3ED57758-4821-4DA5-AB29-8B24A3EE1A1C}"/>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4" name="Cuadro de texto 1204">
          <a:extLst>
            <a:ext uri="{FF2B5EF4-FFF2-40B4-BE49-F238E27FC236}">
              <a16:creationId xmlns:a16="http://schemas.microsoft.com/office/drawing/2014/main" id="{32EC33F4-478D-49AF-B148-38C751D71D3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5" name="Cuadro de texto 1205">
          <a:extLst>
            <a:ext uri="{FF2B5EF4-FFF2-40B4-BE49-F238E27FC236}">
              <a16:creationId xmlns:a16="http://schemas.microsoft.com/office/drawing/2014/main" id="{C4AAB9F2-C96E-4657-8014-E11E39E22457}"/>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6" name="Cuadro de texto 1206">
          <a:extLst>
            <a:ext uri="{FF2B5EF4-FFF2-40B4-BE49-F238E27FC236}">
              <a16:creationId xmlns:a16="http://schemas.microsoft.com/office/drawing/2014/main" id="{16EA1080-A8BF-4FD8-BF60-C63613F5C602}"/>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7" name="Cuadro de texto 1207">
          <a:extLst>
            <a:ext uri="{FF2B5EF4-FFF2-40B4-BE49-F238E27FC236}">
              <a16:creationId xmlns:a16="http://schemas.microsoft.com/office/drawing/2014/main" id="{A4B0523D-A265-48CB-BA28-D17328D1163B}"/>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88" name="Cuadro de texto 1208">
          <a:extLst>
            <a:ext uri="{FF2B5EF4-FFF2-40B4-BE49-F238E27FC236}">
              <a16:creationId xmlns:a16="http://schemas.microsoft.com/office/drawing/2014/main" id="{1C467302-1593-4F1B-B02E-835D7E0B24CD}"/>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89" name="Cuadro de texto 1209">
          <a:extLst>
            <a:ext uri="{FF2B5EF4-FFF2-40B4-BE49-F238E27FC236}">
              <a16:creationId xmlns:a16="http://schemas.microsoft.com/office/drawing/2014/main" id="{2564E3CC-B9D8-4345-9EF8-601AD118A7E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90" name="Cuadro de texto 1210">
          <a:extLst>
            <a:ext uri="{FF2B5EF4-FFF2-40B4-BE49-F238E27FC236}">
              <a16:creationId xmlns:a16="http://schemas.microsoft.com/office/drawing/2014/main" id="{0061A0E6-51F0-4312-972C-96FE480AB7E8}"/>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91" name="Cuadro de texto 1211">
          <a:extLst>
            <a:ext uri="{FF2B5EF4-FFF2-40B4-BE49-F238E27FC236}">
              <a16:creationId xmlns:a16="http://schemas.microsoft.com/office/drawing/2014/main" id="{EE211EA9-FC5F-4549-9B02-CD5D4D659026}"/>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092" name="Cuadro de texto 1212">
          <a:extLst>
            <a:ext uri="{FF2B5EF4-FFF2-40B4-BE49-F238E27FC236}">
              <a16:creationId xmlns:a16="http://schemas.microsoft.com/office/drawing/2014/main" id="{455B0D92-EB69-40D4-B2D5-5F826DE03B0F}"/>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093" name="Cuadro de texto 1213">
          <a:extLst>
            <a:ext uri="{FF2B5EF4-FFF2-40B4-BE49-F238E27FC236}">
              <a16:creationId xmlns:a16="http://schemas.microsoft.com/office/drawing/2014/main" id="{80CD71F8-F943-46F7-ABD9-42CD649A2F17}"/>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94" name="Cuadro de texto 1214">
          <a:extLst>
            <a:ext uri="{FF2B5EF4-FFF2-40B4-BE49-F238E27FC236}">
              <a16:creationId xmlns:a16="http://schemas.microsoft.com/office/drawing/2014/main" id="{FF335267-103B-43D2-BFFD-33E65BE9830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95" name="Cuadro de texto 1215">
          <a:extLst>
            <a:ext uri="{FF2B5EF4-FFF2-40B4-BE49-F238E27FC236}">
              <a16:creationId xmlns:a16="http://schemas.microsoft.com/office/drawing/2014/main" id="{2B9BDA68-E21B-47A5-993D-D01DBEFD5C26}"/>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96" name="Cuadro de texto 1216">
          <a:extLst>
            <a:ext uri="{FF2B5EF4-FFF2-40B4-BE49-F238E27FC236}">
              <a16:creationId xmlns:a16="http://schemas.microsoft.com/office/drawing/2014/main" id="{890625F4-75CA-42FD-B0D8-7FAF740CCD9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97" name="Cuadro de texto 1217">
          <a:extLst>
            <a:ext uri="{FF2B5EF4-FFF2-40B4-BE49-F238E27FC236}">
              <a16:creationId xmlns:a16="http://schemas.microsoft.com/office/drawing/2014/main" id="{B0E519BE-1258-4908-ABC0-ABF89428998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098" name="Cuadro de texto 1218">
          <a:extLst>
            <a:ext uri="{FF2B5EF4-FFF2-40B4-BE49-F238E27FC236}">
              <a16:creationId xmlns:a16="http://schemas.microsoft.com/office/drawing/2014/main" id="{1A67A55E-0D48-4314-A8D6-1314712C8F30}"/>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099" name="Cuadro de texto 1219">
          <a:extLst>
            <a:ext uri="{FF2B5EF4-FFF2-40B4-BE49-F238E27FC236}">
              <a16:creationId xmlns:a16="http://schemas.microsoft.com/office/drawing/2014/main" id="{8858810D-06EE-4AEB-A246-3E9FD94EA7A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0" name="Cuadro de texto 1220">
          <a:extLst>
            <a:ext uri="{FF2B5EF4-FFF2-40B4-BE49-F238E27FC236}">
              <a16:creationId xmlns:a16="http://schemas.microsoft.com/office/drawing/2014/main" id="{15B15B27-B63B-47A7-93E6-764A9014A99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1" name="Cuadro de texto 1221">
          <a:extLst>
            <a:ext uri="{FF2B5EF4-FFF2-40B4-BE49-F238E27FC236}">
              <a16:creationId xmlns:a16="http://schemas.microsoft.com/office/drawing/2014/main" id="{937C153C-7DD2-411F-AAC5-489D9C8BC97B}"/>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2" name="Cuadro de texto 1222">
          <a:extLst>
            <a:ext uri="{FF2B5EF4-FFF2-40B4-BE49-F238E27FC236}">
              <a16:creationId xmlns:a16="http://schemas.microsoft.com/office/drawing/2014/main" id="{B4EABBDC-02A1-49CE-9E26-D1AC78EC98F8}"/>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103" name="Cuadro de texto 1223">
          <a:extLst>
            <a:ext uri="{FF2B5EF4-FFF2-40B4-BE49-F238E27FC236}">
              <a16:creationId xmlns:a16="http://schemas.microsoft.com/office/drawing/2014/main" id="{84F36C03-98AB-4B01-AE8A-1E97E81C6C30}"/>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4" name="Cuadro de texto 1224">
          <a:extLst>
            <a:ext uri="{FF2B5EF4-FFF2-40B4-BE49-F238E27FC236}">
              <a16:creationId xmlns:a16="http://schemas.microsoft.com/office/drawing/2014/main" id="{8DED3844-83E0-41FC-AC3B-FF0256B5D45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105" name="Cuadro de texto 1225">
          <a:extLst>
            <a:ext uri="{FF2B5EF4-FFF2-40B4-BE49-F238E27FC236}">
              <a16:creationId xmlns:a16="http://schemas.microsoft.com/office/drawing/2014/main" id="{4A6C92F4-791E-483B-934C-EF38009C9784}"/>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106" name="Cuadro de texto 1226">
          <a:extLst>
            <a:ext uri="{FF2B5EF4-FFF2-40B4-BE49-F238E27FC236}">
              <a16:creationId xmlns:a16="http://schemas.microsoft.com/office/drawing/2014/main" id="{4EBE988F-C851-4501-93F3-7C1260194A02}"/>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7" name="Cuadro de texto 1227">
          <a:extLst>
            <a:ext uri="{FF2B5EF4-FFF2-40B4-BE49-F238E27FC236}">
              <a16:creationId xmlns:a16="http://schemas.microsoft.com/office/drawing/2014/main" id="{5820D391-E4FA-4AF4-83A0-EF3A7DB24B09}"/>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8" name="Cuadro de texto 1228">
          <a:extLst>
            <a:ext uri="{FF2B5EF4-FFF2-40B4-BE49-F238E27FC236}">
              <a16:creationId xmlns:a16="http://schemas.microsoft.com/office/drawing/2014/main" id="{CDE2E753-0A43-433F-8EAA-A893DEA69A0E}"/>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09" name="Cuadro de texto 1229">
          <a:extLst>
            <a:ext uri="{FF2B5EF4-FFF2-40B4-BE49-F238E27FC236}">
              <a16:creationId xmlns:a16="http://schemas.microsoft.com/office/drawing/2014/main" id="{3E16E020-BCF2-4E98-BD90-ADA2BE10FBCA}"/>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10" name="Cuadro de texto 1230">
          <a:extLst>
            <a:ext uri="{FF2B5EF4-FFF2-40B4-BE49-F238E27FC236}">
              <a16:creationId xmlns:a16="http://schemas.microsoft.com/office/drawing/2014/main" id="{DD0D9BFF-43F4-46DE-A08C-5B48BF97C58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727</xdr:row>
      <xdr:rowOff>0</xdr:rowOff>
    </xdr:from>
    <xdr:to>
      <xdr:col>1</xdr:col>
      <xdr:colOff>1428750</xdr:colOff>
      <xdr:row>727</xdr:row>
      <xdr:rowOff>161925</xdr:rowOff>
    </xdr:to>
    <xdr:sp macro="" textlink="">
      <xdr:nvSpPr>
        <xdr:cNvPr id="3111" name="Cuadro de texto 1231">
          <a:extLst>
            <a:ext uri="{FF2B5EF4-FFF2-40B4-BE49-F238E27FC236}">
              <a16:creationId xmlns:a16="http://schemas.microsoft.com/office/drawing/2014/main" id="{5EB7F04B-0C35-4232-9068-1CAED8865CA7}"/>
            </a:ext>
          </a:extLst>
        </xdr:cNvPr>
        <xdr:cNvSpPr txBox="1">
          <a:spLocks noChangeArrowheads="1"/>
        </xdr:cNvSpPr>
      </xdr:nvSpPr>
      <xdr:spPr bwMode="auto">
        <a:xfrm>
          <a:off x="1885950"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12" name="Cuadro de texto 1232">
          <a:extLst>
            <a:ext uri="{FF2B5EF4-FFF2-40B4-BE49-F238E27FC236}">
              <a16:creationId xmlns:a16="http://schemas.microsoft.com/office/drawing/2014/main" id="{9EB96773-4E4C-46CC-B69F-382404015B81}"/>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13" name="Cuadro de texto 1233">
          <a:extLst>
            <a:ext uri="{FF2B5EF4-FFF2-40B4-BE49-F238E27FC236}">
              <a16:creationId xmlns:a16="http://schemas.microsoft.com/office/drawing/2014/main" id="{69FDFEB7-85B8-49A9-9D66-75D17FEEDAD5}"/>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14" name="Cuadro de texto 1234">
          <a:extLst>
            <a:ext uri="{FF2B5EF4-FFF2-40B4-BE49-F238E27FC236}">
              <a16:creationId xmlns:a16="http://schemas.microsoft.com/office/drawing/2014/main" id="{08CABFF9-4B4F-423E-AF53-86B0247579F3}"/>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15" name="Cuadro de texto 1235">
          <a:extLst>
            <a:ext uri="{FF2B5EF4-FFF2-40B4-BE49-F238E27FC236}">
              <a16:creationId xmlns:a16="http://schemas.microsoft.com/office/drawing/2014/main" id="{06DBFAF0-8569-41E8-AA7A-9B8EB07F1A70}"/>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116" name="Cuadro de texto 1236">
          <a:extLst>
            <a:ext uri="{FF2B5EF4-FFF2-40B4-BE49-F238E27FC236}">
              <a16:creationId xmlns:a16="http://schemas.microsoft.com/office/drawing/2014/main" id="{EF3A1163-6FEA-4608-8AE6-14C91F706FF2}"/>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727</xdr:row>
      <xdr:rowOff>0</xdr:rowOff>
    </xdr:from>
    <xdr:to>
      <xdr:col>1</xdr:col>
      <xdr:colOff>1381125</xdr:colOff>
      <xdr:row>727</xdr:row>
      <xdr:rowOff>161925</xdr:rowOff>
    </xdr:to>
    <xdr:sp macro="" textlink="">
      <xdr:nvSpPr>
        <xdr:cNvPr id="3117" name="Cuadro de texto 1237">
          <a:extLst>
            <a:ext uri="{FF2B5EF4-FFF2-40B4-BE49-F238E27FC236}">
              <a16:creationId xmlns:a16="http://schemas.microsoft.com/office/drawing/2014/main" id="{9D80F052-1FA0-4C95-BA80-CD60BB19CDE4}"/>
            </a:ext>
          </a:extLst>
        </xdr:cNvPr>
        <xdr:cNvSpPr txBox="1">
          <a:spLocks noChangeArrowheads="1"/>
        </xdr:cNvSpPr>
      </xdr:nvSpPr>
      <xdr:spPr bwMode="auto">
        <a:xfrm>
          <a:off x="183832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727</xdr:row>
      <xdr:rowOff>0</xdr:rowOff>
    </xdr:from>
    <xdr:to>
      <xdr:col>1</xdr:col>
      <xdr:colOff>1400175</xdr:colOff>
      <xdr:row>727</xdr:row>
      <xdr:rowOff>161925</xdr:rowOff>
    </xdr:to>
    <xdr:sp macro="" textlink="">
      <xdr:nvSpPr>
        <xdr:cNvPr id="3118" name="Cuadro de texto 1238">
          <a:extLst>
            <a:ext uri="{FF2B5EF4-FFF2-40B4-BE49-F238E27FC236}">
              <a16:creationId xmlns:a16="http://schemas.microsoft.com/office/drawing/2014/main" id="{27DEBB3E-6908-4112-8256-2D42F82EEF33}"/>
            </a:ext>
          </a:extLst>
        </xdr:cNvPr>
        <xdr:cNvSpPr txBox="1">
          <a:spLocks noChangeArrowheads="1"/>
        </xdr:cNvSpPr>
      </xdr:nvSpPr>
      <xdr:spPr bwMode="auto">
        <a:xfrm>
          <a:off x="1857375" y="1865471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727</xdr:row>
      <xdr:rowOff>0</xdr:rowOff>
    </xdr:from>
    <xdr:to>
      <xdr:col>1</xdr:col>
      <xdr:colOff>1390650</xdr:colOff>
      <xdr:row>727</xdr:row>
      <xdr:rowOff>314325</xdr:rowOff>
    </xdr:to>
    <xdr:sp macro="" textlink="">
      <xdr:nvSpPr>
        <xdr:cNvPr id="3119" name="Cuadro de texto 1239">
          <a:extLst>
            <a:ext uri="{FF2B5EF4-FFF2-40B4-BE49-F238E27FC236}">
              <a16:creationId xmlns:a16="http://schemas.microsoft.com/office/drawing/2014/main" id="{C2018386-7680-4C0A-B283-98245E4FEE46}"/>
            </a:ext>
          </a:extLst>
        </xdr:cNvPr>
        <xdr:cNvSpPr txBox="1">
          <a:spLocks noChangeArrowheads="1"/>
        </xdr:cNvSpPr>
      </xdr:nvSpPr>
      <xdr:spPr bwMode="auto">
        <a:xfrm>
          <a:off x="1847850" y="1865471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0" name="Cuadro de texto 9">
          <a:extLst>
            <a:ext uri="{FF2B5EF4-FFF2-40B4-BE49-F238E27FC236}">
              <a16:creationId xmlns:a16="http://schemas.microsoft.com/office/drawing/2014/main" id="{E350C7D5-97C3-4A28-992C-824D9A04D00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1" name="Cuadro de texto 10">
          <a:extLst>
            <a:ext uri="{FF2B5EF4-FFF2-40B4-BE49-F238E27FC236}">
              <a16:creationId xmlns:a16="http://schemas.microsoft.com/office/drawing/2014/main" id="{7D8D96B3-6F03-4421-AE59-45AA36080F7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2" name="Cuadro de texto 11">
          <a:extLst>
            <a:ext uri="{FF2B5EF4-FFF2-40B4-BE49-F238E27FC236}">
              <a16:creationId xmlns:a16="http://schemas.microsoft.com/office/drawing/2014/main" id="{B3A12C89-1BB4-487B-9E12-569AFCD33A9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3" name="Cuadro de texto 12">
          <a:extLst>
            <a:ext uri="{FF2B5EF4-FFF2-40B4-BE49-F238E27FC236}">
              <a16:creationId xmlns:a16="http://schemas.microsoft.com/office/drawing/2014/main" id="{BEB3F34C-4EBD-451C-8C4D-5D3CAC538E6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4" name="Cuadro de texto 13">
          <a:extLst>
            <a:ext uri="{FF2B5EF4-FFF2-40B4-BE49-F238E27FC236}">
              <a16:creationId xmlns:a16="http://schemas.microsoft.com/office/drawing/2014/main" id="{2C9CECE3-E183-4779-8FA6-5FF15EE3026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5" name="Cuadro de texto 14">
          <a:extLst>
            <a:ext uri="{FF2B5EF4-FFF2-40B4-BE49-F238E27FC236}">
              <a16:creationId xmlns:a16="http://schemas.microsoft.com/office/drawing/2014/main" id="{6B3EFF72-60AF-4712-B09A-979C12E8477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6" name="Cuadro de texto 15">
          <a:extLst>
            <a:ext uri="{FF2B5EF4-FFF2-40B4-BE49-F238E27FC236}">
              <a16:creationId xmlns:a16="http://schemas.microsoft.com/office/drawing/2014/main" id="{3DD1FBAE-C4D1-4D41-A964-47BBEA00520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7" name="Cuadro de texto 16">
          <a:extLst>
            <a:ext uri="{FF2B5EF4-FFF2-40B4-BE49-F238E27FC236}">
              <a16:creationId xmlns:a16="http://schemas.microsoft.com/office/drawing/2014/main" id="{85C298AC-1AC2-44C0-8EB9-5FFF173A81F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8" name="Cuadro de texto 17">
          <a:extLst>
            <a:ext uri="{FF2B5EF4-FFF2-40B4-BE49-F238E27FC236}">
              <a16:creationId xmlns:a16="http://schemas.microsoft.com/office/drawing/2014/main" id="{B91907CE-799F-4118-B831-B77AD72D448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29" name="Cuadro de texto 18">
          <a:extLst>
            <a:ext uri="{FF2B5EF4-FFF2-40B4-BE49-F238E27FC236}">
              <a16:creationId xmlns:a16="http://schemas.microsoft.com/office/drawing/2014/main" id="{4E4D9415-D087-4A1E-8B91-A5D114064AC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0" name="Cuadro de texto 19">
          <a:extLst>
            <a:ext uri="{FF2B5EF4-FFF2-40B4-BE49-F238E27FC236}">
              <a16:creationId xmlns:a16="http://schemas.microsoft.com/office/drawing/2014/main" id="{BCB87B44-3830-4E1F-87E7-20FA4C3B96D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1" name="Cuadro de texto 20">
          <a:extLst>
            <a:ext uri="{FF2B5EF4-FFF2-40B4-BE49-F238E27FC236}">
              <a16:creationId xmlns:a16="http://schemas.microsoft.com/office/drawing/2014/main" id="{04F0961F-E3F0-4CFD-BDD4-A9D30C7D795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2" name="Cuadro de texto 21">
          <a:extLst>
            <a:ext uri="{FF2B5EF4-FFF2-40B4-BE49-F238E27FC236}">
              <a16:creationId xmlns:a16="http://schemas.microsoft.com/office/drawing/2014/main" id="{259D74E8-5102-4467-A406-1EFD1307262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3" name="Cuadro de texto 22">
          <a:extLst>
            <a:ext uri="{FF2B5EF4-FFF2-40B4-BE49-F238E27FC236}">
              <a16:creationId xmlns:a16="http://schemas.microsoft.com/office/drawing/2014/main" id="{075CAE01-2BDE-4185-82A7-5B0342DFB86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4" name="Cuadro de texto 23">
          <a:extLst>
            <a:ext uri="{FF2B5EF4-FFF2-40B4-BE49-F238E27FC236}">
              <a16:creationId xmlns:a16="http://schemas.microsoft.com/office/drawing/2014/main" id="{C6D4BFD2-F7F4-4331-B27A-AFCF18C3116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5" name="Cuadro de texto 24">
          <a:extLst>
            <a:ext uri="{FF2B5EF4-FFF2-40B4-BE49-F238E27FC236}">
              <a16:creationId xmlns:a16="http://schemas.microsoft.com/office/drawing/2014/main" id="{74E2096A-9C20-4087-9CB3-0F7A08C6441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6" name="Cuadro de texto 25">
          <a:extLst>
            <a:ext uri="{FF2B5EF4-FFF2-40B4-BE49-F238E27FC236}">
              <a16:creationId xmlns:a16="http://schemas.microsoft.com/office/drawing/2014/main" id="{6BFC1505-1990-4F0A-ADCE-1AD574CDCF5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7" name="Cuadro de texto 26">
          <a:extLst>
            <a:ext uri="{FF2B5EF4-FFF2-40B4-BE49-F238E27FC236}">
              <a16:creationId xmlns:a16="http://schemas.microsoft.com/office/drawing/2014/main" id="{7254091D-754B-41E3-9656-A8F1DDB2786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8" name="Cuadro de texto 27">
          <a:extLst>
            <a:ext uri="{FF2B5EF4-FFF2-40B4-BE49-F238E27FC236}">
              <a16:creationId xmlns:a16="http://schemas.microsoft.com/office/drawing/2014/main" id="{D9C3B978-A386-4C81-BBFD-A6D513F28BE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39" name="Cuadro de texto 28">
          <a:extLst>
            <a:ext uri="{FF2B5EF4-FFF2-40B4-BE49-F238E27FC236}">
              <a16:creationId xmlns:a16="http://schemas.microsoft.com/office/drawing/2014/main" id="{FACD71ED-D440-45F8-9354-3633874FD28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0" name="Cuadro de texto 29">
          <a:extLst>
            <a:ext uri="{FF2B5EF4-FFF2-40B4-BE49-F238E27FC236}">
              <a16:creationId xmlns:a16="http://schemas.microsoft.com/office/drawing/2014/main" id="{B3960307-A167-4FD9-B172-78AD2BE5201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1" name="Cuadro de texto 30">
          <a:extLst>
            <a:ext uri="{FF2B5EF4-FFF2-40B4-BE49-F238E27FC236}">
              <a16:creationId xmlns:a16="http://schemas.microsoft.com/office/drawing/2014/main" id="{A1C5D3FE-1B20-4FA8-99C0-23D42644DCC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2" name="Cuadro de texto 31">
          <a:extLst>
            <a:ext uri="{FF2B5EF4-FFF2-40B4-BE49-F238E27FC236}">
              <a16:creationId xmlns:a16="http://schemas.microsoft.com/office/drawing/2014/main" id="{AA0D5A35-0ADC-4A36-B252-F11401954E8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3" name="Cuadro de texto 32">
          <a:extLst>
            <a:ext uri="{FF2B5EF4-FFF2-40B4-BE49-F238E27FC236}">
              <a16:creationId xmlns:a16="http://schemas.microsoft.com/office/drawing/2014/main" id="{A1F117A6-64F7-4EB5-82C0-1895456E963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4" name="Cuadro de texto 33">
          <a:extLst>
            <a:ext uri="{FF2B5EF4-FFF2-40B4-BE49-F238E27FC236}">
              <a16:creationId xmlns:a16="http://schemas.microsoft.com/office/drawing/2014/main" id="{2BA7ED4F-89C3-4131-8CF8-918DEF5F6A6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5" name="Cuadro de texto 34">
          <a:extLst>
            <a:ext uri="{FF2B5EF4-FFF2-40B4-BE49-F238E27FC236}">
              <a16:creationId xmlns:a16="http://schemas.microsoft.com/office/drawing/2014/main" id="{D9D7A32D-A2A8-4DB7-AC42-001A26CAE81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6" name="Cuadro de texto 35">
          <a:extLst>
            <a:ext uri="{FF2B5EF4-FFF2-40B4-BE49-F238E27FC236}">
              <a16:creationId xmlns:a16="http://schemas.microsoft.com/office/drawing/2014/main" id="{9921EEC0-777F-47CF-B79E-EE68B252A25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7" name="Cuadro de texto 36">
          <a:extLst>
            <a:ext uri="{FF2B5EF4-FFF2-40B4-BE49-F238E27FC236}">
              <a16:creationId xmlns:a16="http://schemas.microsoft.com/office/drawing/2014/main" id="{7918C0A1-5FD7-44D5-BB4E-B7B8F24E428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8" name="Cuadro de texto 37">
          <a:extLst>
            <a:ext uri="{FF2B5EF4-FFF2-40B4-BE49-F238E27FC236}">
              <a16:creationId xmlns:a16="http://schemas.microsoft.com/office/drawing/2014/main" id="{306F9BFF-0147-41FC-801D-53966A4077D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49" name="Cuadro de texto 38">
          <a:extLst>
            <a:ext uri="{FF2B5EF4-FFF2-40B4-BE49-F238E27FC236}">
              <a16:creationId xmlns:a16="http://schemas.microsoft.com/office/drawing/2014/main" id="{B0A2BBB0-34D3-497C-939C-2BAC331787B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0" name="Cuadro de texto 39">
          <a:extLst>
            <a:ext uri="{FF2B5EF4-FFF2-40B4-BE49-F238E27FC236}">
              <a16:creationId xmlns:a16="http://schemas.microsoft.com/office/drawing/2014/main" id="{5EE720CD-D39F-45DA-BDCF-CDE21CC407C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1" name="Cuadro de texto 40">
          <a:extLst>
            <a:ext uri="{FF2B5EF4-FFF2-40B4-BE49-F238E27FC236}">
              <a16:creationId xmlns:a16="http://schemas.microsoft.com/office/drawing/2014/main" id="{B5B5FA7D-4534-4DDA-BAFC-7A5B576CE7A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2" name="Cuadro de texto 41">
          <a:extLst>
            <a:ext uri="{FF2B5EF4-FFF2-40B4-BE49-F238E27FC236}">
              <a16:creationId xmlns:a16="http://schemas.microsoft.com/office/drawing/2014/main" id="{F177D2C5-4D32-4480-BA5B-E826459CF99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3" name="Cuadro de texto 42">
          <a:extLst>
            <a:ext uri="{FF2B5EF4-FFF2-40B4-BE49-F238E27FC236}">
              <a16:creationId xmlns:a16="http://schemas.microsoft.com/office/drawing/2014/main" id="{83A6C958-7ED9-4E13-9F6B-AD230023AA4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4" name="Cuadro de texto 43">
          <a:extLst>
            <a:ext uri="{FF2B5EF4-FFF2-40B4-BE49-F238E27FC236}">
              <a16:creationId xmlns:a16="http://schemas.microsoft.com/office/drawing/2014/main" id="{093FD8BD-3E11-4679-AFDF-8F875929602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5" name="Cuadro de texto 44">
          <a:extLst>
            <a:ext uri="{FF2B5EF4-FFF2-40B4-BE49-F238E27FC236}">
              <a16:creationId xmlns:a16="http://schemas.microsoft.com/office/drawing/2014/main" id="{0B9EDB32-09CC-4F4D-A954-D804AF2575A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6" name="Cuadro de texto 45">
          <a:extLst>
            <a:ext uri="{FF2B5EF4-FFF2-40B4-BE49-F238E27FC236}">
              <a16:creationId xmlns:a16="http://schemas.microsoft.com/office/drawing/2014/main" id="{3CA30555-6E35-4B83-9F6F-45AE2729FA1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7" name="Cuadro de texto 46">
          <a:extLst>
            <a:ext uri="{FF2B5EF4-FFF2-40B4-BE49-F238E27FC236}">
              <a16:creationId xmlns:a16="http://schemas.microsoft.com/office/drawing/2014/main" id="{F5631C25-2313-4CE8-9F88-7955A5DB74D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8" name="Cuadro de texto 47">
          <a:extLst>
            <a:ext uri="{FF2B5EF4-FFF2-40B4-BE49-F238E27FC236}">
              <a16:creationId xmlns:a16="http://schemas.microsoft.com/office/drawing/2014/main" id="{A49C9B67-7E50-4E2B-AB42-0E0EC1F3490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59" name="Cuadro de texto 48">
          <a:extLst>
            <a:ext uri="{FF2B5EF4-FFF2-40B4-BE49-F238E27FC236}">
              <a16:creationId xmlns:a16="http://schemas.microsoft.com/office/drawing/2014/main" id="{7C83AFF1-C639-4A96-96FD-98AA8904EFA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0" name="Cuadro de texto 49">
          <a:extLst>
            <a:ext uri="{FF2B5EF4-FFF2-40B4-BE49-F238E27FC236}">
              <a16:creationId xmlns:a16="http://schemas.microsoft.com/office/drawing/2014/main" id="{0A6EBB8A-3A67-4695-A19F-82A7995A039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1" name="Cuadro de texto 50">
          <a:extLst>
            <a:ext uri="{FF2B5EF4-FFF2-40B4-BE49-F238E27FC236}">
              <a16:creationId xmlns:a16="http://schemas.microsoft.com/office/drawing/2014/main" id="{C34EF8E5-29ED-4D38-B65E-70A34BC293E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2" name="Cuadro de texto 51">
          <a:extLst>
            <a:ext uri="{FF2B5EF4-FFF2-40B4-BE49-F238E27FC236}">
              <a16:creationId xmlns:a16="http://schemas.microsoft.com/office/drawing/2014/main" id="{D0112B3D-A883-4024-962B-7318D52FE86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3" name="Cuadro de texto 52">
          <a:extLst>
            <a:ext uri="{FF2B5EF4-FFF2-40B4-BE49-F238E27FC236}">
              <a16:creationId xmlns:a16="http://schemas.microsoft.com/office/drawing/2014/main" id="{A8981697-768C-4F9B-AB58-AAB3B38A624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4" name="Cuadro de texto 53">
          <a:extLst>
            <a:ext uri="{FF2B5EF4-FFF2-40B4-BE49-F238E27FC236}">
              <a16:creationId xmlns:a16="http://schemas.microsoft.com/office/drawing/2014/main" id="{53DC7AEC-5ECA-4F97-8E97-EF972BE77AF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5" name="Cuadro de texto 54">
          <a:extLst>
            <a:ext uri="{FF2B5EF4-FFF2-40B4-BE49-F238E27FC236}">
              <a16:creationId xmlns:a16="http://schemas.microsoft.com/office/drawing/2014/main" id="{5EC54118-52C2-449A-B721-141422BE6DA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6" name="Cuadro de texto 55">
          <a:extLst>
            <a:ext uri="{FF2B5EF4-FFF2-40B4-BE49-F238E27FC236}">
              <a16:creationId xmlns:a16="http://schemas.microsoft.com/office/drawing/2014/main" id="{D393AA61-6611-4035-BA1C-0C30BF2E57E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7" name="Cuadro de texto 56">
          <a:extLst>
            <a:ext uri="{FF2B5EF4-FFF2-40B4-BE49-F238E27FC236}">
              <a16:creationId xmlns:a16="http://schemas.microsoft.com/office/drawing/2014/main" id="{73130D64-CF6D-4227-B857-7EF9A91724C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8" name="Cuadro de texto 57">
          <a:extLst>
            <a:ext uri="{FF2B5EF4-FFF2-40B4-BE49-F238E27FC236}">
              <a16:creationId xmlns:a16="http://schemas.microsoft.com/office/drawing/2014/main" id="{8452E2EB-BEA5-4FCE-B66F-9DBC1D034E0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69" name="Cuadro de texto 58">
          <a:extLst>
            <a:ext uri="{FF2B5EF4-FFF2-40B4-BE49-F238E27FC236}">
              <a16:creationId xmlns:a16="http://schemas.microsoft.com/office/drawing/2014/main" id="{E8342FE8-EBA9-4B7B-A849-BDF0043D64A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0" name="Cuadro de texto 59">
          <a:extLst>
            <a:ext uri="{FF2B5EF4-FFF2-40B4-BE49-F238E27FC236}">
              <a16:creationId xmlns:a16="http://schemas.microsoft.com/office/drawing/2014/main" id="{171A1882-37AB-46D5-A822-D9F9B69BF3D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1" name="Cuadro de texto 60">
          <a:extLst>
            <a:ext uri="{FF2B5EF4-FFF2-40B4-BE49-F238E27FC236}">
              <a16:creationId xmlns:a16="http://schemas.microsoft.com/office/drawing/2014/main" id="{8BFE5AA4-33EA-41DC-A546-CB5FC31A619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2" name="Cuadro de texto 61">
          <a:extLst>
            <a:ext uri="{FF2B5EF4-FFF2-40B4-BE49-F238E27FC236}">
              <a16:creationId xmlns:a16="http://schemas.microsoft.com/office/drawing/2014/main" id="{EEC5A61D-4EC4-4115-8724-3AACBE4BA8F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3" name="Cuadro de texto 62">
          <a:extLst>
            <a:ext uri="{FF2B5EF4-FFF2-40B4-BE49-F238E27FC236}">
              <a16:creationId xmlns:a16="http://schemas.microsoft.com/office/drawing/2014/main" id="{199192A7-43F2-43E9-BFD1-A0E97AEFCEC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4" name="Cuadro de texto 63">
          <a:extLst>
            <a:ext uri="{FF2B5EF4-FFF2-40B4-BE49-F238E27FC236}">
              <a16:creationId xmlns:a16="http://schemas.microsoft.com/office/drawing/2014/main" id="{F863D9B6-BD63-4C3B-82BB-A7AFE53C423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5" name="Cuadro de texto 64">
          <a:extLst>
            <a:ext uri="{FF2B5EF4-FFF2-40B4-BE49-F238E27FC236}">
              <a16:creationId xmlns:a16="http://schemas.microsoft.com/office/drawing/2014/main" id="{3D29E09C-C07C-4768-BB0D-F0B477EB7CD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6" name="Cuadro de texto 65">
          <a:extLst>
            <a:ext uri="{FF2B5EF4-FFF2-40B4-BE49-F238E27FC236}">
              <a16:creationId xmlns:a16="http://schemas.microsoft.com/office/drawing/2014/main" id="{9E08882B-44A9-4322-BB5B-1187660DFE9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7" name="Cuadro de texto 66">
          <a:extLst>
            <a:ext uri="{FF2B5EF4-FFF2-40B4-BE49-F238E27FC236}">
              <a16:creationId xmlns:a16="http://schemas.microsoft.com/office/drawing/2014/main" id="{6A80DFBB-299F-4BE8-90E8-ED89905F8D5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8" name="Cuadro de texto 67">
          <a:extLst>
            <a:ext uri="{FF2B5EF4-FFF2-40B4-BE49-F238E27FC236}">
              <a16:creationId xmlns:a16="http://schemas.microsoft.com/office/drawing/2014/main" id="{FF2B9AF4-FC2D-4FB5-8240-7785BC295C6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79" name="Cuadro de texto 68">
          <a:extLst>
            <a:ext uri="{FF2B5EF4-FFF2-40B4-BE49-F238E27FC236}">
              <a16:creationId xmlns:a16="http://schemas.microsoft.com/office/drawing/2014/main" id="{6AE79182-B0B3-4ED8-87AB-4CE63559EBC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0" name="Cuadro de texto 69">
          <a:extLst>
            <a:ext uri="{FF2B5EF4-FFF2-40B4-BE49-F238E27FC236}">
              <a16:creationId xmlns:a16="http://schemas.microsoft.com/office/drawing/2014/main" id="{BB4A780E-BD3E-4A31-A02C-68104114C4C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1" name="Cuadro de texto 70">
          <a:extLst>
            <a:ext uri="{FF2B5EF4-FFF2-40B4-BE49-F238E27FC236}">
              <a16:creationId xmlns:a16="http://schemas.microsoft.com/office/drawing/2014/main" id="{04AC8264-321C-47C7-90F6-DBD5599351D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2" name="Cuadro de texto 71">
          <a:extLst>
            <a:ext uri="{FF2B5EF4-FFF2-40B4-BE49-F238E27FC236}">
              <a16:creationId xmlns:a16="http://schemas.microsoft.com/office/drawing/2014/main" id="{412D4719-20EB-4E54-9DC6-035F45B0180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3" name="Cuadro de texto 72">
          <a:extLst>
            <a:ext uri="{FF2B5EF4-FFF2-40B4-BE49-F238E27FC236}">
              <a16:creationId xmlns:a16="http://schemas.microsoft.com/office/drawing/2014/main" id="{7B4A765B-94A1-4381-81C4-3FBBB343CD8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4" name="Cuadro de texto 73">
          <a:extLst>
            <a:ext uri="{FF2B5EF4-FFF2-40B4-BE49-F238E27FC236}">
              <a16:creationId xmlns:a16="http://schemas.microsoft.com/office/drawing/2014/main" id="{7C7964B6-B9E8-4058-9556-ADA7355BC86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5" name="Cuadro de texto 74">
          <a:extLst>
            <a:ext uri="{FF2B5EF4-FFF2-40B4-BE49-F238E27FC236}">
              <a16:creationId xmlns:a16="http://schemas.microsoft.com/office/drawing/2014/main" id="{CC7CBF57-25D1-4F41-A672-82A43CB567B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6" name="Cuadro de texto 75">
          <a:extLst>
            <a:ext uri="{FF2B5EF4-FFF2-40B4-BE49-F238E27FC236}">
              <a16:creationId xmlns:a16="http://schemas.microsoft.com/office/drawing/2014/main" id="{23D6AF91-E45F-4226-B42A-46C52236EF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7" name="Cuadro de texto 76">
          <a:extLst>
            <a:ext uri="{FF2B5EF4-FFF2-40B4-BE49-F238E27FC236}">
              <a16:creationId xmlns:a16="http://schemas.microsoft.com/office/drawing/2014/main" id="{0965C1B9-6F43-4D53-96D0-075D280C824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8" name="Cuadro de texto 77">
          <a:extLst>
            <a:ext uri="{FF2B5EF4-FFF2-40B4-BE49-F238E27FC236}">
              <a16:creationId xmlns:a16="http://schemas.microsoft.com/office/drawing/2014/main" id="{C4943BF5-6D28-422B-AF82-F73539429FE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89" name="Cuadro de texto 78">
          <a:extLst>
            <a:ext uri="{FF2B5EF4-FFF2-40B4-BE49-F238E27FC236}">
              <a16:creationId xmlns:a16="http://schemas.microsoft.com/office/drawing/2014/main" id="{ABB6079C-B592-4FF1-83DB-D67E1666C4B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90" name="Cuadro de texto 79">
          <a:extLst>
            <a:ext uri="{FF2B5EF4-FFF2-40B4-BE49-F238E27FC236}">
              <a16:creationId xmlns:a16="http://schemas.microsoft.com/office/drawing/2014/main" id="{15215F0E-29EF-487B-BD5F-BB8B958046C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191" name="Cuadro de texto 80">
          <a:extLst>
            <a:ext uri="{FF2B5EF4-FFF2-40B4-BE49-F238E27FC236}">
              <a16:creationId xmlns:a16="http://schemas.microsoft.com/office/drawing/2014/main" id="{B909739C-062A-4C67-9842-A7BE8F5FBB0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192" name="Cuadro de texto 81">
          <a:extLst>
            <a:ext uri="{FF2B5EF4-FFF2-40B4-BE49-F238E27FC236}">
              <a16:creationId xmlns:a16="http://schemas.microsoft.com/office/drawing/2014/main" id="{1F9364ED-BEB0-44BA-8292-0BA1B6A4464D}"/>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193" name="Cuadro de texto 82">
          <a:extLst>
            <a:ext uri="{FF2B5EF4-FFF2-40B4-BE49-F238E27FC236}">
              <a16:creationId xmlns:a16="http://schemas.microsoft.com/office/drawing/2014/main" id="{5D7F0CC4-BDE2-42DF-AF52-E88A1319AF2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194" name="Cuadro de texto 83">
          <a:extLst>
            <a:ext uri="{FF2B5EF4-FFF2-40B4-BE49-F238E27FC236}">
              <a16:creationId xmlns:a16="http://schemas.microsoft.com/office/drawing/2014/main" id="{0D49DAC3-9ED8-4495-A667-44FDEA1DD7C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195" name="Cuadro de texto 84">
          <a:extLst>
            <a:ext uri="{FF2B5EF4-FFF2-40B4-BE49-F238E27FC236}">
              <a16:creationId xmlns:a16="http://schemas.microsoft.com/office/drawing/2014/main" id="{D166DD21-8F02-4E06-8C3B-40E4C14AD6B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196" name="Cuadro de texto 85">
          <a:extLst>
            <a:ext uri="{FF2B5EF4-FFF2-40B4-BE49-F238E27FC236}">
              <a16:creationId xmlns:a16="http://schemas.microsoft.com/office/drawing/2014/main" id="{7E28179A-EBF5-404A-8F90-58C653958E1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197" name="Cuadro de texto 86">
          <a:extLst>
            <a:ext uri="{FF2B5EF4-FFF2-40B4-BE49-F238E27FC236}">
              <a16:creationId xmlns:a16="http://schemas.microsoft.com/office/drawing/2014/main" id="{9CE11600-9AEF-4F59-AA14-6082A9126CAD}"/>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198" name="Cuadro de texto 87">
          <a:extLst>
            <a:ext uri="{FF2B5EF4-FFF2-40B4-BE49-F238E27FC236}">
              <a16:creationId xmlns:a16="http://schemas.microsoft.com/office/drawing/2014/main" id="{14C99B75-C116-473C-BB24-67E0F99B90E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199" name="Cuadro de texto 88">
          <a:extLst>
            <a:ext uri="{FF2B5EF4-FFF2-40B4-BE49-F238E27FC236}">
              <a16:creationId xmlns:a16="http://schemas.microsoft.com/office/drawing/2014/main" id="{0ED3E85A-8993-4980-BAAE-FFD549EAE77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0" name="Cuadro de texto 89">
          <a:extLst>
            <a:ext uri="{FF2B5EF4-FFF2-40B4-BE49-F238E27FC236}">
              <a16:creationId xmlns:a16="http://schemas.microsoft.com/office/drawing/2014/main" id="{F05A2263-BAB1-4F46-9F94-F0DFE262AA4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1" name="Cuadro de texto 90">
          <a:extLst>
            <a:ext uri="{FF2B5EF4-FFF2-40B4-BE49-F238E27FC236}">
              <a16:creationId xmlns:a16="http://schemas.microsoft.com/office/drawing/2014/main" id="{157C25B5-46B4-4876-9474-398282ABA0E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202" name="Cuadro de texto 91">
          <a:extLst>
            <a:ext uri="{FF2B5EF4-FFF2-40B4-BE49-F238E27FC236}">
              <a16:creationId xmlns:a16="http://schemas.microsoft.com/office/drawing/2014/main" id="{EF8B6B97-38ED-4B0F-AFA6-2FCCDEBE8400}"/>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3" name="Cuadro de texto 92">
          <a:extLst>
            <a:ext uri="{FF2B5EF4-FFF2-40B4-BE49-F238E27FC236}">
              <a16:creationId xmlns:a16="http://schemas.microsoft.com/office/drawing/2014/main" id="{58EDE3B4-7E0B-471B-8FF7-D1B72961675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204" name="Cuadro de texto 93">
          <a:extLst>
            <a:ext uri="{FF2B5EF4-FFF2-40B4-BE49-F238E27FC236}">
              <a16:creationId xmlns:a16="http://schemas.microsoft.com/office/drawing/2014/main" id="{CDAB13D0-5516-4568-ABB6-EA1CAC9A799D}"/>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205" name="Cuadro de texto 94">
          <a:extLst>
            <a:ext uri="{FF2B5EF4-FFF2-40B4-BE49-F238E27FC236}">
              <a16:creationId xmlns:a16="http://schemas.microsoft.com/office/drawing/2014/main" id="{D036D970-DD95-41A1-AB78-531084585D4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6" name="Cuadro de texto 95">
          <a:extLst>
            <a:ext uri="{FF2B5EF4-FFF2-40B4-BE49-F238E27FC236}">
              <a16:creationId xmlns:a16="http://schemas.microsoft.com/office/drawing/2014/main" id="{70008DB5-DD72-494F-94CB-6556EE7DC4A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7" name="Cuadro de texto 96">
          <a:extLst>
            <a:ext uri="{FF2B5EF4-FFF2-40B4-BE49-F238E27FC236}">
              <a16:creationId xmlns:a16="http://schemas.microsoft.com/office/drawing/2014/main" id="{87EE50BA-5691-45FA-9559-5E72C5F4ADF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8" name="Cuadro de texto 97">
          <a:extLst>
            <a:ext uri="{FF2B5EF4-FFF2-40B4-BE49-F238E27FC236}">
              <a16:creationId xmlns:a16="http://schemas.microsoft.com/office/drawing/2014/main" id="{FE945595-8D0F-4D72-AF23-D3E0E390C3D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09" name="Cuadro de texto 98">
          <a:extLst>
            <a:ext uri="{FF2B5EF4-FFF2-40B4-BE49-F238E27FC236}">
              <a16:creationId xmlns:a16="http://schemas.microsoft.com/office/drawing/2014/main" id="{00D077E8-7506-4717-90CB-C385945F8D2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210" name="Cuadro de texto 99">
          <a:extLst>
            <a:ext uri="{FF2B5EF4-FFF2-40B4-BE49-F238E27FC236}">
              <a16:creationId xmlns:a16="http://schemas.microsoft.com/office/drawing/2014/main" id="{13F33E4E-B8BA-4A8D-824D-08FD5456E198}"/>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11" name="Cuadro de texto 100">
          <a:extLst>
            <a:ext uri="{FF2B5EF4-FFF2-40B4-BE49-F238E27FC236}">
              <a16:creationId xmlns:a16="http://schemas.microsoft.com/office/drawing/2014/main" id="{D8F951C7-1C4F-4D96-A612-8D1CF89DEE3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12" name="Cuadro de texto 101">
          <a:extLst>
            <a:ext uri="{FF2B5EF4-FFF2-40B4-BE49-F238E27FC236}">
              <a16:creationId xmlns:a16="http://schemas.microsoft.com/office/drawing/2014/main" id="{651705E9-ACC4-4430-951F-CD3AE020490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13" name="Cuadro de texto 102">
          <a:extLst>
            <a:ext uri="{FF2B5EF4-FFF2-40B4-BE49-F238E27FC236}">
              <a16:creationId xmlns:a16="http://schemas.microsoft.com/office/drawing/2014/main" id="{F9252346-800E-4A4E-954B-CC2F4AC86B7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14" name="Cuadro de texto 103">
          <a:extLst>
            <a:ext uri="{FF2B5EF4-FFF2-40B4-BE49-F238E27FC236}">
              <a16:creationId xmlns:a16="http://schemas.microsoft.com/office/drawing/2014/main" id="{14B34EAF-56C9-490C-8555-FB57CC7D4B1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215" name="Cuadro de texto 104">
          <a:extLst>
            <a:ext uri="{FF2B5EF4-FFF2-40B4-BE49-F238E27FC236}">
              <a16:creationId xmlns:a16="http://schemas.microsoft.com/office/drawing/2014/main" id="{1BF3B019-0657-4A34-A51F-48F85D557018}"/>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216" name="Cuadro de texto 105">
          <a:extLst>
            <a:ext uri="{FF2B5EF4-FFF2-40B4-BE49-F238E27FC236}">
              <a16:creationId xmlns:a16="http://schemas.microsoft.com/office/drawing/2014/main" id="{75D5CBF7-170A-4DBA-924E-2469FF47CD8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217" name="Cuadro de texto 106">
          <a:extLst>
            <a:ext uri="{FF2B5EF4-FFF2-40B4-BE49-F238E27FC236}">
              <a16:creationId xmlns:a16="http://schemas.microsoft.com/office/drawing/2014/main" id="{414B7B28-0426-4EBE-9E45-FFD70FAF1CCA}"/>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218" name="Cuadro de texto 107">
          <a:extLst>
            <a:ext uri="{FF2B5EF4-FFF2-40B4-BE49-F238E27FC236}">
              <a16:creationId xmlns:a16="http://schemas.microsoft.com/office/drawing/2014/main" id="{C415D292-FCAC-43D6-884F-A296D54067AB}"/>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19" name="Cuadro de texto 108">
          <a:extLst>
            <a:ext uri="{FF2B5EF4-FFF2-40B4-BE49-F238E27FC236}">
              <a16:creationId xmlns:a16="http://schemas.microsoft.com/office/drawing/2014/main" id="{47A593E7-BCCA-4CC7-ABC4-DEA4DA84BFF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0" name="Cuadro de texto 109">
          <a:extLst>
            <a:ext uri="{FF2B5EF4-FFF2-40B4-BE49-F238E27FC236}">
              <a16:creationId xmlns:a16="http://schemas.microsoft.com/office/drawing/2014/main" id="{F1B7F890-AC1A-48AC-9B4B-F8811AC27B3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1" name="Cuadro de texto 110">
          <a:extLst>
            <a:ext uri="{FF2B5EF4-FFF2-40B4-BE49-F238E27FC236}">
              <a16:creationId xmlns:a16="http://schemas.microsoft.com/office/drawing/2014/main" id="{BE208CB6-EB76-42A6-9ADF-96B4A5B63BF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2" name="Cuadro de texto 111">
          <a:extLst>
            <a:ext uri="{FF2B5EF4-FFF2-40B4-BE49-F238E27FC236}">
              <a16:creationId xmlns:a16="http://schemas.microsoft.com/office/drawing/2014/main" id="{7A08B7EB-DD5E-4D22-939A-99EB5933D83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3" name="Cuadro de texto 112">
          <a:extLst>
            <a:ext uri="{FF2B5EF4-FFF2-40B4-BE49-F238E27FC236}">
              <a16:creationId xmlns:a16="http://schemas.microsoft.com/office/drawing/2014/main" id="{6AD5807B-8239-4171-BB07-37CC1AB5744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4" name="Cuadro de texto 113">
          <a:extLst>
            <a:ext uri="{FF2B5EF4-FFF2-40B4-BE49-F238E27FC236}">
              <a16:creationId xmlns:a16="http://schemas.microsoft.com/office/drawing/2014/main" id="{46FEA4C8-9F7D-4367-BAF8-2B44A45EDD6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5" name="Cuadro de texto 114">
          <a:extLst>
            <a:ext uri="{FF2B5EF4-FFF2-40B4-BE49-F238E27FC236}">
              <a16:creationId xmlns:a16="http://schemas.microsoft.com/office/drawing/2014/main" id="{6EF25B78-B0CB-4D25-92AA-1A570CB0FBB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6" name="Cuadro de texto 115">
          <a:extLst>
            <a:ext uri="{FF2B5EF4-FFF2-40B4-BE49-F238E27FC236}">
              <a16:creationId xmlns:a16="http://schemas.microsoft.com/office/drawing/2014/main" id="{06B5790D-B68F-4A5E-A26B-0350E13A900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7" name="Cuadro de texto 116">
          <a:extLst>
            <a:ext uri="{FF2B5EF4-FFF2-40B4-BE49-F238E27FC236}">
              <a16:creationId xmlns:a16="http://schemas.microsoft.com/office/drawing/2014/main" id="{53E39DA0-04CA-4F70-B1A6-3E731B9154B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8" name="Cuadro de texto 117">
          <a:extLst>
            <a:ext uri="{FF2B5EF4-FFF2-40B4-BE49-F238E27FC236}">
              <a16:creationId xmlns:a16="http://schemas.microsoft.com/office/drawing/2014/main" id="{82F0B526-96BB-43E2-BE3E-7F6FFE1F642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29" name="Cuadro de texto 118">
          <a:extLst>
            <a:ext uri="{FF2B5EF4-FFF2-40B4-BE49-F238E27FC236}">
              <a16:creationId xmlns:a16="http://schemas.microsoft.com/office/drawing/2014/main" id="{D033D1DD-55C7-4F80-ACB4-FE4A4AA80FF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0" name="Cuadro de texto 119">
          <a:extLst>
            <a:ext uri="{FF2B5EF4-FFF2-40B4-BE49-F238E27FC236}">
              <a16:creationId xmlns:a16="http://schemas.microsoft.com/office/drawing/2014/main" id="{82DCA399-86B9-4D1D-8405-462B694F610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1" name="Cuadro de texto 120">
          <a:extLst>
            <a:ext uri="{FF2B5EF4-FFF2-40B4-BE49-F238E27FC236}">
              <a16:creationId xmlns:a16="http://schemas.microsoft.com/office/drawing/2014/main" id="{6119EC12-0222-493C-AEEB-A0A077D0DC0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2" name="Cuadro de texto 121">
          <a:extLst>
            <a:ext uri="{FF2B5EF4-FFF2-40B4-BE49-F238E27FC236}">
              <a16:creationId xmlns:a16="http://schemas.microsoft.com/office/drawing/2014/main" id="{52DB4C14-3874-4031-BF07-C7B69825DEF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3" name="Cuadro de texto 122">
          <a:extLst>
            <a:ext uri="{FF2B5EF4-FFF2-40B4-BE49-F238E27FC236}">
              <a16:creationId xmlns:a16="http://schemas.microsoft.com/office/drawing/2014/main" id="{7E321AC5-0469-4B45-B223-4D99B6D5326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4" name="Cuadro de texto 123">
          <a:extLst>
            <a:ext uri="{FF2B5EF4-FFF2-40B4-BE49-F238E27FC236}">
              <a16:creationId xmlns:a16="http://schemas.microsoft.com/office/drawing/2014/main" id="{133CD432-9872-4933-A722-911541E3917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5" name="Cuadro de texto 124">
          <a:extLst>
            <a:ext uri="{FF2B5EF4-FFF2-40B4-BE49-F238E27FC236}">
              <a16:creationId xmlns:a16="http://schemas.microsoft.com/office/drawing/2014/main" id="{427D8145-0341-4DD8-BD1E-CC6BE34E7C4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6" name="Cuadro de texto 125">
          <a:extLst>
            <a:ext uri="{FF2B5EF4-FFF2-40B4-BE49-F238E27FC236}">
              <a16:creationId xmlns:a16="http://schemas.microsoft.com/office/drawing/2014/main" id="{0BEE1A05-A242-42AC-BE44-9FF02D1AA0E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7" name="Cuadro de texto 126">
          <a:extLst>
            <a:ext uri="{FF2B5EF4-FFF2-40B4-BE49-F238E27FC236}">
              <a16:creationId xmlns:a16="http://schemas.microsoft.com/office/drawing/2014/main" id="{E89FBACA-EF0F-4461-9DE4-BD192972C23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8" name="Cuadro de texto 127">
          <a:extLst>
            <a:ext uri="{FF2B5EF4-FFF2-40B4-BE49-F238E27FC236}">
              <a16:creationId xmlns:a16="http://schemas.microsoft.com/office/drawing/2014/main" id="{D2696C57-6F82-401D-93CB-4B16BF7ED48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39" name="Cuadro de texto 128">
          <a:extLst>
            <a:ext uri="{FF2B5EF4-FFF2-40B4-BE49-F238E27FC236}">
              <a16:creationId xmlns:a16="http://schemas.microsoft.com/office/drawing/2014/main" id="{03D9F341-F9EB-46F4-BC31-859238CBBC0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0" name="Cuadro de texto 129">
          <a:extLst>
            <a:ext uri="{FF2B5EF4-FFF2-40B4-BE49-F238E27FC236}">
              <a16:creationId xmlns:a16="http://schemas.microsoft.com/office/drawing/2014/main" id="{5B306F1B-6130-42BF-ABFB-49FCF39D904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1" name="Cuadro de texto 130">
          <a:extLst>
            <a:ext uri="{FF2B5EF4-FFF2-40B4-BE49-F238E27FC236}">
              <a16:creationId xmlns:a16="http://schemas.microsoft.com/office/drawing/2014/main" id="{56CCC3CA-74B7-4F39-AC8C-762DE5DFC6E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2" name="Cuadro de texto 131">
          <a:extLst>
            <a:ext uri="{FF2B5EF4-FFF2-40B4-BE49-F238E27FC236}">
              <a16:creationId xmlns:a16="http://schemas.microsoft.com/office/drawing/2014/main" id="{25E232A5-497C-47E7-927A-7E67A8CC7C0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243" name="Cuadro de texto 132">
          <a:extLst>
            <a:ext uri="{FF2B5EF4-FFF2-40B4-BE49-F238E27FC236}">
              <a16:creationId xmlns:a16="http://schemas.microsoft.com/office/drawing/2014/main" id="{B60C6CE5-58CE-4245-BCA7-3D3ABE67115B}"/>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4" name="Cuadro de texto 133">
          <a:extLst>
            <a:ext uri="{FF2B5EF4-FFF2-40B4-BE49-F238E27FC236}">
              <a16:creationId xmlns:a16="http://schemas.microsoft.com/office/drawing/2014/main" id="{ABC05481-6E6B-47B9-B778-F7522579458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5" name="Cuadro de texto 134">
          <a:extLst>
            <a:ext uri="{FF2B5EF4-FFF2-40B4-BE49-F238E27FC236}">
              <a16:creationId xmlns:a16="http://schemas.microsoft.com/office/drawing/2014/main" id="{FDC48CEA-70A0-4B67-B2DC-FE372212EF0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6" name="Cuadro de texto 135">
          <a:extLst>
            <a:ext uri="{FF2B5EF4-FFF2-40B4-BE49-F238E27FC236}">
              <a16:creationId xmlns:a16="http://schemas.microsoft.com/office/drawing/2014/main" id="{8C815B5D-31D0-4F52-9C57-53379560FFD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7" name="Cuadro de texto 136">
          <a:extLst>
            <a:ext uri="{FF2B5EF4-FFF2-40B4-BE49-F238E27FC236}">
              <a16:creationId xmlns:a16="http://schemas.microsoft.com/office/drawing/2014/main" id="{83DA3720-0794-4B99-B83F-CB03E5AB958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8" name="Cuadro de texto 137">
          <a:extLst>
            <a:ext uri="{FF2B5EF4-FFF2-40B4-BE49-F238E27FC236}">
              <a16:creationId xmlns:a16="http://schemas.microsoft.com/office/drawing/2014/main" id="{D06E20FC-AA4A-4691-95B6-D084EBBB609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49" name="Cuadro de texto 138">
          <a:extLst>
            <a:ext uri="{FF2B5EF4-FFF2-40B4-BE49-F238E27FC236}">
              <a16:creationId xmlns:a16="http://schemas.microsoft.com/office/drawing/2014/main" id="{AE5A2774-BD5D-447C-91EF-39AB9354B4C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0" name="Cuadro de texto 139">
          <a:extLst>
            <a:ext uri="{FF2B5EF4-FFF2-40B4-BE49-F238E27FC236}">
              <a16:creationId xmlns:a16="http://schemas.microsoft.com/office/drawing/2014/main" id="{600E62EA-02EA-4F78-8C7D-A0BDE05D46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1" name="Cuadro de texto 140">
          <a:extLst>
            <a:ext uri="{FF2B5EF4-FFF2-40B4-BE49-F238E27FC236}">
              <a16:creationId xmlns:a16="http://schemas.microsoft.com/office/drawing/2014/main" id="{91146AC6-CB03-446D-9ECF-E1C4CD7B392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2" name="Cuadro de texto 141">
          <a:extLst>
            <a:ext uri="{FF2B5EF4-FFF2-40B4-BE49-F238E27FC236}">
              <a16:creationId xmlns:a16="http://schemas.microsoft.com/office/drawing/2014/main" id="{A86B218A-9562-48C0-9432-F03994B952E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3" name="Cuadro de texto 142">
          <a:extLst>
            <a:ext uri="{FF2B5EF4-FFF2-40B4-BE49-F238E27FC236}">
              <a16:creationId xmlns:a16="http://schemas.microsoft.com/office/drawing/2014/main" id="{7FE9E623-2383-4EF6-94C8-E5204B677C1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4" name="Cuadro de texto 143">
          <a:extLst>
            <a:ext uri="{FF2B5EF4-FFF2-40B4-BE49-F238E27FC236}">
              <a16:creationId xmlns:a16="http://schemas.microsoft.com/office/drawing/2014/main" id="{7BC2B179-88FE-4572-86F8-0C1D28A7B20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5" name="Cuadro de texto 144">
          <a:extLst>
            <a:ext uri="{FF2B5EF4-FFF2-40B4-BE49-F238E27FC236}">
              <a16:creationId xmlns:a16="http://schemas.microsoft.com/office/drawing/2014/main" id="{6DB3ADAF-88E3-463C-99F5-6F81162FA35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6" name="Cuadro de texto 145">
          <a:extLst>
            <a:ext uri="{FF2B5EF4-FFF2-40B4-BE49-F238E27FC236}">
              <a16:creationId xmlns:a16="http://schemas.microsoft.com/office/drawing/2014/main" id="{6BD3F8AA-EEFC-4CC1-A1A3-995172DF184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7" name="Cuadro de texto 146">
          <a:extLst>
            <a:ext uri="{FF2B5EF4-FFF2-40B4-BE49-F238E27FC236}">
              <a16:creationId xmlns:a16="http://schemas.microsoft.com/office/drawing/2014/main" id="{89AFF6DF-4B39-4EA5-8E37-90E0FDD32C2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8" name="Cuadro de texto 147">
          <a:extLst>
            <a:ext uri="{FF2B5EF4-FFF2-40B4-BE49-F238E27FC236}">
              <a16:creationId xmlns:a16="http://schemas.microsoft.com/office/drawing/2014/main" id="{764FEB36-6B98-4467-9676-0ADB913BD3A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59" name="Cuadro de texto 148">
          <a:extLst>
            <a:ext uri="{FF2B5EF4-FFF2-40B4-BE49-F238E27FC236}">
              <a16:creationId xmlns:a16="http://schemas.microsoft.com/office/drawing/2014/main" id="{8B03F6E6-4BDF-4F7A-8961-6117A5ECBF1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0" name="Cuadro de texto 149">
          <a:extLst>
            <a:ext uri="{FF2B5EF4-FFF2-40B4-BE49-F238E27FC236}">
              <a16:creationId xmlns:a16="http://schemas.microsoft.com/office/drawing/2014/main" id="{A8ED776F-6760-4D21-B779-EF1B80BE32B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1" name="Cuadro de texto 150">
          <a:extLst>
            <a:ext uri="{FF2B5EF4-FFF2-40B4-BE49-F238E27FC236}">
              <a16:creationId xmlns:a16="http://schemas.microsoft.com/office/drawing/2014/main" id="{F5A0C9FF-49E3-4F56-823B-103F3255B9F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2" name="Cuadro de texto 151">
          <a:extLst>
            <a:ext uri="{FF2B5EF4-FFF2-40B4-BE49-F238E27FC236}">
              <a16:creationId xmlns:a16="http://schemas.microsoft.com/office/drawing/2014/main" id="{94F94EC7-DE67-4780-9155-E8889EE82B5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3" name="Cuadro de texto 152">
          <a:extLst>
            <a:ext uri="{FF2B5EF4-FFF2-40B4-BE49-F238E27FC236}">
              <a16:creationId xmlns:a16="http://schemas.microsoft.com/office/drawing/2014/main" id="{97F4A98F-C086-43C0-85D7-A2ACBE5E6A8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4" name="Cuadro de texto 153">
          <a:extLst>
            <a:ext uri="{FF2B5EF4-FFF2-40B4-BE49-F238E27FC236}">
              <a16:creationId xmlns:a16="http://schemas.microsoft.com/office/drawing/2014/main" id="{0A1CB62C-973E-4029-B6B3-6D38B5295D2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5" name="Cuadro de texto 154">
          <a:extLst>
            <a:ext uri="{FF2B5EF4-FFF2-40B4-BE49-F238E27FC236}">
              <a16:creationId xmlns:a16="http://schemas.microsoft.com/office/drawing/2014/main" id="{E3CBF576-B282-443C-BFE7-ED70F9F41DA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6" name="Cuadro de texto 155">
          <a:extLst>
            <a:ext uri="{FF2B5EF4-FFF2-40B4-BE49-F238E27FC236}">
              <a16:creationId xmlns:a16="http://schemas.microsoft.com/office/drawing/2014/main" id="{EF77589B-3113-4296-A56F-462639B0675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7" name="Cuadro de texto 156">
          <a:extLst>
            <a:ext uri="{FF2B5EF4-FFF2-40B4-BE49-F238E27FC236}">
              <a16:creationId xmlns:a16="http://schemas.microsoft.com/office/drawing/2014/main" id="{9BBB5BBD-F402-468C-939B-A8276C545E2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8" name="Cuadro de texto 157">
          <a:extLst>
            <a:ext uri="{FF2B5EF4-FFF2-40B4-BE49-F238E27FC236}">
              <a16:creationId xmlns:a16="http://schemas.microsoft.com/office/drawing/2014/main" id="{ED6B1D00-7C47-465D-85C4-599EBF69627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69" name="Cuadro de texto 158">
          <a:extLst>
            <a:ext uri="{FF2B5EF4-FFF2-40B4-BE49-F238E27FC236}">
              <a16:creationId xmlns:a16="http://schemas.microsoft.com/office/drawing/2014/main" id="{CD15972C-246B-4F80-B10B-E0E512A69B6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0" name="Cuadro de texto 159">
          <a:extLst>
            <a:ext uri="{FF2B5EF4-FFF2-40B4-BE49-F238E27FC236}">
              <a16:creationId xmlns:a16="http://schemas.microsoft.com/office/drawing/2014/main" id="{C8B34194-D3CB-4653-90FF-3BDD624672B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1" name="Cuadro de texto 160">
          <a:extLst>
            <a:ext uri="{FF2B5EF4-FFF2-40B4-BE49-F238E27FC236}">
              <a16:creationId xmlns:a16="http://schemas.microsoft.com/office/drawing/2014/main" id="{4597253A-9133-4420-B6DC-394F9B46D70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2" name="Cuadro de texto 161">
          <a:extLst>
            <a:ext uri="{FF2B5EF4-FFF2-40B4-BE49-F238E27FC236}">
              <a16:creationId xmlns:a16="http://schemas.microsoft.com/office/drawing/2014/main" id="{362900B9-18E5-48F4-BCC0-5675031ADBA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3" name="Cuadro de texto 162">
          <a:extLst>
            <a:ext uri="{FF2B5EF4-FFF2-40B4-BE49-F238E27FC236}">
              <a16:creationId xmlns:a16="http://schemas.microsoft.com/office/drawing/2014/main" id="{4D6775F7-6707-49F6-93ED-D4A5ACAF310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4" name="Cuadro de texto 163">
          <a:extLst>
            <a:ext uri="{FF2B5EF4-FFF2-40B4-BE49-F238E27FC236}">
              <a16:creationId xmlns:a16="http://schemas.microsoft.com/office/drawing/2014/main" id="{4B786D61-F319-405B-B86B-D9E69CB8A48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5" name="Cuadro de texto 164">
          <a:extLst>
            <a:ext uri="{FF2B5EF4-FFF2-40B4-BE49-F238E27FC236}">
              <a16:creationId xmlns:a16="http://schemas.microsoft.com/office/drawing/2014/main" id="{F2B1DE20-E352-40F8-9DBC-E5107A5B187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6" name="Cuadro de texto 165">
          <a:extLst>
            <a:ext uri="{FF2B5EF4-FFF2-40B4-BE49-F238E27FC236}">
              <a16:creationId xmlns:a16="http://schemas.microsoft.com/office/drawing/2014/main" id="{D5D1430B-4D59-4237-A48B-86320F84E4B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7" name="Cuadro de texto 166">
          <a:extLst>
            <a:ext uri="{FF2B5EF4-FFF2-40B4-BE49-F238E27FC236}">
              <a16:creationId xmlns:a16="http://schemas.microsoft.com/office/drawing/2014/main" id="{523A8CB8-9617-4EB3-BA95-7FEBEEE41AE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8" name="Cuadro de texto 167">
          <a:extLst>
            <a:ext uri="{FF2B5EF4-FFF2-40B4-BE49-F238E27FC236}">
              <a16:creationId xmlns:a16="http://schemas.microsoft.com/office/drawing/2014/main" id="{54F3B541-39DE-4DC5-A158-E9D7F2BB105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79" name="Cuadro de texto 168">
          <a:extLst>
            <a:ext uri="{FF2B5EF4-FFF2-40B4-BE49-F238E27FC236}">
              <a16:creationId xmlns:a16="http://schemas.microsoft.com/office/drawing/2014/main" id="{BFF52722-0DD5-456A-B972-02E8B2038B4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0" name="Cuadro de texto 169">
          <a:extLst>
            <a:ext uri="{FF2B5EF4-FFF2-40B4-BE49-F238E27FC236}">
              <a16:creationId xmlns:a16="http://schemas.microsoft.com/office/drawing/2014/main" id="{F44612A8-65A7-4A5E-9974-BBB6499BAF1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1" name="Cuadro de texto 170">
          <a:extLst>
            <a:ext uri="{FF2B5EF4-FFF2-40B4-BE49-F238E27FC236}">
              <a16:creationId xmlns:a16="http://schemas.microsoft.com/office/drawing/2014/main" id="{CFC8F709-F872-4957-BBE3-ADAF3FC645F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2" name="Cuadro de texto 171">
          <a:extLst>
            <a:ext uri="{FF2B5EF4-FFF2-40B4-BE49-F238E27FC236}">
              <a16:creationId xmlns:a16="http://schemas.microsoft.com/office/drawing/2014/main" id="{F6DC7233-1AF7-4834-8C68-A6A6C93CC39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3" name="Cuadro de texto 172">
          <a:extLst>
            <a:ext uri="{FF2B5EF4-FFF2-40B4-BE49-F238E27FC236}">
              <a16:creationId xmlns:a16="http://schemas.microsoft.com/office/drawing/2014/main" id="{E0404360-3E69-480F-82CC-405C2153C25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4" name="Cuadro de texto 173">
          <a:extLst>
            <a:ext uri="{FF2B5EF4-FFF2-40B4-BE49-F238E27FC236}">
              <a16:creationId xmlns:a16="http://schemas.microsoft.com/office/drawing/2014/main" id="{C256F424-15A3-4465-8673-371D1614F91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5" name="Cuadro de texto 174">
          <a:extLst>
            <a:ext uri="{FF2B5EF4-FFF2-40B4-BE49-F238E27FC236}">
              <a16:creationId xmlns:a16="http://schemas.microsoft.com/office/drawing/2014/main" id="{7013F927-173B-4D91-97FA-FBA7626E399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6" name="Cuadro de texto 175">
          <a:extLst>
            <a:ext uri="{FF2B5EF4-FFF2-40B4-BE49-F238E27FC236}">
              <a16:creationId xmlns:a16="http://schemas.microsoft.com/office/drawing/2014/main" id="{30C9298A-114F-47C1-B288-1871474EB9F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7" name="Cuadro de texto 176">
          <a:extLst>
            <a:ext uri="{FF2B5EF4-FFF2-40B4-BE49-F238E27FC236}">
              <a16:creationId xmlns:a16="http://schemas.microsoft.com/office/drawing/2014/main" id="{C756A6B4-658F-4B74-90EA-36E702A116F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8" name="Cuadro de texto 177">
          <a:extLst>
            <a:ext uri="{FF2B5EF4-FFF2-40B4-BE49-F238E27FC236}">
              <a16:creationId xmlns:a16="http://schemas.microsoft.com/office/drawing/2014/main" id="{1FB2A033-C960-413D-A728-23E9A2C7D34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89" name="Cuadro de texto 178">
          <a:extLst>
            <a:ext uri="{FF2B5EF4-FFF2-40B4-BE49-F238E27FC236}">
              <a16:creationId xmlns:a16="http://schemas.microsoft.com/office/drawing/2014/main" id="{A30419ED-E590-441A-86FC-BFEF6FCECAC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0" name="Cuadro de texto 179">
          <a:extLst>
            <a:ext uri="{FF2B5EF4-FFF2-40B4-BE49-F238E27FC236}">
              <a16:creationId xmlns:a16="http://schemas.microsoft.com/office/drawing/2014/main" id="{A1280F6A-4501-4CBD-BB1C-736114FD569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1" name="Cuadro de texto 180">
          <a:extLst>
            <a:ext uri="{FF2B5EF4-FFF2-40B4-BE49-F238E27FC236}">
              <a16:creationId xmlns:a16="http://schemas.microsoft.com/office/drawing/2014/main" id="{E688B3C5-C754-4927-B88F-E06A21B1B37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2" name="Cuadro de texto 181">
          <a:extLst>
            <a:ext uri="{FF2B5EF4-FFF2-40B4-BE49-F238E27FC236}">
              <a16:creationId xmlns:a16="http://schemas.microsoft.com/office/drawing/2014/main" id="{46D0028A-6590-498D-B69E-7967BA4D5C3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3" name="Cuadro de texto 182">
          <a:extLst>
            <a:ext uri="{FF2B5EF4-FFF2-40B4-BE49-F238E27FC236}">
              <a16:creationId xmlns:a16="http://schemas.microsoft.com/office/drawing/2014/main" id="{FC54D6CD-FA2F-4E05-B5F2-894482851DF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4" name="Cuadro de texto 183">
          <a:extLst>
            <a:ext uri="{FF2B5EF4-FFF2-40B4-BE49-F238E27FC236}">
              <a16:creationId xmlns:a16="http://schemas.microsoft.com/office/drawing/2014/main" id="{8739F63D-5A22-4605-8452-F5F576F9062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5" name="Cuadro de texto 184">
          <a:extLst>
            <a:ext uri="{FF2B5EF4-FFF2-40B4-BE49-F238E27FC236}">
              <a16:creationId xmlns:a16="http://schemas.microsoft.com/office/drawing/2014/main" id="{E5DB0FA5-5FD7-45B4-A989-07FC26F9885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6" name="Cuadro de texto 185">
          <a:extLst>
            <a:ext uri="{FF2B5EF4-FFF2-40B4-BE49-F238E27FC236}">
              <a16:creationId xmlns:a16="http://schemas.microsoft.com/office/drawing/2014/main" id="{190F5FB8-8814-4ECF-BE50-01101E5BCF5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7" name="Cuadro de texto 186">
          <a:extLst>
            <a:ext uri="{FF2B5EF4-FFF2-40B4-BE49-F238E27FC236}">
              <a16:creationId xmlns:a16="http://schemas.microsoft.com/office/drawing/2014/main" id="{A71975BA-D1E1-42F6-8EEA-BFB966B0EC9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8" name="Cuadro de texto 187">
          <a:extLst>
            <a:ext uri="{FF2B5EF4-FFF2-40B4-BE49-F238E27FC236}">
              <a16:creationId xmlns:a16="http://schemas.microsoft.com/office/drawing/2014/main" id="{D10C9CBD-0555-4579-9018-24B741D96D5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299" name="Cuadro de texto 188">
          <a:extLst>
            <a:ext uri="{FF2B5EF4-FFF2-40B4-BE49-F238E27FC236}">
              <a16:creationId xmlns:a16="http://schemas.microsoft.com/office/drawing/2014/main" id="{13E2A648-8DF8-4EEB-AAF7-6EEE1D1918A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0" name="Cuadro de texto 189">
          <a:extLst>
            <a:ext uri="{FF2B5EF4-FFF2-40B4-BE49-F238E27FC236}">
              <a16:creationId xmlns:a16="http://schemas.microsoft.com/office/drawing/2014/main" id="{9FC0F70F-5D81-49D8-B95C-CA4DAB9E34E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1" name="Cuadro de texto 190">
          <a:extLst>
            <a:ext uri="{FF2B5EF4-FFF2-40B4-BE49-F238E27FC236}">
              <a16:creationId xmlns:a16="http://schemas.microsoft.com/office/drawing/2014/main" id="{26E5A2C9-8D91-4DA4-B9DB-DD903F6645F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2" name="Cuadro de texto 191">
          <a:extLst>
            <a:ext uri="{FF2B5EF4-FFF2-40B4-BE49-F238E27FC236}">
              <a16:creationId xmlns:a16="http://schemas.microsoft.com/office/drawing/2014/main" id="{32AA935F-D131-4ABA-89C2-0D275985BB2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3" name="Cuadro de texto 192">
          <a:extLst>
            <a:ext uri="{FF2B5EF4-FFF2-40B4-BE49-F238E27FC236}">
              <a16:creationId xmlns:a16="http://schemas.microsoft.com/office/drawing/2014/main" id="{044AA70E-759F-4727-A26D-52966F9E15D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4" name="Cuadro de texto 193">
          <a:extLst>
            <a:ext uri="{FF2B5EF4-FFF2-40B4-BE49-F238E27FC236}">
              <a16:creationId xmlns:a16="http://schemas.microsoft.com/office/drawing/2014/main" id="{FE6B5F58-2A21-4C6F-90D0-48439438ECD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5" name="Cuadro de texto 194">
          <a:extLst>
            <a:ext uri="{FF2B5EF4-FFF2-40B4-BE49-F238E27FC236}">
              <a16:creationId xmlns:a16="http://schemas.microsoft.com/office/drawing/2014/main" id="{842676B8-6976-43B5-ADFA-510EDEF67F7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6" name="Cuadro de texto 195">
          <a:extLst>
            <a:ext uri="{FF2B5EF4-FFF2-40B4-BE49-F238E27FC236}">
              <a16:creationId xmlns:a16="http://schemas.microsoft.com/office/drawing/2014/main" id="{3C9B521C-41BB-4E32-B4FC-11D5CAF9273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7" name="Cuadro de texto 196">
          <a:extLst>
            <a:ext uri="{FF2B5EF4-FFF2-40B4-BE49-F238E27FC236}">
              <a16:creationId xmlns:a16="http://schemas.microsoft.com/office/drawing/2014/main" id="{E690529E-BED2-47A9-9C58-EF9DDD4C25A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8" name="Cuadro de texto 197">
          <a:extLst>
            <a:ext uri="{FF2B5EF4-FFF2-40B4-BE49-F238E27FC236}">
              <a16:creationId xmlns:a16="http://schemas.microsoft.com/office/drawing/2014/main" id="{AAF08A7D-1F08-4EB0-8BB3-509B3C366DF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09" name="Cuadro de texto 198">
          <a:extLst>
            <a:ext uri="{FF2B5EF4-FFF2-40B4-BE49-F238E27FC236}">
              <a16:creationId xmlns:a16="http://schemas.microsoft.com/office/drawing/2014/main" id="{9AA2BD42-8D9F-43FD-A2B3-CEB7AF7D015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10" name="Cuadro de texto 199">
          <a:extLst>
            <a:ext uri="{FF2B5EF4-FFF2-40B4-BE49-F238E27FC236}">
              <a16:creationId xmlns:a16="http://schemas.microsoft.com/office/drawing/2014/main" id="{0AE5A4D3-9243-4492-94DC-077372A5988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11" name="Cuadro de texto 200">
          <a:extLst>
            <a:ext uri="{FF2B5EF4-FFF2-40B4-BE49-F238E27FC236}">
              <a16:creationId xmlns:a16="http://schemas.microsoft.com/office/drawing/2014/main" id="{7BD4A47F-18F2-4A31-8BA9-27725B285FD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12" name="Cuadro de texto 201">
          <a:extLst>
            <a:ext uri="{FF2B5EF4-FFF2-40B4-BE49-F238E27FC236}">
              <a16:creationId xmlns:a16="http://schemas.microsoft.com/office/drawing/2014/main" id="{AD8C047E-AB2F-466B-83D8-574C2E77F2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13" name="Cuadro de texto 202">
          <a:extLst>
            <a:ext uri="{FF2B5EF4-FFF2-40B4-BE49-F238E27FC236}">
              <a16:creationId xmlns:a16="http://schemas.microsoft.com/office/drawing/2014/main" id="{4670E946-BBC5-4CD6-8A10-30CD8672EA1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14" name="Cuadro de texto 203">
          <a:extLst>
            <a:ext uri="{FF2B5EF4-FFF2-40B4-BE49-F238E27FC236}">
              <a16:creationId xmlns:a16="http://schemas.microsoft.com/office/drawing/2014/main" id="{C046ADBA-871A-44B9-98C1-4752F2926DE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15" name="Cuadro de texto 204">
          <a:extLst>
            <a:ext uri="{FF2B5EF4-FFF2-40B4-BE49-F238E27FC236}">
              <a16:creationId xmlns:a16="http://schemas.microsoft.com/office/drawing/2014/main" id="{0912DAC6-C9D7-455D-9DD9-85804236051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316" name="Cuadro de texto 205">
          <a:extLst>
            <a:ext uri="{FF2B5EF4-FFF2-40B4-BE49-F238E27FC236}">
              <a16:creationId xmlns:a16="http://schemas.microsoft.com/office/drawing/2014/main" id="{0721652A-3462-410C-B5BB-20AD057D83F6}"/>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17" name="Cuadro de texto 206">
          <a:extLst>
            <a:ext uri="{FF2B5EF4-FFF2-40B4-BE49-F238E27FC236}">
              <a16:creationId xmlns:a16="http://schemas.microsoft.com/office/drawing/2014/main" id="{2E34F908-15D7-4249-B490-709A4B9BB0D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18" name="Cuadro de texto 207">
          <a:extLst>
            <a:ext uri="{FF2B5EF4-FFF2-40B4-BE49-F238E27FC236}">
              <a16:creationId xmlns:a16="http://schemas.microsoft.com/office/drawing/2014/main" id="{FE79450C-B703-4C77-B030-C232B9AAFD7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19" name="Cuadro de texto 208">
          <a:extLst>
            <a:ext uri="{FF2B5EF4-FFF2-40B4-BE49-F238E27FC236}">
              <a16:creationId xmlns:a16="http://schemas.microsoft.com/office/drawing/2014/main" id="{F5BDC3AD-839D-4055-A1E3-B0CF73EB8C5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20" name="Cuadro de texto 209">
          <a:extLst>
            <a:ext uri="{FF2B5EF4-FFF2-40B4-BE49-F238E27FC236}">
              <a16:creationId xmlns:a16="http://schemas.microsoft.com/office/drawing/2014/main" id="{F42A359D-5460-4E9B-AF5C-B25B86D4D77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321" name="Cuadro de texto 210">
          <a:extLst>
            <a:ext uri="{FF2B5EF4-FFF2-40B4-BE49-F238E27FC236}">
              <a16:creationId xmlns:a16="http://schemas.microsoft.com/office/drawing/2014/main" id="{E91E7A45-B7AC-48EC-8DAB-7E16ADDF8F2E}"/>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22" name="Cuadro de texto 211">
          <a:extLst>
            <a:ext uri="{FF2B5EF4-FFF2-40B4-BE49-F238E27FC236}">
              <a16:creationId xmlns:a16="http://schemas.microsoft.com/office/drawing/2014/main" id="{6F936A23-1889-4E85-A14E-B162D20486B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23" name="Cuadro de texto 212">
          <a:extLst>
            <a:ext uri="{FF2B5EF4-FFF2-40B4-BE49-F238E27FC236}">
              <a16:creationId xmlns:a16="http://schemas.microsoft.com/office/drawing/2014/main" id="{E7B5E308-9057-486B-B217-57796D52B06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24" name="Cuadro de texto 213">
          <a:extLst>
            <a:ext uri="{FF2B5EF4-FFF2-40B4-BE49-F238E27FC236}">
              <a16:creationId xmlns:a16="http://schemas.microsoft.com/office/drawing/2014/main" id="{72B98968-86D4-4E82-A0DD-A8B4268ED9D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25" name="Cuadro de texto 214">
          <a:extLst>
            <a:ext uri="{FF2B5EF4-FFF2-40B4-BE49-F238E27FC236}">
              <a16:creationId xmlns:a16="http://schemas.microsoft.com/office/drawing/2014/main" id="{C91EBFD0-66E9-473C-B2E8-C837F2D5FE6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326" name="Cuadro de texto 215">
          <a:extLst>
            <a:ext uri="{FF2B5EF4-FFF2-40B4-BE49-F238E27FC236}">
              <a16:creationId xmlns:a16="http://schemas.microsoft.com/office/drawing/2014/main" id="{E5C580C1-F3D1-424F-BEA8-73414B1D998D}"/>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27" name="Cuadro de texto 216">
          <a:extLst>
            <a:ext uri="{FF2B5EF4-FFF2-40B4-BE49-F238E27FC236}">
              <a16:creationId xmlns:a16="http://schemas.microsoft.com/office/drawing/2014/main" id="{705E39F6-4798-4F33-BC54-20977CC8053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328" name="Cuadro de texto 217">
          <a:extLst>
            <a:ext uri="{FF2B5EF4-FFF2-40B4-BE49-F238E27FC236}">
              <a16:creationId xmlns:a16="http://schemas.microsoft.com/office/drawing/2014/main" id="{3BBE1B62-EEDB-45EE-8EA8-188681C7314D}"/>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329" name="Cuadro de texto 218">
          <a:extLst>
            <a:ext uri="{FF2B5EF4-FFF2-40B4-BE49-F238E27FC236}">
              <a16:creationId xmlns:a16="http://schemas.microsoft.com/office/drawing/2014/main" id="{ED06A8F9-6A7E-43E8-BDA8-021B65AE162E}"/>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0" name="Cuadro de texto 219">
          <a:extLst>
            <a:ext uri="{FF2B5EF4-FFF2-40B4-BE49-F238E27FC236}">
              <a16:creationId xmlns:a16="http://schemas.microsoft.com/office/drawing/2014/main" id="{E2330886-068D-4DE1-ACB3-E11FAEFE7A27}"/>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1" name="Cuadro de texto 220">
          <a:extLst>
            <a:ext uri="{FF2B5EF4-FFF2-40B4-BE49-F238E27FC236}">
              <a16:creationId xmlns:a16="http://schemas.microsoft.com/office/drawing/2014/main" id="{69445FF3-DB56-41A7-8308-99EE3F9BEB97}"/>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2" name="Cuadro de texto 221">
          <a:extLst>
            <a:ext uri="{FF2B5EF4-FFF2-40B4-BE49-F238E27FC236}">
              <a16:creationId xmlns:a16="http://schemas.microsoft.com/office/drawing/2014/main" id="{F51B6A84-70A0-455A-8EB9-068850CFB12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3" name="Cuadro de texto 222">
          <a:extLst>
            <a:ext uri="{FF2B5EF4-FFF2-40B4-BE49-F238E27FC236}">
              <a16:creationId xmlns:a16="http://schemas.microsoft.com/office/drawing/2014/main" id="{483D44DF-5639-44E3-90F8-CC666BF3302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334" name="Cuadro de texto 223">
          <a:extLst>
            <a:ext uri="{FF2B5EF4-FFF2-40B4-BE49-F238E27FC236}">
              <a16:creationId xmlns:a16="http://schemas.microsoft.com/office/drawing/2014/main" id="{2D30DEB1-536E-47FE-975A-CEB3C9650338}"/>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5" name="Cuadro de texto 224">
          <a:extLst>
            <a:ext uri="{FF2B5EF4-FFF2-40B4-BE49-F238E27FC236}">
              <a16:creationId xmlns:a16="http://schemas.microsoft.com/office/drawing/2014/main" id="{14DEA059-86C8-4D29-B585-37346242ACD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6" name="Cuadro de texto 225">
          <a:extLst>
            <a:ext uri="{FF2B5EF4-FFF2-40B4-BE49-F238E27FC236}">
              <a16:creationId xmlns:a16="http://schemas.microsoft.com/office/drawing/2014/main" id="{E8B49159-417D-4B4E-85E5-C53304B758F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7" name="Cuadro de texto 226">
          <a:extLst>
            <a:ext uri="{FF2B5EF4-FFF2-40B4-BE49-F238E27FC236}">
              <a16:creationId xmlns:a16="http://schemas.microsoft.com/office/drawing/2014/main" id="{4FAEF97F-1FA7-4A48-B7F0-A466E17A921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38" name="Cuadro de texto 227">
          <a:extLst>
            <a:ext uri="{FF2B5EF4-FFF2-40B4-BE49-F238E27FC236}">
              <a16:creationId xmlns:a16="http://schemas.microsoft.com/office/drawing/2014/main" id="{C68DA555-9813-4BCC-A7E2-1E4BDC2F3C3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339" name="Cuadro de texto 228">
          <a:extLst>
            <a:ext uri="{FF2B5EF4-FFF2-40B4-BE49-F238E27FC236}">
              <a16:creationId xmlns:a16="http://schemas.microsoft.com/office/drawing/2014/main" id="{EB4675B1-B983-4F60-AE1D-1D9A9A0D9400}"/>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340" name="Cuadro de texto 229">
          <a:extLst>
            <a:ext uri="{FF2B5EF4-FFF2-40B4-BE49-F238E27FC236}">
              <a16:creationId xmlns:a16="http://schemas.microsoft.com/office/drawing/2014/main" id="{6CE65601-8B7A-4505-B3C2-760A5FE2EC2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341" name="Cuadro de texto 230">
          <a:extLst>
            <a:ext uri="{FF2B5EF4-FFF2-40B4-BE49-F238E27FC236}">
              <a16:creationId xmlns:a16="http://schemas.microsoft.com/office/drawing/2014/main" id="{3517AFCB-A68F-43A2-B7F9-DBB72D770307}"/>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342" name="Cuadro de texto 231">
          <a:extLst>
            <a:ext uri="{FF2B5EF4-FFF2-40B4-BE49-F238E27FC236}">
              <a16:creationId xmlns:a16="http://schemas.microsoft.com/office/drawing/2014/main" id="{C8299BE4-D528-47A1-BBC8-E298E951163B}"/>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3" name="Cuadro de texto 232">
          <a:extLst>
            <a:ext uri="{FF2B5EF4-FFF2-40B4-BE49-F238E27FC236}">
              <a16:creationId xmlns:a16="http://schemas.microsoft.com/office/drawing/2014/main" id="{D1C55B38-C626-4520-87BC-D28A6D1D7F8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4" name="Cuadro de texto 233">
          <a:extLst>
            <a:ext uri="{FF2B5EF4-FFF2-40B4-BE49-F238E27FC236}">
              <a16:creationId xmlns:a16="http://schemas.microsoft.com/office/drawing/2014/main" id="{9671A428-96B8-432F-AD27-031A26C5232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5" name="Cuadro de texto 234">
          <a:extLst>
            <a:ext uri="{FF2B5EF4-FFF2-40B4-BE49-F238E27FC236}">
              <a16:creationId xmlns:a16="http://schemas.microsoft.com/office/drawing/2014/main" id="{0484D4A4-258F-410E-A11D-EE9123BFE71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6" name="Cuadro de texto 235">
          <a:extLst>
            <a:ext uri="{FF2B5EF4-FFF2-40B4-BE49-F238E27FC236}">
              <a16:creationId xmlns:a16="http://schemas.microsoft.com/office/drawing/2014/main" id="{307C4F63-DBB9-4D62-B3D7-FA507D3E6C9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7" name="Cuadro de texto 236">
          <a:extLst>
            <a:ext uri="{FF2B5EF4-FFF2-40B4-BE49-F238E27FC236}">
              <a16:creationId xmlns:a16="http://schemas.microsoft.com/office/drawing/2014/main" id="{69F1ECFD-76B2-4E60-AA43-08D17BEBD02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8" name="Cuadro de texto 237">
          <a:extLst>
            <a:ext uri="{FF2B5EF4-FFF2-40B4-BE49-F238E27FC236}">
              <a16:creationId xmlns:a16="http://schemas.microsoft.com/office/drawing/2014/main" id="{FDABAFFF-EEAF-4A9D-99D7-DA87B7E0CD5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49" name="Cuadro de texto 238">
          <a:extLst>
            <a:ext uri="{FF2B5EF4-FFF2-40B4-BE49-F238E27FC236}">
              <a16:creationId xmlns:a16="http://schemas.microsoft.com/office/drawing/2014/main" id="{60DEC9A3-2322-42D0-AE99-506EE400406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0" name="Cuadro de texto 239">
          <a:extLst>
            <a:ext uri="{FF2B5EF4-FFF2-40B4-BE49-F238E27FC236}">
              <a16:creationId xmlns:a16="http://schemas.microsoft.com/office/drawing/2014/main" id="{CD3981B2-E057-477C-9F17-68AE02F3C12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1" name="Cuadro de texto 240">
          <a:extLst>
            <a:ext uri="{FF2B5EF4-FFF2-40B4-BE49-F238E27FC236}">
              <a16:creationId xmlns:a16="http://schemas.microsoft.com/office/drawing/2014/main" id="{10A17D66-FA0C-4716-922E-19D5E80926A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2" name="Cuadro de texto 241">
          <a:extLst>
            <a:ext uri="{FF2B5EF4-FFF2-40B4-BE49-F238E27FC236}">
              <a16:creationId xmlns:a16="http://schemas.microsoft.com/office/drawing/2014/main" id="{DB299225-40A1-4493-A4C9-EE49EFDF929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3" name="Cuadro de texto 242">
          <a:extLst>
            <a:ext uri="{FF2B5EF4-FFF2-40B4-BE49-F238E27FC236}">
              <a16:creationId xmlns:a16="http://schemas.microsoft.com/office/drawing/2014/main" id="{D36B8776-B71A-440F-B27C-3F0EDE0A0E6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4" name="Cuadro de texto 243">
          <a:extLst>
            <a:ext uri="{FF2B5EF4-FFF2-40B4-BE49-F238E27FC236}">
              <a16:creationId xmlns:a16="http://schemas.microsoft.com/office/drawing/2014/main" id="{58FB1ABD-B67E-40DF-B8FE-55F90993A39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5" name="Cuadro de texto 244">
          <a:extLst>
            <a:ext uri="{FF2B5EF4-FFF2-40B4-BE49-F238E27FC236}">
              <a16:creationId xmlns:a16="http://schemas.microsoft.com/office/drawing/2014/main" id="{B36656BA-6A42-4B86-83ED-F9878EC1F74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6" name="Cuadro de texto 245">
          <a:extLst>
            <a:ext uri="{FF2B5EF4-FFF2-40B4-BE49-F238E27FC236}">
              <a16:creationId xmlns:a16="http://schemas.microsoft.com/office/drawing/2014/main" id="{E922AED6-65AE-415D-946A-380F609EBAE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7" name="Cuadro de texto 246">
          <a:extLst>
            <a:ext uri="{FF2B5EF4-FFF2-40B4-BE49-F238E27FC236}">
              <a16:creationId xmlns:a16="http://schemas.microsoft.com/office/drawing/2014/main" id="{912FABD4-EDF1-4DA0-AB88-65713D13734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8" name="Cuadro de texto 247">
          <a:extLst>
            <a:ext uri="{FF2B5EF4-FFF2-40B4-BE49-F238E27FC236}">
              <a16:creationId xmlns:a16="http://schemas.microsoft.com/office/drawing/2014/main" id="{E5ED3C22-E541-432E-8C2D-A5A807A557C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59" name="Cuadro de texto 248">
          <a:extLst>
            <a:ext uri="{FF2B5EF4-FFF2-40B4-BE49-F238E27FC236}">
              <a16:creationId xmlns:a16="http://schemas.microsoft.com/office/drawing/2014/main" id="{5A0251FC-752D-4446-B6A8-09C432A4483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0" name="Cuadro de texto 249">
          <a:extLst>
            <a:ext uri="{FF2B5EF4-FFF2-40B4-BE49-F238E27FC236}">
              <a16:creationId xmlns:a16="http://schemas.microsoft.com/office/drawing/2014/main" id="{1C3A60AF-200A-481E-B4D8-5B3D50C41B8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1" name="Cuadro de texto 250">
          <a:extLst>
            <a:ext uri="{FF2B5EF4-FFF2-40B4-BE49-F238E27FC236}">
              <a16:creationId xmlns:a16="http://schemas.microsoft.com/office/drawing/2014/main" id="{5D0FFCB1-C542-4E28-AE1F-FE2EE6CB51E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2" name="Cuadro de texto 251">
          <a:extLst>
            <a:ext uri="{FF2B5EF4-FFF2-40B4-BE49-F238E27FC236}">
              <a16:creationId xmlns:a16="http://schemas.microsoft.com/office/drawing/2014/main" id="{5E8E768C-3270-4BD9-9B6C-8B003581745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3" name="Cuadro de texto 252">
          <a:extLst>
            <a:ext uri="{FF2B5EF4-FFF2-40B4-BE49-F238E27FC236}">
              <a16:creationId xmlns:a16="http://schemas.microsoft.com/office/drawing/2014/main" id="{C8224AF2-B441-413F-8417-B8EA89AAC5C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4" name="Cuadro de texto 253">
          <a:extLst>
            <a:ext uri="{FF2B5EF4-FFF2-40B4-BE49-F238E27FC236}">
              <a16:creationId xmlns:a16="http://schemas.microsoft.com/office/drawing/2014/main" id="{95FC7470-6A99-4CB7-B247-6F749D47B2F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5" name="Cuadro de texto 254">
          <a:extLst>
            <a:ext uri="{FF2B5EF4-FFF2-40B4-BE49-F238E27FC236}">
              <a16:creationId xmlns:a16="http://schemas.microsoft.com/office/drawing/2014/main" id="{05079D5C-0FA5-459F-92B5-A806F4676C7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6" name="Cuadro de texto 255">
          <a:extLst>
            <a:ext uri="{FF2B5EF4-FFF2-40B4-BE49-F238E27FC236}">
              <a16:creationId xmlns:a16="http://schemas.microsoft.com/office/drawing/2014/main" id="{1E414F24-9BC3-46DA-B584-B2D33A2D2D5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367" name="Cuadro de texto 256">
          <a:extLst>
            <a:ext uri="{FF2B5EF4-FFF2-40B4-BE49-F238E27FC236}">
              <a16:creationId xmlns:a16="http://schemas.microsoft.com/office/drawing/2014/main" id="{A09B64B5-D05E-44C7-80AA-9BE6FE0A5ABB}"/>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8" name="Cuadro de texto 257">
          <a:extLst>
            <a:ext uri="{FF2B5EF4-FFF2-40B4-BE49-F238E27FC236}">
              <a16:creationId xmlns:a16="http://schemas.microsoft.com/office/drawing/2014/main" id="{FBE5B112-6B9C-457F-B793-D913FC119BE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69" name="Cuadro de texto 258">
          <a:extLst>
            <a:ext uri="{FF2B5EF4-FFF2-40B4-BE49-F238E27FC236}">
              <a16:creationId xmlns:a16="http://schemas.microsoft.com/office/drawing/2014/main" id="{4EBECF20-6215-49CF-94C9-7B133CC687B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0" name="Cuadro de texto 259">
          <a:extLst>
            <a:ext uri="{FF2B5EF4-FFF2-40B4-BE49-F238E27FC236}">
              <a16:creationId xmlns:a16="http://schemas.microsoft.com/office/drawing/2014/main" id="{6A10D0BF-590F-40C6-B0BC-BA3810A23FD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1" name="Cuadro de texto 260">
          <a:extLst>
            <a:ext uri="{FF2B5EF4-FFF2-40B4-BE49-F238E27FC236}">
              <a16:creationId xmlns:a16="http://schemas.microsoft.com/office/drawing/2014/main" id="{5C76DA98-522F-44D0-BE38-CAC094D69B6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2" name="Cuadro de texto 261">
          <a:extLst>
            <a:ext uri="{FF2B5EF4-FFF2-40B4-BE49-F238E27FC236}">
              <a16:creationId xmlns:a16="http://schemas.microsoft.com/office/drawing/2014/main" id="{93417C19-9AC4-4D0F-AD08-A3F1D68DD20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3" name="Cuadro de texto 262">
          <a:extLst>
            <a:ext uri="{FF2B5EF4-FFF2-40B4-BE49-F238E27FC236}">
              <a16:creationId xmlns:a16="http://schemas.microsoft.com/office/drawing/2014/main" id="{333473CE-DF22-4458-AF7F-A87A9A548AA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4" name="Cuadro de texto 263">
          <a:extLst>
            <a:ext uri="{FF2B5EF4-FFF2-40B4-BE49-F238E27FC236}">
              <a16:creationId xmlns:a16="http://schemas.microsoft.com/office/drawing/2014/main" id="{29076ACC-B3E4-4CF3-9274-21A1F42DCC4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5" name="Cuadro de texto 264">
          <a:extLst>
            <a:ext uri="{FF2B5EF4-FFF2-40B4-BE49-F238E27FC236}">
              <a16:creationId xmlns:a16="http://schemas.microsoft.com/office/drawing/2014/main" id="{823E512E-7E56-48C4-9436-A5D8B04B558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6" name="Cuadro de texto 265">
          <a:extLst>
            <a:ext uri="{FF2B5EF4-FFF2-40B4-BE49-F238E27FC236}">
              <a16:creationId xmlns:a16="http://schemas.microsoft.com/office/drawing/2014/main" id="{2B8C799E-7750-44D0-819F-F85D0036E76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7" name="Cuadro de texto 266">
          <a:extLst>
            <a:ext uri="{FF2B5EF4-FFF2-40B4-BE49-F238E27FC236}">
              <a16:creationId xmlns:a16="http://schemas.microsoft.com/office/drawing/2014/main" id="{B06B0104-6D28-4CD0-8F20-96C16024455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8" name="Cuadro de texto 267">
          <a:extLst>
            <a:ext uri="{FF2B5EF4-FFF2-40B4-BE49-F238E27FC236}">
              <a16:creationId xmlns:a16="http://schemas.microsoft.com/office/drawing/2014/main" id="{AEC23479-D1F6-4D97-8AEE-A246BD5AF5A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79" name="Cuadro de texto 268">
          <a:extLst>
            <a:ext uri="{FF2B5EF4-FFF2-40B4-BE49-F238E27FC236}">
              <a16:creationId xmlns:a16="http://schemas.microsoft.com/office/drawing/2014/main" id="{08314877-04DD-4F3B-BDF6-CC8B2743BB2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0" name="Cuadro de texto 269">
          <a:extLst>
            <a:ext uri="{FF2B5EF4-FFF2-40B4-BE49-F238E27FC236}">
              <a16:creationId xmlns:a16="http://schemas.microsoft.com/office/drawing/2014/main" id="{4A5D9880-D4A9-4A3F-8618-0AC02C4B12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1" name="Cuadro de texto 270">
          <a:extLst>
            <a:ext uri="{FF2B5EF4-FFF2-40B4-BE49-F238E27FC236}">
              <a16:creationId xmlns:a16="http://schemas.microsoft.com/office/drawing/2014/main" id="{E6DDF87D-34BF-41D8-9469-FF764151BB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2" name="Cuadro de texto 271">
          <a:extLst>
            <a:ext uri="{FF2B5EF4-FFF2-40B4-BE49-F238E27FC236}">
              <a16:creationId xmlns:a16="http://schemas.microsoft.com/office/drawing/2014/main" id="{9BAE8129-EFF1-4FC0-8E0F-A9040D61B78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3" name="Cuadro de texto 272">
          <a:extLst>
            <a:ext uri="{FF2B5EF4-FFF2-40B4-BE49-F238E27FC236}">
              <a16:creationId xmlns:a16="http://schemas.microsoft.com/office/drawing/2014/main" id="{D0C7E663-5099-4790-8250-FE611AAC3C5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4" name="Cuadro de texto 273">
          <a:extLst>
            <a:ext uri="{FF2B5EF4-FFF2-40B4-BE49-F238E27FC236}">
              <a16:creationId xmlns:a16="http://schemas.microsoft.com/office/drawing/2014/main" id="{BF3E95FB-0E4B-4B1F-AE98-CDB8AC32AD1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5" name="Cuadro de texto 274">
          <a:extLst>
            <a:ext uri="{FF2B5EF4-FFF2-40B4-BE49-F238E27FC236}">
              <a16:creationId xmlns:a16="http://schemas.microsoft.com/office/drawing/2014/main" id="{2F5A0BCB-7FE0-4ECB-9D06-F3B131B22A0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6" name="Cuadro de texto 275">
          <a:extLst>
            <a:ext uri="{FF2B5EF4-FFF2-40B4-BE49-F238E27FC236}">
              <a16:creationId xmlns:a16="http://schemas.microsoft.com/office/drawing/2014/main" id="{69AB52D5-B01F-4327-B7BF-5821B00EE55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7" name="Cuadro de texto 276">
          <a:extLst>
            <a:ext uri="{FF2B5EF4-FFF2-40B4-BE49-F238E27FC236}">
              <a16:creationId xmlns:a16="http://schemas.microsoft.com/office/drawing/2014/main" id="{B1E57E44-FB62-4A82-8F0B-F6A4114D6D5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8" name="Cuadro de texto 277">
          <a:extLst>
            <a:ext uri="{FF2B5EF4-FFF2-40B4-BE49-F238E27FC236}">
              <a16:creationId xmlns:a16="http://schemas.microsoft.com/office/drawing/2014/main" id="{953EEC49-6D72-4CF5-A269-8D1691BBDE2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89" name="Cuadro de texto 278">
          <a:extLst>
            <a:ext uri="{FF2B5EF4-FFF2-40B4-BE49-F238E27FC236}">
              <a16:creationId xmlns:a16="http://schemas.microsoft.com/office/drawing/2014/main" id="{D9226306-21F8-4A35-9820-31A6A770F66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0" name="Cuadro de texto 279">
          <a:extLst>
            <a:ext uri="{FF2B5EF4-FFF2-40B4-BE49-F238E27FC236}">
              <a16:creationId xmlns:a16="http://schemas.microsoft.com/office/drawing/2014/main" id="{A66DB308-E497-4AEA-A1BE-659FB7867CC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1" name="Cuadro de texto 280">
          <a:extLst>
            <a:ext uri="{FF2B5EF4-FFF2-40B4-BE49-F238E27FC236}">
              <a16:creationId xmlns:a16="http://schemas.microsoft.com/office/drawing/2014/main" id="{1C40C8E5-43EE-411E-90B4-2BFA71ED29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2" name="Cuadro de texto 281">
          <a:extLst>
            <a:ext uri="{FF2B5EF4-FFF2-40B4-BE49-F238E27FC236}">
              <a16:creationId xmlns:a16="http://schemas.microsoft.com/office/drawing/2014/main" id="{BF54BBB5-E04C-45F0-A5FA-E48C31AF2DD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3" name="Cuadro de texto 282">
          <a:extLst>
            <a:ext uri="{FF2B5EF4-FFF2-40B4-BE49-F238E27FC236}">
              <a16:creationId xmlns:a16="http://schemas.microsoft.com/office/drawing/2014/main" id="{1AD378F7-C68A-4055-921B-6F7EB9BB16C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4" name="Cuadro de texto 283">
          <a:extLst>
            <a:ext uri="{FF2B5EF4-FFF2-40B4-BE49-F238E27FC236}">
              <a16:creationId xmlns:a16="http://schemas.microsoft.com/office/drawing/2014/main" id="{0A41C2FE-AD20-412B-B61C-7C8BCC5F8D0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5" name="Cuadro de texto 284">
          <a:extLst>
            <a:ext uri="{FF2B5EF4-FFF2-40B4-BE49-F238E27FC236}">
              <a16:creationId xmlns:a16="http://schemas.microsoft.com/office/drawing/2014/main" id="{43D68A94-C45B-4BA7-ABFD-0B3718B2463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6" name="Cuadro de texto 285">
          <a:extLst>
            <a:ext uri="{FF2B5EF4-FFF2-40B4-BE49-F238E27FC236}">
              <a16:creationId xmlns:a16="http://schemas.microsoft.com/office/drawing/2014/main" id="{D028C967-2A50-4736-A239-8ACA9CA2BD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7" name="Cuadro de texto 286">
          <a:extLst>
            <a:ext uri="{FF2B5EF4-FFF2-40B4-BE49-F238E27FC236}">
              <a16:creationId xmlns:a16="http://schemas.microsoft.com/office/drawing/2014/main" id="{BF331218-03CB-4A10-BE0D-7515669371F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8" name="Cuadro de texto 287">
          <a:extLst>
            <a:ext uri="{FF2B5EF4-FFF2-40B4-BE49-F238E27FC236}">
              <a16:creationId xmlns:a16="http://schemas.microsoft.com/office/drawing/2014/main" id="{621BFDAB-CD94-40B2-A4A3-4BFBA0C1187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399" name="Cuadro de texto 288">
          <a:extLst>
            <a:ext uri="{FF2B5EF4-FFF2-40B4-BE49-F238E27FC236}">
              <a16:creationId xmlns:a16="http://schemas.microsoft.com/office/drawing/2014/main" id="{A1FD42EA-2F12-4E61-97D3-F3775D907E6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0" name="Cuadro de texto 289">
          <a:extLst>
            <a:ext uri="{FF2B5EF4-FFF2-40B4-BE49-F238E27FC236}">
              <a16:creationId xmlns:a16="http://schemas.microsoft.com/office/drawing/2014/main" id="{D0F23F6B-7358-4BE2-B437-D1E55669EF2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1" name="Cuadro de texto 290">
          <a:extLst>
            <a:ext uri="{FF2B5EF4-FFF2-40B4-BE49-F238E27FC236}">
              <a16:creationId xmlns:a16="http://schemas.microsoft.com/office/drawing/2014/main" id="{3C105E3E-2FF5-4373-8963-CFC5C3211E8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2" name="Cuadro de texto 291">
          <a:extLst>
            <a:ext uri="{FF2B5EF4-FFF2-40B4-BE49-F238E27FC236}">
              <a16:creationId xmlns:a16="http://schemas.microsoft.com/office/drawing/2014/main" id="{ADE7EFF3-B227-4953-A08B-92ABFECA246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3" name="Cuadro de texto 292">
          <a:extLst>
            <a:ext uri="{FF2B5EF4-FFF2-40B4-BE49-F238E27FC236}">
              <a16:creationId xmlns:a16="http://schemas.microsoft.com/office/drawing/2014/main" id="{5127419C-3232-4C31-9D6A-F5861169DC6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4" name="Cuadro de texto 293">
          <a:extLst>
            <a:ext uri="{FF2B5EF4-FFF2-40B4-BE49-F238E27FC236}">
              <a16:creationId xmlns:a16="http://schemas.microsoft.com/office/drawing/2014/main" id="{B0340118-A166-4A2A-BC19-D379F591377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5" name="Cuadro de texto 294">
          <a:extLst>
            <a:ext uri="{FF2B5EF4-FFF2-40B4-BE49-F238E27FC236}">
              <a16:creationId xmlns:a16="http://schemas.microsoft.com/office/drawing/2014/main" id="{B462019A-7199-47E4-B744-9C766FADC8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6" name="Cuadro de texto 295">
          <a:extLst>
            <a:ext uri="{FF2B5EF4-FFF2-40B4-BE49-F238E27FC236}">
              <a16:creationId xmlns:a16="http://schemas.microsoft.com/office/drawing/2014/main" id="{C4E9BB66-D086-4E81-B588-C306CE70A7C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7" name="Cuadro de texto 296">
          <a:extLst>
            <a:ext uri="{FF2B5EF4-FFF2-40B4-BE49-F238E27FC236}">
              <a16:creationId xmlns:a16="http://schemas.microsoft.com/office/drawing/2014/main" id="{7D7623E3-B4E9-4355-B8FA-2B0CC69A78D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8" name="Cuadro de texto 297">
          <a:extLst>
            <a:ext uri="{FF2B5EF4-FFF2-40B4-BE49-F238E27FC236}">
              <a16:creationId xmlns:a16="http://schemas.microsoft.com/office/drawing/2014/main" id="{D4C7FBED-02FA-4CDE-989D-EFFCEBFEBDF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09" name="Cuadro de texto 298">
          <a:extLst>
            <a:ext uri="{FF2B5EF4-FFF2-40B4-BE49-F238E27FC236}">
              <a16:creationId xmlns:a16="http://schemas.microsoft.com/office/drawing/2014/main" id="{FD6BF9C0-5893-4809-BEB8-DBDA7F76768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0" name="Cuadro de texto 299">
          <a:extLst>
            <a:ext uri="{FF2B5EF4-FFF2-40B4-BE49-F238E27FC236}">
              <a16:creationId xmlns:a16="http://schemas.microsoft.com/office/drawing/2014/main" id="{E5239A0F-9877-4B19-B192-2B2D0868941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1" name="Cuadro de texto 300">
          <a:extLst>
            <a:ext uri="{FF2B5EF4-FFF2-40B4-BE49-F238E27FC236}">
              <a16:creationId xmlns:a16="http://schemas.microsoft.com/office/drawing/2014/main" id="{56EBB1DE-232B-4423-B31E-E8C957F95EF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2" name="Cuadro de texto 301">
          <a:extLst>
            <a:ext uri="{FF2B5EF4-FFF2-40B4-BE49-F238E27FC236}">
              <a16:creationId xmlns:a16="http://schemas.microsoft.com/office/drawing/2014/main" id="{C6D6125F-DF96-48A1-A494-CA08BB7F4EB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3" name="Cuadro de texto 302">
          <a:extLst>
            <a:ext uri="{FF2B5EF4-FFF2-40B4-BE49-F238E27FC236}">
              <a16:creationId xmlns:a16="http://schemas.microsoft.com/office/drawing/2014/main" id="{E89A5B48-19EF-4A34-AB40-9477B16200C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4" name="Cuadro de texto 303">
          <a:extLst>
            <a:ext uri="{FF2B5EF4-FFF2-40B4-BE49-F238E27FC236}">
              <a16:creationId xmlns:a16="http://schemas.microsoft.com/office/drawing/2014/main" id="{D55CAE63-A144-41BC-8002-1ED960315DD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5" name="Cuadro de texto 304">
          <a:extLst>
            <a:ext uri="{FF2B5EF4-FFF2-40B4-BE49-F238E27FC236}">
              <a16:creationId xmlns:a16="http://schemas.microsoft.com/office/drawing/2014/main" id="{2FB29144-196D-4005-9F60-3531EDF580A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6" name="Cuadro de texto 305">
          <a:extLst>
            <a:ext uri="{FF2B5EF4-FFF2-40B4-BE49-F238E27FC236}">
              <a16:creationId xmlns:a16="http://schemas.microsoft.com/office/drawing/2014/main" id="{68186C08-CC33-40C3-AC95-13DC7A9C1D5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7" name="Cuadro de texto 306">
          <a:extLst>
            <a:ext uri="{FF2B5EF4-FFF2-40B4-BE49-F238E27FC236}">
              <a16:creationId xmlns:a16="http://schemas.microsoft.com/office/drawing/2014/main" id="{AFA07FA4-C28E-4253-B5DC-F311291EEA4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8" name="Cuadro de texto 307">
          <a:extLst>
            <a:ext uri="{FF2B5EF4-FFF2-40B4-BE49-F238E27FC236}">
              <a16:creationId xmlns:a16="http://schemas.microsoft.com/office/drawing/2014/main" id="{1103BF3B-9FB6-4B02-B0A8-9969DCA6067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19" name="Cuadro de texto 308">
          <a:extLst>
            <a:ext uri="{FF2B5EF4-FFF2-40B4-BE49-F238E27FC236}">
              <a16:creationId xmlns:a16="http://schemas.microsoft.com/office/drawing/2014/main" id="{5988C1E8-0D3B-4B58-AD70-69B91C37544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0" name="Cuadro de texto 309">
          <a:extLst>
            <a:ext uri="{FF2B5EF4-FFF2-40B4-BE49-F238E27FC236}">
              <a16:creationId xmlns:a16="http://schemas.microsoft.com/office/drawing/2014/main" id="{72E64EEB-23C4-4E78-B259-77498D31FFB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1" name="Cuadro de texto 310">
          <a:extLst>
            <a:ext uri="{FF2B5EF4-FFF2-40B4-BE49-F238E27FC236}">
              <a16:creationId xmlns:a16="http://schemas.microsoft.com/office/drawing/2014/main" id="{334CD973-7D3D-449A-AF45-58B1A4B7D61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2" name="Cuadro de texto 311">
          <a:extLst>
            <a:ext uri="{FF2B5EF4-FFF2-40B4-BE49-F238E27FC236}">
              <a16:creationId xmlns:a16="http://schemas.microsoft.com/office/drawing/2014/main" id="{653C1450-60B6-4818-8DED-F00B02C0AF3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3" name="Cuadro de texto 312">
          <a:extLst>
            <a:ext uri="{FF2B5EF4-FFF2-40B4-BE49-F238E27FC236}">
              <a16:creationId xmlns:a16="http://schemas.microsoft.com/office/drawing/2014/main" id="{E3855C89-4CFB-4FB0-BD47-6CC3C90663C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4" name="Cuadro de texto 313">
          <a:extLst>
            <a:ext uri="{FF2B5EF4-FFF2-40B4-BE49-F238E27FC236}">
              <a16:creationId xmlns:a16="http://schemas.microsoft.com/office/drawing/2014/main" id="{2994F7D2-FE9E-487D-A256-4D44A4E4DEE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5" name="Cuadro de texto 314">
          <a:extLst>
            <a:ext uri="{FF2B5EF4-FFF2-40B4-BE49-F238E27FC236}">
              <a16:creationId xmlns:a16="http://schemas.microsoft.com/office/drawing/2014/main" id="{D59F7437-9ADC-4BBE-A650-8D748696C1D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6" name="Cuadro de texto 315">
          <a:extLst>
            <a:ext uri="{FF2B5EF4-FFF2-40B4-BE49-F238E27FC236}">
              <a16:creationId xmlns:a16="http://schemas.microsoft.com/office/drawing/2014/main" id="{1FB949D5-C530-49A4-AA14-27C9551A445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7" name="Cuadro de texto 316">
          <a:extLst>
            <a:ext uri="{FF2B5EF4-FFF2-40B4-BE49-F238E27FC236}">
              <a16:creationId xmlns:a16="http://schemas.microsoft.com/office/drawing/2014/main" id="{257694C1-6E00-444B-AF76-067A3167FFB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8" name="Cuadro de texto 317">
          <a:extLst>
            <a:ext uri="{FF2B5EF4-FFF2-40B4-BE49-F238E27FC236}">
              <a16:creationId xmlns:a16="http://schemas.microsoft.com/office/drawing/2014/main" id="{505D5BBC-703C-42BB-9CDE-7EAAF506932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29" name="Cuadro de texto 318">
          <a:extLst>
            <a:ext uri="{FF2B5EF4-FFF2-40B4-BE49-F238E27FC236}">
              <a16:creationId xmlns:a16="http://schemas.microsoft.com/office/drawing/2014/main" id="{2F93DF4A-D3BB-4A05-BD8C-BD16FE44987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0" name="Cuadro de texto 319">
          <a:extLst>
            <a:ext uri="{FF2B5EF4-FFF2-40B4-BE49-F238E27FC236}">
              <a16:creationId xmlns:a16="http://schemas.microsoft.com/office/drawing/2014/main" id="{97245AB6-F025-4726-825A-937A0F5B0B1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1" name="Cuadro de texto 320">
          <a:extLst>
            <a:ext uri="{FF2B5EF4-FFF2-40B4-BE49-F238E27FC236}">
              <a16:creationId xmlns:a16="http://schemas.microsoft.com/office/drawing/2014/main" id="{FC33F534-D780-40D9-AA5E-6BF90445647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2" name="Cuadro de texto 321">
          <a:extLst>
            <a:ext uri="{FF2B5EF4-FFF2-40B4-BE49-F238E27FC236}">
              <a16:creationId xmlns:a16="http://schemas.microsoft.com/office/drawing/2014/main" id="{BC534994-0C8E-4A98-AC7F-960F156ECC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3" name="Cuadro de texto 322">
          <a:extLst>
            <a:ext uri="{FF2B5EF4-FFF2-40B4-BE49-F238E27FC236}">
              <a16:creationId xmlns:a16="http://schemas.microsoft.com/office/drawing/2014/main" id="{F1E10C32-12AD-4689-9594-2931D4F3DAE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4" name="Cuadro de texto 323">
          <a:extLst>
            <a:ext uri="{FF2B5EF4-FFF2-40B4-BE49-F238E27FC236}">
              <a16:creationId xmlns:a16="http://schemas.microsoft.com/office/drawing/2014/main" id="{BB2E5C03-8748-4377-A8BC-C513DB731B0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5" name="Cuadro de texto 324">
          <a:extLst>
            <a:ext uri="{FF2B5EF4-FFF2-40B4-BE49-F238E27FC236}">
              <a16:creationId xmlns:a16="http://schemas.microsoft.com/office/drawing/2014/main" id="{E92E8BD1-8D8F-47E5-A4E8-6419D9D60F6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6" name="Cuadro de texto 325">
          <a:extLst>
            <a:ext uri="{FF2B5EF4-FFF2-40B4-BE49-F238E27FC236}">
              <a16:creationId xmlns:a16="http://schemas.microsoft.com/office/drawing/2014/main" id="{78108B01-A3DC-4CFF-B4AD-9C262913CE5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7" name="Cuadro de texto 326">
          <a:extLst>
            <a:ext uri="{FF2B5EF4-FFF2-40B4-BE49-F238E27FC236}">
              <a16:creationId xmlns:a16="http://schemas.microsoft.com/office/drawing/2014/main" id="{43263EA0-64AC-40DC-95B6-80CB00979DE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8" name="Cuadro de texto 327">
          <a:extLst>
            <a:ext uri="{FF2B5EF4-FFF2-40B4-BE49-F238E27FC236}">
              <a16:creationId xmlns:a16="http://schemas.microsoft.com/office/drawing/2014/main" id="{CC5F8E40-4988-4F29-A29B-5EE7A6CAB0F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39" name="Cuadro de texto 328">
          <a:extLst>
            <a:ext uri="{FF2B5EF4-FFF2-40B4-BE49-F238E27FC236}">
              <a16:creationId xmlns:a16="http://schemas.microsoft.com/office/drawing/2014/main" id="{97D46AAF-DAD9-425D-ABA9-BFEECFB3EF5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440" name="Cuadro de texto 329">
          <a:extLst>
            <a:ext uri="{FF2B5EF4-FFF2-40B4-BE49-F238E27FC236}">
              <a16:creationId xmlns:a16="http://schemas.microsoft.com/office/drawing/2014/main" id="{9B44CCFD-B505-4A36-8ECC-FF678A795C9C}"/>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1" name="Cuadro de texto 330">
          <a:extLst>
            <a:ext uri="{FF2B5EF4-FFF2-40B4-BE49-F238E27FC236}">
              <a16:creationId xmlns:a16="http://schemas.microsoft.com/office/drawing/2014/main" id="{4D44DBC8-B873-4331-8FCC-A89B89A8253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2" name="Cuadro de texto 331">
          <a:extLst>
            <a:ext uri="{FF2B5EF4-FFF2-40B4-BE49-F238E27FC236}">
              <a16:creationId xmlns:a16="http://schemas.microsoft.com/office/drawing/2014/main" id="{46C48827-991B-46F1-9816-A6CC2713BE1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3" name="Cuadro de texto 332">
          <a:extLst>
            <a:ext uri="{FF2B5EF4-FFF2-40B4-BE49-F238E27FC236}">
              <a16:creationId xmlns:a16="http://schemas.microsoft.com/office/drawing/2014/main" id="{D32C5623-7D09-4420-A09C-0EF2F7C5BD2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4" name="Cuadro de texto 333">
          <a:extLst>
            <a:ext uri="{FF2B5EF4-FFF2-40B4-BE49-F238E27FC236}">
              <a16:creationId xmlns:a16="http://schemas.microsoft.com/office/drawing/2014/main" id="{4AA6CE32-3BE5-4BB5-98B3-3256672D371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445" name="Cuadro de texto 334">
          <a:extLst>
            <a:ext uri="{FF2B5EF4-FFF2-40B4-BE49-F238E27FC236}">
              <a16:creationId xmlns:a16="http://schemas.microsoft.com/office/drawing/2014/main" id="{CFFE1A1B-9A8D-4D39-BA72-CFDB9025997B}"/>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6" name="Cuadro de texto 335">
          <a:extLst>
            <a:ext uri="{FF2B5EF4-FFF2-40B4-BE49-F238E27FC236}">
              <a16:creationId xmlns:a16="http://schemas.microsoft.com/office/drawing/2014/main" id="{B77940EA-F9F0-431B-87AC-1C1766D62C2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7" name="Cuadro de texto 336">
          <a:extLst>
            <a:ext uri="{FF2B5EF4-FFF2-40B4-BE49-F238E27FC236}">
              <a16:creationId xmlns:a16="http://schemas.microsoft.com/office/drawing/2014/main" id="{21DD04B2-4534-4D01-98F9-F8C45C61D77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8" name="Cuadro de texto 337">
          <a:extLst>
            <a:ext uri="{FF2B5EF4-FFF2-40B4-BE49-F238E27FC236}">
              <a16:creationId xmlns:a16="http://schemas.microsoft.com/office/drawing/2014/main" id="{3E4F5094-8764-4C8F-A47C-6DF308E47B07}"/>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49" name="Cuadro de texto 338">
          <a:extLst>
            <a:ext uri="{FF2B5EF4-FFF2-40B4-BE49-F238E27FC236}">
              <a16:creationId xmlns:a16="http://schemas.microsoft.com/office/drawing/2014/main" id="{9CB12943-C371-4740-8B56-6B6C57C8E8F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450" name="Cuadro de texto 339">
          <a:extLst>
            <a:ext uri="{FF2B5EF4-FFF2-40B4-BE49-F238E27FC236}">
              <a16:creationId xmlns:a16="http://schemas.microsoft.com/office/drawing/2014/main" id="{30B4AD1F-16E5-4460-86EE-CBBD9E28AC7F}"/>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51" name="Cuadro de texto 340">
          <a:extLst>
            <a:ext uri="{FF2B5EF4-FFF2-40B4-BE49-F238E27FC236}">
              <a16:creationId xmlns:a16="http://schemas.microsoft.com/office/drawing/2014/main" id="{FBE0D0E9-7BE9-4882-BEBB-BEE3F3C063B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452" name="Cuadro de texto 341">
          <a:extLst>
            <a:ext uri="{FF2B5EF4-FFF2-40B4-BE49-F238E27FC236}">
              <a16:creationId xmlns:a16="http://schemas.microsoft.com/office/drawing/2014/main" id="{20B67CA0-407C-423C-9311-F49B9882686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453" name="Cuadro de texto 342">
          <a:extLst>
            <a:ext uri="{FF2B5EF4-FFF2-40B4-BE49-F238E27FC236}">
              <a16:creationId xmlns:a16="http://schemas.microsoft.com/office/drawing/2014/main" id="{DBEE2977-95F9-440B-8D1E-CBC231B2620E}"/>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54" name="Cuadro de texto 343">
          <a:extLst>
            <a:ext uri="{FF2B5EF4-FFF2-40B4-BE49-F238E27FC236}">
              <a16:creationId xmlns:a16="http://schemas.microsoft.com/office/drawing/2014/main" id="{F00B4372-BDAF-497E-BF30-7EA6B054F01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55" name="Cuadro de texto 344">
          <a:extLst>
            <a:ext uri="{FF2B5EF4-FFF2-40B4-BE49-F238E27FC236}">
              <a16:creationId xmlns:a16="http://schemas.microsoft.com/office/drawing/2014/main" id="{50CE6A43-3FF2-48DB-9A6E-ECFDB001A84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56" name="Cuadro de texto 345">
          <a:extLst>
            <a:ext uri="{FF2B5EF4-FFF2-40B4-BE49-F238E27FC236}">
              <a16:creationId xmlns:a16="http://schemas.microsoft.com/office/drawing/2014/main" id="{E3F687DB-BCED-477F-8F88-4A3402D8C004}"/>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57" name="Cuadro de texto 346">
          <a:extLst>
            <a:ext uri="{FF2B5EF4-FFF2-40B4-BE49-F238E27FC236}">
              <a16:creationId xmlns:a16="http://schemas.microsoft.com/office/drawing/2014/main" id="{065F379B-C0E3-40A8-8638-1844BB525B79}"/>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458" name="Cuadro de texto 347">
          <a:extLst>
            <a:ext uri="{FF2B5EF4-FFF2-40B4-BE49-F238E27FC236}">
              <a16:creationId xmlns:a16="http://schemas.microsoft.com/office/drawing/2014/main" id="{2A747349-6C78-4EE4-9E52-8041B4B97391}"/>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59" name="Cuadro de texto 348">
          <a:extLst>
            <a:ext uri="{FF2B5EF4-FFF2-40B4-BE49-F238E27FC236}">
              <a16:creationId xmlns:a16="http://schemas.microsoft.com/office/drawing/2014/main" id="{1EAE9DD0-480E-470E-9891-33495B1EA9A7}"/>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60" name="Cuadro de texto 349">
          <a:extLst>
            <a:ext uri="{FF2B5EF4-FFF2-40B4-BE49-F238E27FC236}">
              <a16:creationId xmlns:a16="http://schemas.microsoft.com/office/drawing/2014/main" id="{FE9CB71D-2922-4C42-9016-C6070CD8675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61" name="Cuadro de texto 350">
          <a:extLst>
            <a:ext uri="{FF2B5EF4-FFF2-40B4-BE49-F238E27FC236}">
              <a16:creationId xmlns:a16="http://schemas.microsoft.com/office/drawing/2014/main" id="{D87D1E44-45E6-49AA-9232-2804EC9D9EB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62" name="Cuadro de texto 351">
          <a:extLst>
            <a:ext uri="{FF2B5EF4-FFF2-40B4-BE49-F238E27FC236}">
              <a16:creationId xmlns:a16="http://schemas.microsoft.com/office/drawing/2014/main" id="{F595865F-F66B-4C99-968C-8A6D7D92461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463" name="Cuadro de texto 352">
          <a:extLst>
            <a:ext uri="{FF2B5EF4-FFF2-40B4-BE49-F238E27FC236}">
              <a16:creationId xmlns:a16="http://schemas.microsoft.com/office/drawing/2014/main" id="{11F7333F-913B-462E-9DA3-65864FC83F49}"/>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464" name="Cuadro de texto 353">
          <a:extLst>
            <a:ext uri="{FF2B5EF4-FFF2-40B4-BE49-F238E27FC236}">
              <a16:creationId xmlns:a16="http://schemas.microsoft.com/office/drawing/2014/main" id="{76301966-0136-47FD-B4E3-E6F3F04E3DD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465" name="Cuadro de texto 354">
          <a:extLst>
            <a:ext uri="{FF2B5EF4-FFF2-40B4-BE49-F238E27FC236}">
              <a16:creationId xmlns:a16="http://schemas.microsoft.com/office/drawing/2014/main" id="{05D28C86-C260-45CA-9D1C-B24A8300091C}"/>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466" name="Cuadro de texto 355">
          <a:extLst>
            <a:ext uri="{FF2B5EF4-FFF2-40B4-BE49-F238E27FC236}">
              <a16:creationId xmlns:a16="http://schemas.microsoft.com/office/drawing/2014/main" id="{F789BE94-B236-424E-A758-46D12E9C3C90}"/>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67" name="Cuadro de texto 356">
          <a:extLst>
            <a:ext uri="{FF2B5EF4-FFF2-40B4-BE49-F238E27FC236}">
              <a16:creationId xmlns:a16="http://schemas.microsoft.com/office/drawing/2014/main" id="{280D5C20-C97E-415E-96D7-E126D545AEB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68" name="Cuadro de texto 357">
          <a:extLst>
            <a:ext uri="{FF2B5EF4-FFF2-40B4-BE49-F238E27FC236}">
              <a16:creationId xmlns:a16="http://schemas.microsoft.com/office/drawing/2014/main" id="{940CE334-33D1-43DA-B29A-C520A2A9D98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69" name="Cuadro de texto 358">
          <a:extLst>
            <a:ext uri="{FF2B5EF4-FFF2-40B4-BE49-F238E27FC236}">
              <a16:creationId xmlns:a16="http://schemas.microsoft.com/office/drawing/2014/main" id="{EA2CC26D-9A31-46E2-B429-E606819284E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0" name="Cuadro de texto 359">
          <a:extLst>
            <a:ext uri="{FF2B5EF4-FFF2-40B4-BE49-F238E27FC236}">
              <a16:creationId xmlns:a16="http://schemas.microsoft.com/office/drawing/2014/main" id="{C0070A34-F44E-4A53-8440-C94A5CC443F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1" name="Cuadro de texto 360">
          <a:extLst>
            <a:ext uri="{FF2B5EF4-FFF2-40B4-BE49-F238E27FC236}">
              <a16:creationId xmlns:a16="http://schemas.microsoft.com/office/drawing/2014/main" id="{E9A209BC-4F2F-4C38-9232-B3C79C6F9B4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2" name="Cuadro de texto 361">
          <a:extLst>
            <a:ext uri="{FF2B5EF4-FFF2-40B4-BE49-F238E27FC236}">
              <a16:creationId xmlns:a16="http://schemas.microsoft.com/office/drawing/2014/main" id="{4B8D582C-220C-46A0-995B-7894C5E1F75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3" name="Cuadro de texto 362">
          <a:extLst>
            <a:ext uri="{FF2B5EF4-FFF2-40B4-BE49-F238E27FC236}">
              <a16:creationId xmlns:a16="http://schemas.microsoft.com/office/drawing/2014/main" id="{2FAE32F8-3040-4611-A631-842FABE1A3A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4" name="Cuadro de texto 363">
          <a:extLst>
            <a:ext uri="{FF2B5EF4-FFF2-40B4-BE49-F238E27FC236}">
              <a16:creationId xmlns:a16="http://schemas.microsoft.com/office/drawing/2014/main" id="{58F7A684-00B8-4BC1-AD96-B5C4523048D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5" name="Cuadro de texto 364">
          <a:extLst>
            <a:ext uri="{FF2B5EF4-FFF2-40B4-BE49-F238E27FC236}">
              <a16:creationId xmlns:a16="http://schemas.microsoft.com/office/drawing/2014/main" id="{76988284-0513-4A74-ACBE-C4C020A228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6" name="Cuadro de texto 365">
          <a:extLst>
            <a:ext uri="{FF2B5EF4-FFF2-40B4-BE49-F238E27FC236}">
              <a16:creationId xmlns:a16="http://schemas.microsoft.com/office/drawing/2014/main" id="{0E9B47F0-7613-43D4-B03E-4244AE48D28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7" name="Cuadro de texto 366">
          <a:extLst>
            <a:ext uri="{FF2B5EF4-FFF2-40B4-BE49-F238E27FC236}">
              <a16:creationId xmlns:a16="http://schemas.microsoft.com/office/drawing/2014/main" id="{69D22E25-707B-4394-B204-37DDF71D818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8" name="Cuadro de texto 367">
          <a:extLst>
            <a:ext uri="{FF2B5EF4-FFF2-40B4-BE49-F238E27FC236}">
              <a16:creationId xmlns:a16="http://schemas.microsoft.com/office/drawing/2014/main" id="{D85FEB4C-4683-494D-A200-95F3234C728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79" name="Cuadro de texto 368">
          <a:extLst>
            <a:ext uri="{FF2B5EF4-FFF2-40B4-BE49-F238E27FC236}">
              <a16:creationId xmlns:a16="http://schemas.microsoft.com/office/drawing/2014/main" id="{88D7DB52-0888-42BC-9075-53A1E7B5E23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0" name="Cuadro de texto 369">
          <a:extLst>
            <a:ext uri="{FF2B5EF4-FFF2-40B4-BE49-F238E27FC236}">
              <a16:creationId xmlns:a16="http://schemas.microsoft.com/office/drawing/2014/main" id="{15EBD79D-6C25-4227-9DB0-6923E7C8A72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1" name="Cuadro de texto 370">
          <a:extLst>
            <a:ext uri="{FF2B5EF4-FFF2-40B4-BE49-F238E27FC236}">
              <a16:creationId xmlns:a16="http://schemas.microsoft.com/office/drawing/2014/main" id="{CCC5601D-C0CE-48B0-A6CE-4B008CD012C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2" name="Cuadro de texto 371">
          <a:extLst>
            <a:ext uri="{FF2B5EF4-FFF2-40B4-BE49-F238E27FC236}">
              <a16:creationId xmlns:a16="http://schemas.microsoft.com/office/drawing/2014/main" id="{C64B3C81-4E40-4D15-A501-B00A415F675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3" name="Cuadro de texto 372">
          <a:extLst>
            <a:ext uri="{FF2B5EF4-FFF2-40B4-BE49-F238E27FC236}">
              <a16:creationId xmlns:a16="http://schemas.microsoft.com/office/drawing/2014/main" id="{97F53BFF-7078-4D27-9CC1-B28E34A42D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4" name="Cuadro de texto 373">
          <a:extLst>
            <a:ext uri="{FF2B5EF4-FFF2-40B4-BE49-F238E27FC236}">
              <a16:creationId xmlns:a16="http://schemas.microsoft.com/office/drawing/2014/main" id="{D2CB1842-0B77-408B-B008-D28B39860CD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5" name="Cuadro de texto 374">
          <a:extLst>
            <a:ext uri="{FF2B5EF4-FFF2-40B4-BE49-F238E27FC236}">
              <a16:creationId xmlns:a16="http://schemas.microsoft.com/office/drawing/2014/main" id="{A25CDB87-485A-468D-945F-4F94636E71B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6" name="Cuadro de texto 375">
          <a:extLst>
            <a:ext uri="{FF2B5EF4-FFF2-40B4-BE49-F238E27FC236}">
              <a16:creationId xmlns:a16="http://schemas.microsoft.com/office/drawing/2014/main" id="{81B07BB0-4C0F-47C1-B20E-477B663F3FA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7" name="Cuadro de texto 376">
          <a:extLst>
            <a:ext uri="{FF2B5EF4-FFF2-40B4-BE49-F238E27FC236}">
              <a16:creationId xmlns:a16="http://schemas.microsoft.com/office/drawing/2014/main" id="{AD1D692F-7A38-45BC-91D8-6C115983FE2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8" name="Cuadro de texto 377">
          <a:extLst>
            <a:ext uri="{FF2B5EF4-FFF2-40B4-BE49-F238E27FC236}">
              <a16:creationId xmlns:a16="http://schemas.microsoft.com/office/drawing/2014/main" id="{372DBEE0-F5F4-4520-85A3-1B427CFB9E4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89" name="Cuadro de texto 378">
          <a:extLst>
            <a:ext uri="{FF2B5EF4-FFF2-40B4-BE49-F238E27FC236}">
              <a16:creationId xmlns:a16="http://schemas.microsoft.com/office/drawing/2014/main" id="{9B06E8EB-9974-46BD-8A72-685898F50DA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0" name="Cuadro de texto 379">
          <a:extLst>
            <a:ext uri="{FF2B5EF4-FFF2-40B4-BE49-F238E27FC236}">
              <a16:creationId xmlns:a16="http://schemas.microsoft.com/office/drawing/2014/main" id="{4677AB72-AB74-4020-A203-5432ABC8709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491" name="Cuadro de texto 380">
          <a:extLst>
            <a:ext uri="{FF2B5EF4-FFF2-40B4-BE49-F238E27FC236}">
              <a16:creationId xmlns:a16="http://schemas.microsoft.com/office/drawing/2014/main" id="{36D52C60-CD26-40BF-8192-1E800E28018E}"/>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2" name="Cuadro de texto 381">
          <a:extLst>
            <a:ext uri="{FF2B5EF4-FFF2-40B4-BE49-F238E27FC236}">
              <a16:creationId xmlns:a16="http://schemas.microsoft.com/office/drawing/2014/main" id="{81C5E0BD-D101-493E-81AB-ABFB252727A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3" name="Cuadro de texto 382">
          <a:extLst>
            <a:ext uri="{FF2B5EF4-FFF2-40B4-BE49-F238E27FC236}">
              <a16:creationId xmlns:a16="http://schemas.microsoft.com/office/drawing/2014/main" id="{2A2940CA-72A5-4459-BB81-522C7703894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4" name="Cuadro de texto 383">
          <a:extLst>
            <a:ext uri="{FF2B5EF4-FFF2-40B4-BE49-F238E27FC236}">
              <a16:creationId xmlns:a16="http://schemas.microsoft.com/office/drawing/2014/main" id="{1AE22757-3368-482C-8802-ACCDAFBAC09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5" name="Cuadro de texto 384">
          <a:extLst>
            <a:ext uri="{FF2B5EF4-FFF2-40B4-BE49-F238E27FC236}">
              <a16:creationId xmlns:a16="http://schemas.microsoft.com/office/drawing/2014/main" id="{D1068D08-488D-44FE-A5E6-7FE797E5925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6" name="Cuadro de texto 385">
          <a:extLst>
            <a:ext uri="{FF2B5EF4-FFF2-40B4-BE49-F238E27FC236}">
              <a16:creationId xmlns:a16="http://schemas.microsoft.com/office/drawing/2014/main" id="{07C4BB2B-6611-449C-B1DC-684A256FF21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7" name="Cuadro de texto 386">
          <a:extLst>
            <a:ext uri="{FF2B5EF4-FFF2-40B4-BE49-F238E27FC236}">
              <a16:creationId xmlns:a16="http://schemas.microsoft.com/office/drawing/2014/main" id="{FE266ABB-E36B-4328-907C-8ACCF239CDF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8" name="Cuadro de texto 387">
          <a:extLst>
            <a:ext uri="{FF2B5EF4-FFF2-40B4-BE49-F238E27FC236}">
              <a16:creationId xmlns:a16="http://schemas.microsoft.com/office/drawing/2014/main" id="{81A7CB37-9E60-41AE-9135-B7B27E2564E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499" name="Cuadro de texto 388">
          <a:extLst>
            <a:ext uri="{FF2B5EF4-FFF2-40B4-BE49-F238E27FC236}">
              <a16:creationId xmlns:a16="http://schemas.microsoft.com/office/drawing/2014/main" id="{DE254C88-63DF-47CE-9831-391E9899CC6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0" name="Cuadro de texto 389">
          <a:extLst>
            <a:ext uri="{FF2B5EF4-FFF2-40B4-BE49-F238E27FC236}">
              <a16:creationId xmlns:a16="http://schemas.microsoft.com/office/drawing/2014/main" id="{A736B471-404E-46C6-A84B-80D9F7D033F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1" name="Cuadro de texto 390">
          <a:extLst>
            <a:ext uri="{FF2B5EF4-FFF2-40B4-BE49-F238E27FC236}">
              <a16:creationId xmlns:a16="http://schemas.microsoft.com/office/drawing/2014/main" id="{89DAC11E-FE74-4693-A5B4-127D930FE4E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2" name="Cuadro de texto 391">
          <a:extLst>
            <a:ext uri="{FF2B5EF4-FFF2-40B4-BE49-F238E27FC236}">
              <a16:creationId xmlns:a16="http://schemas.microsoft.com/office/drawing/2014/main" id="{469CD423-E262-4B03-A455-E5577507E54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3" name="Cuadro de texto 392">
          <a:extLst>
            <a:ext uri="{FF2B5EF4-FFF2-40B4-BE49-F238E27FC236}">
              <a16:creationId xmlns:a16="http://schemas.microsoft.com/office/drawing/2014/main" id="{C504C3B7-2948-4790-A933-08BCD3BCE83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4" name="Cuadro de texto 393">
          <a:extLst>
            <a:ext uri="{FF2B5EF4-FFF2-40B4-BE49-F238E27FC236}">
              <a16:creationId xmlns:a16="http://schemas.microsoft.com/office/drawing/2014/main" id="{747E1023-9BD9-49AB-B9D0-88491F87AAD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5" name="Cuadro de texto 394">
          <a:extLst>
            <a:ext uri="{FF2B5EF4-FFF2-40B4-BE49-F238E27FC236}">
              <a16:creationId xmlns:a16="http://schemas.microsoft.com/office/drawing/2014/main" id="{79FA6428-F2D6-49A3-B185-CB640658CEA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6" name="Cuadro de texto 395">
          <a:extLst>
            <a:ext uri="{FF2B5EF4-FFF2-40B4-BE49-F238E27FC236}">
              <a16:creationId xmlns:a16="http://schemas.microsoft.com/office/drawing/2014/main" id="{3CC6846B-6353-4042-BFAA-C0D3FF3B5BB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7" name="Cuadro de texto 396">
          <a:extLst>
            <a:ext uri="{FF2B5EF4-FFF2-40B4-BE49-F238E27FC236}">
              <a16:creationId xmlns:a16="http://schemas.microsoft.com/office/drawing/2014/main" id="{6FBB8868-7989-42CC-A5C0-A19A189F117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8" name="Cuadro de texto 397">
          <a:extLst>
            <a:ext uri="{FF2B5EF4-FFF2-40B4-BE49-F238E27FC236}">
              <a16:creationId xmlns:a16="http://schemas.microsoft.com/office/drawing/2014/main" id="{2B1F6CD7-E59A-4CEF-956C-1FB29A5487E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09" name="Cuadro de texto 398">
          <a:extLst>
            <a:ext uri="{FF2B5EF4-FFF2-40B4-BE49-F238E27FC236}">
              <a16:creationId xmlns:a16="http://schemas.microsoft.com/office/drawing/2014/main" id="{2BE1A787-1CC4-49CA-9FAE-D1159941FC5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0" name="Cuadro de texto 399">
          <a:extLst>
            <a:ext uri="{FF2B5EF4-FFF2-40B4-BE49-F238E27FC236}">
              <a16:creationId xmlns:a16="http://schemas.microsoft.com/office/drawing/2014/main" id="{DB0AAD49-F57B-42E2-B8F3-B4A4084AF61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1" name="Cuadro de texto 400">
          <a:extLst>
            <a:ext uri="{FF2B5EF4-FFF2-40B4-BE49-F238E27FC236}">
              <a16:creationId xmlns:a16="http://schemas.microsoft.com/office/drawing/2014/main" id="{1AED04F9-01C1-40C0-8604-8E3D2008EEE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2" name="Cuadro de texto 401">
          <a:extLst>
            <a:ext uri="{FF2B5EF4-FFF2-40B4-BE49-F238E27FC236}">
              <a16:creationId xmlns:a16="http://schemas.microsoft.com/office/drawing/2014/main" id="{2402FEFC-AB6A-415A-B066-C792DD01876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3" name="Cuadro de texto 402">
          <a:extLst>
            <a:ext uri="{FF2B5EF4-FFF2-40B4-BE49-F238E27FC236}">
              <a16:creationId xmlns:a16="http://schemas.microsoft.com/office/drawing/2014/main" id="{478828FC-953A-4E83-A219-9AB5C53D53F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4" name="Cuadro de texto 403">
          <a:extLst>
            <a:ext uri="{FF2B5EF4-FFF2-40B4-BE49-F238E27FC236}">
              <a16:creationId xmlns:a16="http://schemas.microsoft.com/office/drawing/2014/main" id="{2957B7FF-B525-48AD-AC8A-07017A030D1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5" name="Cuadro de texto 404">
          <a:extLst>
            <a:ext uri="{FF2B5EF4-FFF2-40B4-BE49-F238E27FC236}">
              <a16:creationId xmlns:a16="http://schemas.microsoft.com/office/drawing/2014/main" id="{E74E8324-846B-40F1-ADF8-D7E1217BE2B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6" name="Cuadro de texto 405">
          <a:extLst>
            <a:ext uri="{FF2B5EF4-FFF2-40B4-BE49-F238E27FC236}">
              <a16:creationId xmlns:a16="http://schemas.microsoft.com/office/drawing/2014/main" id="{B59E7348-5AB5-4A7F-B66A-A79488B62CC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7" name="Cuadro de texto 406">
          <a:extLst>
            <a:ext uri="{FF2B5EF4-FFF2-40B4-BE49-F238E27FC236}">
              <a16:creationId xmlns:a16="http://schemas.microsoft.com/office/drawing/2014/main" id="{B269E4C3-057E-48F8-8A52-9F6C821687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8" name="Cuadro de texto 407">
          <a:extLst>
            <a:ext uri="{FF2B5EF4-FFF2-40B4-BE49-F238E27FC236}">
              <a16:creationId xmlns:a16="http://schemas.microsoft.com/office/drawing/2014/main" id="{F1771851-5BB6-4484-82C1-7D8FA861D23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19" name="Cuadro de texto 408">
          <a:extLst>
            <a:ext uri="{FF2B5EF4-FFF2-40B4-BE49-F238E27FC236}">
              <a16:creationId xmlns:a16="http://schemas.microsoft.com/office/drawing/2014/main" id="{8DDB9F6D-E183-498C-A912-1DA01E0EA80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0" name="Cuadro de texto 409">
          <a:extLst>
            <a:ext uri="{FF2B5EF4-FFF2-40B4-BE49-F238E27FC236}">
              <a16:creationId xmlns:a16="http://schemas.microsoft.com/office/drawing/2014/main" id="{E4A92598-5422-400D-BF62-94EFA2542C9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1" name="Cuadro de texto 410">
          <a:extLst>
            <a:ext uri="{FF2B5EF4-FFF2-40B4-BE49-F238E27FC236}">
              <a16:creationId xmlns:a16="http://schemas.microsoft.com/office/drawing/2014/main" id="{3A08DDE2-4712-4125-A662-AAA1CDE2A3C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2" name="Cuadro de texto 411">
          <a:extLst>
            <a:ext uri="{FF2B5EF4-FFF2-40B4-BE49-F238E27FC236}">
              <a16:creationId xmlns:a16="http://schemas.microsoft.com/office/drawing/2014/main" id="{E490ACAF-7C85-4B6C-8FC5-A473FB7490F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3" name="Cuadro de texto 412">
          <a:extLst>
            <a:ext uri="{FF2B5EF4-FFF2-40B4-BE49-F238E27FC236}">
              <a16:creationId xmlns:a16="http://schemas.microsoft.com/office/drawing/2014/main" id="{28BC7706-820C-4AA4-B22C-A210B0679F2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4" name="Cuadro de texto 413">
          <a:extLst>
            <a:ext uri="{FF2B5EF4-FFF2-40B4-BE49-F238E27FC236}">
              <a16:creationId xmlns:a16="http://schemas.microsoft.com/office/drawing/2014/main" id="{F250C5FF-46FD-48DA-9604-373CBF01040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5" name="Cuadro de texto 414">
          <a:extLst>
            <a:ext uri="{FF2B5EF4-FFF2-40B4-BE49-F238E27FC236}">
              <a16:creationId xmlns:a16="http://schemas.microsoft.com/office/drawing/2014/main" id="{CD0F71D4-B9DA-434E-BA05-883654C0D40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6" name="Cuadro de texto 415">
          <a:extLst>
            <a:ext uri="{FF2B5EF4-FFF2-40B4-BE49-F238E27FC236}">
              <a16:creationId xmlns:a16="http://schemas.microsoft.com/office/drawing/2014/main" id="{35844124-E752-4FDD-BB85-D2AFE571093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7" name="Cuadro de texto 416">
          <a:extLst>
            <a:ext uri="{FF2B5EF4-FFF2-40B4-BE49-F238E27FC236}">
              <a16:creationId xmlns:a16="http://schemas.microsoft.com/office/drawing/2014/main" id="{7E3FEAD0-8FAA-4AF0-AD80-4F349AA5DD0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8" name="Cuadro de texto 417">
          <a:extLst>
            <a:ext uri="{FF2B5EF4-FFF2-40B4-BE49-F238E27FC236}">
              <a16:creationId xmlns:a16="http://schemas.microsoft.com/office/drawing/2014/main" id="{E53694DE-885C-42AA-A153-3B0FBBD4791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29" name="Cuadro de texto 418">
          <a:extLst>
            <a:ext uri="{FF2B5EF4-FFF2-40B4-BE49-F238E27FC236}">
              <a16:creationId xmlns:a16="http://schemas.microsoft.com/office/drawing/2014/main" id="{3F1C9BC8-4176-4460-A607-BA081FE79C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0" name="Cuadro de texto 419">
          <a:extLst>
            <a:ext uri="{FF2B5EF4-FFF2-40B4-BE49-F238E27FC236}">
              <a16:creationId xmlns:a16="http://schemas.microsoft.com/office/drawing/2014/main" id="{B48DF036-2D35-41C8-94D0-787EE742F7C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1" name="Cuadro de texto 420">
          <a:extLst>
            <a:ext uri="{FF2B5EF4-FFF2-40B4-BE49-F238E27FC236}">
              <a16:creationId xmlns:a16="http://schemas.microsoft.com/office/drawing/2014/main" id="{3DB21FF5-48AF-46AF-912C-E929A7ABE7A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2" name="Cuadro de texto 421">
          <a:extLst>
            <a:ext uri="{FF2B5EF4-FFF2-40B4-BE49-F238E27FC236}">
              <a16:creationId xmlns:a16="http://schemas.microsoft.com/office/drawing/2014/main" id="{B815D424-78ED-4EAC-9231-9533356082F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3" name="Cuadro de texto 422">
          <a:extLst>
            <a:ext uri="{FF2B5EF4-FFF2-40B4-BE49-F238E27FC236}">
              <a16:creationId xmlns:a16="http://schemas.microsoft.com/office/drawing/2014/main" id="{42325A9F-1D3C-4082-A998-A40DA899B14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4" name="Cuadro de texto 423">
          <a:extLst>
            <a:ext uri="{FF2B5EF4-FFF2-40B4-BE49-F238E27FC236}">
              <a16:creationId xmlns:a16="http://schemas.microsoft.com/office/drawing/2014/main" id="{0D61361F-C10C-4DAA-B8C0-1BCE94AEA48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5" name="Cuadro de texto 424">
          <a:extLst>
            <a:ext uri="{FF2B5EF4-FFF2-40B4-BE49-F238E27FC236}">
              <a16:creationId xmlns:a16="http://schemas.microsoft.com/office/drawing/2014/main" id="{B7CC1A1C-04E2-4E7C-A5A4-560AAEED0C7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6" name="Cuadro de texto 425">
          <a:extLst>
            <a:ext uri="{FF2B5EF4-FFF2-40B4-BE49-F238E27FC236}">
              <a16:creationId xmlns:a16="http://schemas.microsoft.com/office/drawing/2014/main" id="{A7D19C76-E16A-4A99-8C69-D49889ED5E9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7" name="Cuadro de texto 426">
          <a:extLst>
            <a:ext uri="{FF2B5EF4-FFF2-40B4-BE49-F238E27FC236}">
              <a16:creationId xmlns:a16="http://schemas.microsoft.com/office/drawing/2014/main" id="{B7210558-5F19-42BA-82E0-D31A0968936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8" name="Cuadro de texto 427">
          <a:extLst>
            <a:ext uri="{FF2B5EF4-FFF2-40B4-BE49-F238E27FC236}">
              <a16:creationId xmlns:a16="http://schemas.microsoft.com/office/drawing/2014/main" id="{4093C2B9-7E57-447E-A49D-9A085E823EB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39" name="Cuadro de texto 428">
          <a:extLst>
            <a:ext uri="{FF2B5EF4-FFF2-40B4-BE49-F238E27FC236}">
              <a16:creationId xmlns:a16="http://schemas.microsoft.com/office/drawing/2014/main" id="{8A255BCC-6778-4E25-B471-8A0F00539C1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0" name="Cuadro de texto 429">
          <a:extLst>
            <a:ext uri="{FF2B5EF4-FFF2-40B4-BE49-F238E27FC236}">
              <a16:creationId xmlns:a16="http://schemas.microsoft.com/office/drawing/2014/main" id="{0901F27F-D3D1-4EA2-ABA3-681441EAB24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1" name="Cuadro de texto 430">
          <a:extLst>
            <a:ext uri="{FF2B5EF4-FFF2-40B4-BE49-F238E27FC236}">
              <a16:creationId xmlns:a16="http://schemas.microsoft.com/office/drawing/2014/main" id="{7C5940E5-6B56-4CCA-A570-D9233A409E8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2" name="Cuadro de texto 431">
          <a:extLst>
            <a:ext uri="{FF2B5EF4-FFF2-40B4-BE49-F238E27FC236}">
              <a16:creationId xmlns:a16="http://schemas.microsoft.com/office/drawing/2014/main" id="{1B537E25-3E10-46D2-AD7F-D138352C9F4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3" name="Cuadro de texto 432">
          <a:extLst>
            <a:ext uri="{FF2B5EF4-FFF2-40B4-BE49-F238E27FC236}">
              <a16:creationId xmlns:a16="http://schemas.microsoft.com/office/drawing/2014/main" id="{FE7F5C81-A9F3-49B8-900C-721BB0966C8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4" name="Cuadro de texto 433">
          <a:extLst>
            <a:ext uri="{FF2B5EF4-FFF2-40B4-BE49-F238E27FC236}">
              <a16:creationId xmlns:a16="http://schemas.microsoft.com/office/drawing/2014/main" id="{3565E7FA-054A-4535-BA48-BFA2D904249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5" name="Cuadro de texto 434">
          <a:extLst>
            <a:ext uri="{FF2B5EF4-FFF2-40B4-BE49-F238E27FC236}">
              <a16:creationId xmlns:a16="http://schemas.microsoft.com/office/drawing/2014/main" id="{6FBB93ED-F7EE-4D6F-A07D-9AA50F9784C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6" name="Cuadro de texto 435">
          <a:extLst>
            <a:ext uri="{FF2B5EF4-FFF2-40B4-BE49-F238E27FC236}">
              <a16:creationId xmlns:a16="http://schemas.microsoft.com/office/drawing/2014/main" id="{1806B0EE-4C3B-4962-A33E-126503D3853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7" name="Cuadro de texto 436">
          <a:extLst>
            <a:ext uri="{FF2B5EF4-FFF2-40B4-BE49-F238E27FC236}">
              <a16:creationId xmlns:a16="http://schemas.microsoft.com/office/drawing/2014/main" id="{79113EF9-87DB-4CA7-8F39-0055A535414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8" name="Cuadro de texto 437">
          <a:extLst>
            <a:ext uri="{FF2B5EF4-FFF2-40B4-BE49-F238E27FC236}">
              <a16:creationId xmlns:a16="http://schemas.microsoft.com/office/drawing/2014/main" id="{337B7582-6AF5-4D36-827C-1F11A18DFA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49" name="Cuadro de texto 438">
          <a:extLst>
            <a:ext uri="{FF2B5EF4-FFF2-40B4-BE49-F238E27FC236}">
              <a16:creationId xmlns:a16="http://schemas.microsoft.com/office/drawing/2014/main" id="{2F690DF0-0995-487F-BDD4-8393B77DD0B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0" name="Cuadro de texto 439">
          <a:extLst>
            <a:ext uri="{FF2B5EF4-FFF2-40B4-BE49-F238E27FC236}">
              <a16:creationId xmlns:a16="http://schemas.microsoft.com/office/drawing/2014/main" id="{D17C628F-AE2E-4F59-9A35-203169709CB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1" name="Cuadro de texto 440">
          <a:extLst>
            <a:ext uri="{FF2B5EF4-FFF2-40B4-BE49-F238E27FC236}">
              <a16:creationId xmlns:a16="http://schemas.microsoft.com/office/drawing/2014/main" id="{1F83F342-6A0F-43E6-9685-57E1499CA2C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2" name="Cuadro de texto 441">
          <a:extLst>
            <a:ext uri="{FF2B5EF4-FFF2-40B4-BE49-F238E27FC236}">
              <a16:creationId xmlns:a16="http://schemas.microsoft.com/office/drawing/2014/main" id="{CC56199D-8042-484A-B931-B62C4FCB3A0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3" name="Cuadro de texto 442">
          <a:extLst>
            <a:ext uri="{FF2B5EF4-FFF2-40B4-BE49-F238E27FC236}">
              <a16:creationId xmlns:a16="http://schemas.microsoft.com/office/drawing/2014/main" id="{9D78128A-C411-4428-B1F8-4F6DCFD092F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4" name="Cuadro de texto 443">
          <a:extLst>
            <a:ext uri="{FF2B5EF4-FFF2-40B4-BE49-F238E27FC236}">
              <a16:creationId xmlns:a16="http://schemas.microsoft.com/office/drawing/2014/main" id="{AE140DD0-0222-4E4F-8E89-F7F55199BEE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5" name="Cuadro de texto 444">
          <a:extLst>
            <a:ext uri="{FF2B5EF4-FFF2-40B4-BE49-F238E27FC236}">
              <a16:creationId xmlns:a16="http://schemas.microsoft.com/office/drawing/2014/main" id="{66A98AEE-9DC3-4623-8825-AA2B7D81290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6" name="Cuadro de texto 445">
          <a:extLst>
            <a:ext uri="{FF2B5EF4-FFF2-40B4-BE49-F238E27FC236}">
              <a16:creationId xmlns:a16="http://schemas.microsoft.com/office/drawing/2014/main" id="{8D671D93-4221-49B5-887F-596AC7B135E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7" name="Cuadro de texto 446">
          <a:extLst>
            <a:ext uri="{FF2B5EF4-FFF2-40B4-BE49-F238E27FC236}">
              <a16:creationId xmlns:a16="http://schemas.microsoft.com/office/drawing/2014/main" id="{A1CE69E5-D3E6-42FC-B3D7-70BFF706E80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8" name="Cuadro de texto 447">
          <a:extLst>
            <a:ext uri="{FF2B5EF4-FFF2-40B4-BE49-F238E27FC236}">
              <a16:creationId xmlns:a16="http://schemas.microsoft.com/office/drawing/2014/main" id="{572469EC-F554-41F3-AD0A-C362977B9D6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59" name="Cuadro de texto 448">
          <a:extLst>
            <a:ext uri="{FF2B5EF4-FFF2-40B4-BE49-F238E27FC236}">
              <a16:creationId xmlns:a16="http://schemas.microsoft.com/office/drawing/2014/main" id="{A1BA4EC3-6E76-4EA9-AF3F-196962E849B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60" name="Cuadro de texto 449">
          <a:extLst>
            <a:ext uri="{FF2B5EF4-FFF2-40B4-BE49-F238E27FC236}">
              <a16:creationId xmlns:a16="http://schemas.microsoft.com/office/drawing/2014/main" id="{FBA5AB99-25CC-4472-BE8A-435B5F1F377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61" name="Cuadro de texto 450">
          <a:extLst>
            <a:ext uri="{FF2B5EF4-FFF2-40B4-BE49-F238E27FC236}">
              <a16:creationId xmlns:a16="http://schemas.microsoft.com/office/drawing/2014/main" id="{8182090F-57E1-4537-867A-75DCDB560FF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62" name="Cuadro de texto 451">
          <a:extLst>
            <a:ext uri="{FF2B5EF4-FFF2-40B4-BE49-F238E27FC236}">
              <a16:creationId xmlns:a16="http://schemas.microsoft.com/office/drawing/2014/main" id="{94A0595F-CA9F-4C66-8D85-E8539A110D8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63" name="Cuadro de texto 452">
          <a:extLst>
            <a:ext uri="{FF2B5EF4-FFF2-40B4-BE49-F238E27FC236}">
              <a16:creationId xmlns:a16="http://schemas.microsoft.com/office/drawing/2014/main" id="{66ECB0E3-97C5-473E-9005-D7AEA81C5FE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564" name="Cuadro de texto 453">
          <a:extLst>
            <a:ext uri="{FF2B5EF4-FFF2-40B4-BE49-F238E27FC236}">
              <a16:creationId xmlns:a16="http://schemas.microsoft.com/office/drawing/2014/main" id="{EEE51F17-FD9D-4961-8749-1A1DF9119A90}"/>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65" name="Cuadro de texto 454">
          <a:extLst>
            <a:ext uri="{FF2B5EF4-FFF2-40B4-BE49-F238E27FC236}">
              <a16:creationId xmlns:a16="http://schemas.microsoft.com/office/drawing/2014/main" id="{1C635892-C592-4F9B-A28D-9639CF30EBD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66" name="Cuadro de texto 455">
          <a:extLst>
            <a:ext uri="{FF2B5EF4-FFF2-40B4-BE49-F238E27FC236}">
              <a16:creationId xmlns:a16="http://schemas.microsoft.com/office/drawing/2014/main" id="{45654F9D-DE10-4950-B835-F084350D72A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67" name="Cuadro de texto 456">
          <a:extLst>
            <a:ext uri="{FF2B5EF4-FFF2-40B4-BE49-F238E27FC236}">
              <a16:creationId xmlns:a16="http://schemas.microsoft.com/office/drawing/2014/main" id="{489CCF54-198B-451B-AF2F-1FD1CCA056E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68" name="Cuadro de texto 457">
          <a:extLst>
            <a:ext uri="{FF2B5EF4-FFF2-40B4-BE49-F238E27FC236}">
              <a16:creationId xmlns:a16="http://schemas.microsoft.com/office/drawing/2014/main" id="{87886869-C930-49FF-A12A-391A3ADA03D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569" name="Cuadro de texto 458">
          <a:extLst>
            <a:ext uri="{FF2B5EF4-FFF2-40B4-BE49-F238E27FC236}">
              <a16:creationId xmlns:a16="http://schemas.microsoft.com/office/drawing/2014/main" id="{41DE017B-DE33-40CC-859C-CCF186F9AC5B}"/>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0" name="Cuadro de texto 459">
          <a:extLst>
            <a:ext uri="{FF2B5EF4-FFF2-40B4-BE49-F238E27FC236}">
              <a16:creationId xmlns:a16="http://schemas.microsoft.com/office/drawing/2014/main" id="{EC13E6A8-9493-44CD-9B62-21D25738492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1" name="Cuadro de texto 460">
          <a:extLst>
            <a:ext uri="{FF2B5EF4-FFF2-40B4-BE49-F238E27FC236}">
              <a16:creationId xmlns:a16="http://schemas.microsoft.com/office/drawing/2014/main" id="{9235E0AD-BC50-4048-8D21-573BFCC58E6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2" name="Cuadro de texto 461">
          <a:extLst>
            <a:ext uri="{FF2B5EF4-FFF2-40B4-BE49-F238E27FC236}">
              <a16:creationId xmlns:a16="http://schemas.microsoft.com/office/drawing/2014/main" id="{7F2D1BD5-EFB7-4EAB-AF86-7E2A22B1C58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3" name="Cuadro de texto 462">
          <a:extLst>
            <a:ext uri="{FF2B5EF4-FFF2-40B4-BE49-F238E27FC236}">
              <a16:creationId xmlns:a16="http://schemas.microsoft.com/office/drawing/2014/main" id="{6A437E6E-35DB-427A-8FBD-6E90D4BF98A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574" name="Cuadro de texto 463">
          <a:extLst>
            <a:ext uri="{FF2B5EF4-FFF2-40B4-BE49-F238E27FC236}">
              <a16:creationId xmlns:a16="http://schemas.microsoft.com/office/drawing/2014/main" id="{BF69D64A-0133-46A5-BEBA-FBFB9A1F54BD}"/>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5" name="Cuadro de texto 464">
          <a:extLst>
            <a:ext uri="{FF2B5EF4-FFF2-40B4-BE49-F238E27FC236}">
              <a16:creationId xmlns:a16="http://schemas.microsoft.com/office/drawing/2014/main" id="{D2AF6558-2A5D-4055-9C94-7125BA660787}"/>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576" name="Cuadro de texto 465">
          <a:extLst>
            <a:ext uri="{FF2B5EF4-FFF2-40B4-BE49-F238E27FC236}">
              <a16:creationId xmlns:a16="http://schemas.microsoft.com/office/drawing/2014/main" id="{6DCCDEEC-B8E4-4CB9-A18A-9BB158ACC2AB}"/>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577" name="Cuadro de texto 466">
          <a:extLst>
            <a:ext uri="{FF2B5EF4-FFF2-40B4-BE49-F238E27FC236}">
              <a16:creationId xmlns:a16="http://schemas.microsoft.com/office/drawing/2014/main" id="{A51512E9-FADA-4F7F-A046-E2BC8C72955C}"/>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8" name="Cuadro de texto 467">
          <a:extLst>
            <a:ext uri="{FF2B5EF4-FFF2-40B4-BE49-F238E27FC236}">
              <a16:creationId xmlns:a16="http://schemas.microsoft.com/office/drawing/2014/main" id="{2EDFD93D-44A1-429D-B234-84AF715C6824}"/>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79" name="Cuadro de texto 468">
          <a:extLst>
            <a:ext uri="{FF2B5EF4-FFF2-40B4-BE49-F238E27FC236}">
              <a16:creationId xmlns:a16="http://schemas.microsoft.com/office/drawing/2014/main" id="{2644F57B-8C4A-4CC1-92F1-BAC95A441E4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0" name="Cuadro de texto 469">
          <a:extLst>
            <a:ext uri="{FF2B5EF4-FFF2-40B4-BE49-F238E27FC236}">
              <a16:creationId xmlns:a16="http://schemas.microsoft.com/office/drawing/2014/main" id="{3D4554FC-4EE6-4C40-97FB-ED356E6D7519}"/>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1" name="Cuadro de texto 470">
          <a:extLst>
            <a:ext uri="{FF2B5EF4-FFF2-40B4-BE49-F238E27FC236}">
              <a16:creationId xmlns:a16="http://schemas.microsoft.com/office/drawing/2014/main" id="{9B8BA50C-80F8-4910-85C4-30D569469697}"/>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582" name="Cuadro de texto 471">
          <a:extLst>
            <a:ext uri="{FF2B5EF4-FFF2-40B4-BE49-F238E27FC236}">
              <a16:creationId xmlns:a16="http://schemas.microsoft.com/office/drawing/2014/main" id="{F48BE008-19DB-4630-A9D1-D8C2407E245B}"/>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3" name="Cuadro de texto 472">
          <a:extLst>
            <a:ext uri="{FF2B5EF4-FFF2-40B4-BE49-F238E27FC236}">
              <a16:creationId xmlns:a16="http://schemas.microsoft.com/office/drawing/2014/main" id="{74246F31-480E-4264-843F-6E11AD4CB3C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4" name="Cuadro de texto 473">
          <a:extLst>
            <a:ext uri="{FF2B5EF4-FFF2-40B4-BE49-F238E27FC236}">
              <a16:creationId xmlns:a16="http://schemas.microsoft.com/office/drawing/2014/main" id="{FE41D40A-58F1-4613-8C92-860DD65A39E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5" name="Cuadro de texto 474">
          <a:extLst>
            <a:ext uri="{FF2B5EF4-FFF2-40B4-BE49-F238E27FC236}">
              <a16:creationId xmlns:a16="http://schemas.microsoft.com/office/drawing/2014/main" id="{2F0B607C-0184-430C-A5F8-EB86145D063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6" name="Cuadro de texto 475">
          <a:extLst>
            <a:ext uri="{FF2B5EF4-FFF2-40B4-BE49-F238E27FC236}">
              <a16:creationId xmlns:a16="http://schemas.microsoft.com/office/drawing/2014/main" id="{0D8EA373-D4CD-4CAD-9884-08B9D609340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587" name="Cuadro de texto 476">
          <a:extLst>
            <a:ext uri="{FF2B5EF4-FFF2-40B4-BE49-F238E27FC236}">
              <a16:creationId xmlns:a16="http://schemas.microsoft.com/office/drawing/2014/main" id="{2310D660-EF8D-4A4F-BFD7-71B02AF1D64A}"/>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588" name="Cuadro de texto 477">
          <a:extLst>
            <a:ext uri="{FF2B5EF4-FFF2-40B4-BE49-F238E27FC236}">
              <a16:creationId xmlns:a16="http://schemas.microsoft.com/office/drawing/2014/main" id="{6F622694-5FF5-4A76-A67B-1F02415430D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589" name="Cuadro de texto 478">
          <a:extLst>
            <a:ext uri="{FF2B5EF4-FFF2-40B4-BE49-F238E27FC236}">
              <a16:creationId xmlns:a16="http://schemas.microsoft.com/office/drawing/2014/main" id="{1228530C-7943-40A7-AE2C-A2D813711702}"/>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590" name="Cuadro de texto 479">
          <a:extLst>
            <a:ext uri="{FF2B5EF4-FFF2-40B4-BE49-F238E27FC236}">
              <a16:creationId xmlns:a16="http://schemas.microsoft.com/office/drawing/2014/main" id="{1F6C264E-429F-4C78-A0D4-228C49A07676}"/>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1" name="Cuadro de texto 480">
          <a:extLst>
            <a:ext uri="{FF2B5EF4-FFF2-40B4-BE49-F238E27FC236}">
              <a16:creationId xmlns:a16="http://schemas.microsoft.com/office/drawing/2014/main" id="{70B7D99A-C1CA-4837-B0BE-9BBBD59A1B9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2" name="Cuadro de texto 481">
          <a:extLst>
            <a:ext uri="{FF2B5EF4-FFF2-40B4-BE49-F238E27FC236}">
              <a16:creationId xmlns:a16="http://schemas.microsoft.com/office/drawing/2014/main" id="{2FB95835-E9F6-4FCE-982C-61E2B7B26E9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3" name="Cuadro de texto 482">
          <a:extLst>
            <a:ext uri="{FF2B5EF4-FFF2-40B4-BE49-F238E27FC236}">
              <a16:creationId xmlns:a16="http://schemas.microsoft.com/office/drawing/2014/main" id="{B91CE723-7857-4DD4-A261-EA81C7E39DC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4" name="Cuadro de texto 483">
          <a:extLst>
            <a:ext uri="{FF2B5EF4-FFF2-40B4-BE49-F238E27FC236}">
              <a16:creationId xmlns:a16="http://schemas.microsoft.com/office/drawing/2014/main" id="{44064C16-EF3D-4C2B-A57E-68C9F0D6BC7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5" name="Cuadro de texto 484">
          <a:extLst>
            <a:ext uri="{FF2B5EF4-FFF2-40B4-BE49-F238E27FC236}">
              <a16:creationId xmlns:a16="http://schemas.microsoft.com/office/drawing/2014/main" id="{7CEB70C4-0709-4B5B-9233-4F45258ECB3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6" name="Cuadro de texto 485">
          <a:extLst>
            <a:ext uri="{FF2B5EF4-FFF2-40B4-BE49-F238E27FC236}">
              <a16:creationId xmlns:a16="http://schemas.microsoft.com/office/drawing/2014/main" id="{77467284-3A88-4E9A-B689-2147858A88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7" name="Cuadro de texto 486">
          <a:extLst>
            <a:ext uri="{FF2B5EF4-FFF2-40B4-BE49-F238E27FC236}">
              <a16:creationId xmlns:a16="http://schemas.microsoft.com/office/drawing/2014/main" id="{6C3B271D-9E54-4F92-8BFD-37FB401E722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8" name="Cuadro de texto 487">
          <a:extLst>
            <a:ext uri="{FF2B5EF4-FFF2-40B4-BE49-F238E27FC236}">
              <a16:creationId xmlns:a16="http://schemas.microsoft.com/office/drawing/2014/main" id="{1E3C1650-FD7E-4AF6-A46A-5E4138CDAFD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599" name="Cuadro de texto 488">
          <a:extLst>
            <a:ext uri="{FF2B5EF4-FFF2-40B4-BE49-F238E27FC236}">
              <a16:creationId xmlns:a16="http://schemas.microsoft.com/office/drawing/2014/main" id="{58A29AA6-AE95-4683-87CF-2E2E399A4B1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0" name="Cuadro de texto 489">
          <a:extLst>
            <a:ext uri="{FF2B5EF4-FFF2-40B4-BE49-F238E27FC236}">
              <a16:creationId xmlns:a16="http://schemas.microsoft.com/office/drawing/2014/main" id="{72BDBFF2-64A5-45D5-BD49-1C7EE9D0B54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1" name="Cuadro de texto 490">
          <a:extLst>
            <a:ext uri="{FF2B5EF4-FFF2-40B4-BE49-F238E27FC236}">
              <a16:creationId xmlns:a16="http://schemas.microsoft.com/office/drawing/2014/main" id="{6973F673-4067-4F54-965F-55CA3E035C4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2" name="Cuadro de texto 491">
          <a:extLst>
            <a:ext uri="{FF2B5EF4-FFF2-40B4-BE49-F238E27FC236}">
              <a16:creationId xmlns:a16="http://schemas.microsoft.com/office/drawing/2014/main" id="{EB9395B9-8F48-40A4-9305-2363C1C0112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3" name="Cuadro de texto 492">
          <a:extLst>
            <a:ext uri="{FF2B5EF4-FFF2-40B4-BE49-F238E27FC236}">
              <a16:creationId xmlns:a16="http://schemas.microsoft.com/office/drawing/2014/main" id="{E06B1F75-98D2-4142-B971-DDD7E168C81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4" name="Cuadro de texto 493">
          <a:extLst>
            <a:ext uri="{FF2B5EF4-FFF2-40B4-BE49-F238E27FC236}">
              <a16:creationId xmlns:a16="http://schemas.microsoft.com/office/drawing/2014/main" id="{E0EB67A6-6E2E-4A48-B35C-931BFABD18B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5" name="Cuadro de texto 494">
          <a:extLst>
            <a:ext uri="{FF2B5EF4-FFF2-40B4-BE49-F238E27FC236}">
              <a16:creationId xmlns:a16="http://schemas.microsoft.com/office/drawing/2014/main" id="{5F6F3464-9E3D-43CA-9660-AC0A4162311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6" name="Cuadro de texto 495">
          <a:extLst>
            <a:ext uri="{FF2B5EF4-FFF2-40B4-BE49-F238E27FC236}">
              <a16:creationId xmlns:a16="http://schemas.microsoft.com/office/drawing/2014/main" id="{9366CE05-D2CB-4212-8AA6-6B04D797058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7" name="Cuadro de texto 496">
          <a:extLst>
            <a:ext uri="{FF2B5EF4-FFF2-40B4-BE49-F238E27FC236}">
              <a16:creationId xmlns:a16="http://schemas.microsoft.com/office/drawing/2014/main" id="{F0BB7D43-CFCD-432B-831C-5776C086F08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8" name="Cuadro de texto 497">
          <a:extLst>
            <a:ext uri="{FF2B5EF4-FFF2-40B4-BE49-F238E27FC236}">
              <a16:creationId xmlns:a16="http://schemas.microsoft.com/office/drawing/2014/main" id="{A382F512-8CDE-46EC-9466-17C661A17AC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09" name="Cuadro de texto 498">
          <a:extLst>
            <a:ext uri="{FF2B5EF4-FFF2-40B4-BE49-F238E27FC236}">
              <a16:creationId xmlns:a16="http://schemas.microsoft.com/office/drawing/2014/main" id="{F5D487FB-1A1A-41FE-8A8D-DBF6DF7BAB4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0" name="Cuadro de texto 499">
          <a:extLst>
            <a:ext uri="{FF2B5EF4-FFF2-40B4-BE49-F238E27FC236}">
              <a16:creationId xmlns:a16="http://schemas.microsoft.com/office/drawing/2014/main" id="{2F55FA74-840B-49E5-8C3E-3074F8E35F4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1" name="Cuadro de texto 500">
          <a:extLst>
            <a:ext uri="{FF2B5EF4-FFF2-40B4-BE49-F238E27FC236}">
              <a16:creationId xmlns:a16="http://schemas.microsoft.com/office/drawing/2014/main" id="{68069ED6-8CDD-43A6-ABC6-E000DDDCE00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2" name="Cuadro de texto 501">
          <a:extLst>
            <a:ext uri="{FF2B5EF4-FFF2-40B4-BE49-F238E27FC236}">
              <a16:creationId xmlns:a16="http://schemas.microsoft.com/office/drawing/2014/main" id="{F8C1A787-AE1A-4475-AC36-88FBA924EC0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3" name="Cuadro de texto 502">
          <a:extLst>
            <a:ext uri="{FF2B5EF4-FFF2-40B4-BE49-F238E27FC236}">
              <a16:creationId xmlns:a16="http://schemas.microsoft.com/office/drawing/2014/main" id="{7843AC14-BA12-4BCB-949E-BED8CBA61EF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4" name="Cuadro de texto 503">
          <a:extLst>
            <a:ext uri="{FF2B5EF4-FFF2-40B4-BE49-F238E27FC236}">
              <a16:creationId xmlns:a16="http://schemas.microsoft.com/office/drawing/2014/main" id="{5808DF9D-0947-466A-A529-3683DA57F96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615" name="Cuadro de texto 504">
          <a:extLst>
            <a:ext uri="{FF2B5EF4-FFF2-40B4-BE49-F238E27FC236}">
              <a16:creationId xmlns:a16="http://schemas.microsoft.com/office/drawing/2014/main" id="{181BA3A2-3BBA-4E57-AB45-8CA31B6C67FA}"/>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6" name="Cuadro de texto 505">
          <a:extLst>
            <a:ext uri="{FF2B5EF4-FFF2-40B4-BE49-F238E27FC236}">
              <a16:creationId xmlns:a16="http://schemas.microsoft.com/office/drawing/2014/main" id="{EB178B37-3028-41F2-A2DE-36A8F5D06CC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7" name="Cuadro de texto 506">
          <a:extLst>
            <a:ext uri="{FF2B5EF4-FFF2-40B4-BE49-F238E27FC236}">
              <a16:creationId xmlns:a16="http://schemas.microsoft.com/office/drawing/2014/main" id="{FB1910CB-36B0-4E2C-8066-81D0FCFD6AD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8" name="Cuadro de texto 507">
          <a:extLst>
            <a:ext uri="{FF2B5EF4-FFF2-40B4-BE49-F238E27FC236}">
              <a16:creationId xmlns:a16="http://schemas.microsoft.com/office/drawing/2014/main" id="{9809FDF9-2BF3-4480-AF09-AC78D3989F7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19" name="Cuadro de texto 508">
          <a:extLst>
            <a:ext uri="{FF2B5EF4-FFF2-40B4-BE49-F238E27FC236}">
              <a16:creationId xmlns:a16="http://schemas.microsoft.com/office/drawing/2014/main" id="{FB47F31C-801E-4A63-99A6-8C40F762754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0" name="Cuadro de texto 509">
          <a:extLst>
            <a:ext uri="{FF2B5EF4-FFF2-40B4-BE49-F238E27FC236}">
              <a16:creationId xmlns:a16="http://schemas.microsoft.com/office/drawing/2014/main" id="{79D7B532-0EA7-444F-974B-98D98850D2F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1" name="Cuadro de texto 510">
          <a:extLst>
            <a:ext uri="{FF2B5EF4-FFF2-40B4-BE49-F238E27FC236}">
              <a16:creationId xmlns:a16="http://schemas.microsoft.com/office/drawing/2014/main" id="{634B9935-CD43-4956-B5FC-3AE0EE1B050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2" name="Cuadro de texto 511">
          <a:extLst>
            <a:ext uri="{FF2B5EF4-FFF2-40B4-BE49-F238E27FC236}">
              <a16:creationId xmlns:a16="http://schemas.microsoft.com/office/drawing/2014/main" id="{84639B44-DE86-45F9-AE9C-03890EFAEFC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3" name="Cuadro de texto 512">
          <a:extLst>
            <a:ext uri="{FF2B5EF4-FFF2-40B4-BE49-F238E27FC236}">
              <a16:creationId xmlns:a16="http://schemas.microsoft.com/office/drawing/2014/main" id="{285FC8AF-34B6-44B6-8EFF-9252FFF8B8E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4" name="Cuadro de texto 513">
          <a:extLst>
            <a:ext uri="{FF2B5EF4-FFF2-40B4-BE49-F238E27FC236}">
              <a16:creationId xmlns:a16="http://schemas.microsoft.com/office/drawing/2014/main" id="{4305375B-FBE5-43CB-988E-18EBC45D5C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5" name="Cuadro de texto 514">
          <a:extLst>
            <a:ext uri="{FF2B5EF4-FFF2-40B4-BE49-F238E27FC236}">
              <a16:creationId xmlns:a16="http://schemas.microsoft.com/office/drawing/2014/main" id="{DA34EBF9-32D6-4A5E-B266-5588196BAB7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6" name="Cuadro de texto 515">
          <a:extLst>
            <a:ext uri="{FF2B5EF4-FFF2-40B4-BE49-F238E27FC236}">
              <a16:creationId xmlns:a16="http://schemas.microsoft.com/office/drawing/2014/main" id="{D79555EF-6090-4476-A755-69578779879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7" name="Cuadro de texto 516">
          <a:extLst>
            <a:ext uri="{FF2B5EF4-FFF2-40B4-BE49-F238E27FC236}">
              <a16:creationId xmlns:a16="http://schemas.microsoft.com/office/drawing/2014/main" id="{7267C44B-2D0E-46C3-BFE3-C5251FF26BB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8" name="Cuadro de texto 517">
          <a:extLst>
            <a:ext uri="{FF2B5EF4-FFF2-40B4-BE49-F238E27FC236}">
              <a16:creationId xmlns:a16="http://schemas.microsoft.com/office/drawing/2014/main" id="{ABC27341-DAE4-4404-B7F0-1E564CCBBC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29" name="Cuadro de texto 518">
          <a:extLst>
            <a:ext uri="{FF2B5EF4-FFF2-40B4-BE49-F238E27FC236}">
              <a16:creationId xmlns:a16="http://schemas.microsoft.com/office/drawing/2014/main" id="{9CDB3FDF-CFEA-41C4-A137-380E7BA23B6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0" name="Cuadro de texto 519">
          <a:extLst>
            <a:ext uri="{FF2B5EF4-FFF2-40B4-BE49-F238E27FC236}">
              <a16:creationId xmlns:a16="http://schemas.microsoft.com/office/drawing/2014/main" id="{DB9008FC-A172-4BDE-8895-16C3CDE7A70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1" name="Cuadro de texto 520">
          <a:extLst>
            <a:ext uri="{FF2B5EF4-FFF2-40B4-BE49-F238E27FC236}">
              <a16:creationId xmlns:a16="http://schemas.microsoft.com/office/drawing/2014/main" id="{4A942342-D48B-4196-AF2A-646219141FD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2" name="Cuadro de texto 521">
          <a:extLst>
            <a:ext uri="{FF2B5EF4-FFF2-40B4-BE49-F238E27FC236}">
              <a16:creationId xmlns:a16="http://schemas.microsoft.com/office/drawing/2014/main" id="{72B5EDAE-977A-46A4-B606-4F9FCA49FD9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3" name="Cuadro de texto 522">
          <a:extLst>
            <a:ext uri="{FF2B5EF4-FFF2-40B4-BE49-F238E27FC236}">
              <a16:creationId xmlns:a16="http://schemas.microsoft.com/office/drawing/2014/main" id="{23CBC208-7A1E-4D1D-A4E4-60AE9F45811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4" name="Cuadro de texto 523">
          <a:extLst>
            <a:ext uri="{FF2B5EF4-FFF2-40B4-BE49-F238E27FC236}">
              <a16:creationId xmlns:a16="http://schemas.microsoft.com/office/drawing/2014/main" id="{33F7828F-6C60-4FE1-B29F-E5E5D195030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5" name="Cuadro de texto 524">
          <a:extLst>
            <a:ext uri="{FF2B5EF4-FFF2-40B4-BE49-F238E27FC236}">
              <a16:creationId xmlns:a16="http://schemas.microsoft.com/office/drawing/2014/main" id="{006851A6-6FB0-4316-BDE5-B7112D38D55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6" name="Cuadro de texto 525">
          <a:extLst>
            <a:ext uri="{FF2B5EF4-FFF2-40B4-BE49-F238E27FC236}">
              <a16:creationId xmlns:a16="http://schemas.microsoft.com/office/drawing/2014/main" id="{D42F7E14-99D4-4077-ACD1-286613A9FDF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7" name="Cuadro de texto 526">
          <a:extLst>
            <a:ext uri="{FF2B5EF4-FFF2-40B4-BE49-F238E27FC236}">
              <a16:creationId xmlns:a16="http://schemas.microsoft.com/office/drawing/2014/main" id="{85B7F670-894E-43DD-92CF-9F0DE22E96C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8" name="Cuadro de texto 527">
          <a:extLst>
            <a:ext uri="{FF2B5EF4-FFF2-40B4-BE49-F238E27FC236}">
              <a16:creationId xmlns:a16="http://schemas.microsoft.com/office/drawing/2014/main" id="{5536A75E-EDF3-40EF-80A6-03F7B540A31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39" name="Cuadro de texto 528">
          <a:extLst>
            <a:ext uri="{FF2B5EF4-FFF2-40B4-BE49-F238E27FC236}">
              <a16:creationId xmlns:a16="http://schemas.microsoft.com/office/drawing/2014/main" id="{DE3D469F-9D06-437E-93C7-782307B2B4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0" name="Cuadro de texto 529">
          <a:extLst>
            <a:ext uri="{FF2B5EF4-FFF2-40B4-BE49-F238E27FC236}">
              <a16:creationId xmlns:a16="http://schemas.microsoft.com/office/drawing/2014/main" id="{4F847A96-17A3-427C-8B04-F855A5A0A0F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1" name="Cuadro de texto 530">
          <a:extLst>
            <a:ext uri="{FF2B5EF4-FFF2-40B4-BE49-F238E27FC236}">
              <a16:creationId xmlns:a16="http://schemas.microsoft.com/office/drawing/2014/main" id="{3B9EE380-E1BB-4D7A-B16A-2532C232665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2" name="Cuadro de texto 531">
          <a:extLst>
            <a:ext uri="{FF2B5EF4-FFF2-40B4-BE49-F238E27FC236}">
              <a16:creationId xmlns:a16="http://schemas.microsoft.com/office/drawing/2014/main" id="{E79B31D3-722A-47FD-8FBE-9117C3D6FD6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3" name="Cuadro de texto 532">
          <a:extLst>
            <a:ext uri="{FF2B5EF4-FFF2-40B4-BE49-F238E27FC236}">
              <a16:creationId xmlns:a16="http://schemas.microsoft.com/office/drawing/2014/main" id="{A5CFA079-E341-4C2B-9D2B-24AFB23C890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4" name="Cuadro de texto 533">
          <a:extLst>
            <a:ext uri="{FF2B5EF4-FFF2-40B4-BE49-F238E27FC236}">
              <a16:creationId xmlns:a16="http://schemas.microsoft.com/office/drawing/2014/main" id="{0BB2AB04-B9C6-49B0-BF47-78DCCA625C9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5" name="Cuadro de texto 534">
          <a:extLst>
            <a:ext uri="{FF2B5EF4-FFF2-40B4-BE49-F238E27FC236}">
              <a16:creationId xmlns:a16="http://schemas.microsoft.com/office/drawing/2014/main" id="{5578DBFA-BD6A-4A1C-BFAE-5F25CAA713D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6" name="Cuadro de texto 535">
          <a:extLst>
            <a:ext uri="{FF2B5EF4-FFF2-40B4-BE49-F238E27FC236}">
              <a16:creationId xmlns:a16="http://schemas.microsoft.com/office/drawing/2014/main" id="{3B9DCB75-6EAF-4018-8E83-C3AF0481A63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7" name="Cuadro de texto 536">
          <a:extLst>
            <a:ext uri="{FF2B5EF4-FFF2-40B4-BE49-F238E27FC236}">
              <a16:creationId xmlns:a16="http://schemas.microsoft.com/office/drawing/2014/main" id="{F84594C6-8A18-4243-B5C8-BD69F1EE3FA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8" name="Cuadro de texto 537">
          <a:extLst>
            <a:ext uri="{FF2B5EF4-FFF2-40B4-BE49-F238E27FC236}">
              <a16:creationId xmlns:a16="http://schemas.microsoft.com/office/drawing/2014/main" id="{F152C9DF-652A-44E2-9511-F1C09F12FC5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49" name="Cuadro de texto 538">
          <a:extLst>
            <a:ext uri="{FF2B5EF4-FFF2-40B4-BE49-F238E27FC236}">
              <a16:creationId xmlns:a16="http://schemas.microsoft.com/office/drawing/2014/main" id="{66D3B868-AF52-4456-A331-6D4A13A47D1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0" name="Cuadro de texto 539">
          <a:extLst>
            <a:ext uri="{FF2B5EF4-FFF2-40B4-BE49-F238E27FC236}">
              <a16:creationId xmlns:a16="http://schemas.microsoft.com/office/drawing/2014/main" id="{F80421B3-B0D8-4AA3-8D57-61E8EFE7BB2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1" name="Cuadro de texto 540">
          <a:extLst>
            <a:ext uri="{FF2B5EF4-FFF2-40B4-BE49-F238E27FC236}">
              <a16:creationId xmlns:a16="http://schemas.microsoft.com/office/drawing/2014/main" id="{EB64179C-DB36-408D-9B68-6436DF89CDC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2" name="Cuadro de texto 541">
          <a:extLst>
            <a:ext uri="{FF2B5EF4-FFF2-40B4-BE49-F238E27FC236}">
              <a16:creationId xmlns:a16="http://schemas.microsoft.com/office/drawing/2014/main" id="{E83BD3DD-29C9-453E-BF78-A66F30A6DF5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3" name="Cuadro de texto 542">
          <a:extLst>
            <a:ext uri="{FF2B5EF4-FFF2-40B4-BE49-F238E27FC236}">
              <a16:creationId xmlns:a16="http://schemas.microsoft.com/office/drawing/2014/main" id="{483C7BB3-5153-4D88-A90F-8D854CD5B80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4" name="Cuadro de texto 543">
          <a:extLst>
            <a:ext uri="{FF2B5EF4-FFF2-40B4-BE49-F238E27FC236}">
              <a16:creationId xmlns:a16="http://schemas.microsoft.com/office/drawing/2014/main" id="{A95C7740-AA5D-478D-A30A-4CE9C01578A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5" name="Cuadro de texto 544">
          <a:extLst>
            <a:ext uri="{FF2B5EF4-FFF2-40B4-BE49-F238E27FC236}">
              <a16:creationId xmlns:a16="http://schemas.microsoft.com/office/drawing/2014/main" id="{19E534C7-423E-416C-BEA5-3AD75D4CA67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6" name="Cuadro de texto 545">
          <a:extLst>
            <a:ext uri="{FF2B5EF4-FFF2-40B4-BE49-F238E27FC236}">
              <a16:creationId xmlns:a16="http://schemas.microsoft.com/office/drawing/2014/main" id="{0ACEEF95-22E3-49EA-8B15-AD1447A3029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7" name="Cuadro de texto 546">
          <a:extLst>
            <a:ext uri="{FF2B5EF4-FFF2-40B4-BE49-F238E27FC236}">
              <a16:creationId xmlns:a16="http://schemas.microsoft.com/office/drawing/2014/main" id="{4E5D3F86-899C-4FE9-A2B6-0182DCA0204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8" name="Cuadro de texto 547">
          <a:extLst>
            <a:ext uri="{FF2B5EF4-FFF2-40B4-BE49-F238E27FC236}">
              <a16:creationId xmlns:a16="http://schemas.microsoft.com/office/drawing/2014/main" id="{947E3359-A77A-461E-890D-75B1AAD5818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59" name="Cuadro de texto 548">
          <a:extLst>
            <a:ext uri="{FF2B5EF4-FFF2-40B4-BE49-F238E27FC236}">
              <a16:creationId xmlns:a16="http://schemas.microsoft.com/office/drawing/2014/main" id="{59E71319-F549-4270-BF29-08684F67CE8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0" name="Cuadro de texto 549">
          <a:extLst>
            <a:ext uri="{FF2B5EF4-FFF2-40B4-BE49-F238E27FC236}">
              <a16:creationId xmlns:a16="http://schemas.microsoft.com/office/drawing/2014/main" id="{480F6883-A97D-4494-8F14-EDD50853DBF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1" name="Cuadro de texto 550">
          <a:extLst>
            <a:ext uri="{FF2B5EF4-FFF2-40B4-BE49-F238E27FC236}">
              <a16:creationId xmlns:a16="http://schemas.microsoft.com/office/drawing/2014/main" id="{6A7EEC7C-F592-4A65-A8E5-0B6910A7FFB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2" name="Cuadro de texto 551">
          <a:extLst>
            <a:ext uri="{FF2B5EF4-FFF2-40B4-BE49-F238E27FC236}">
              <a16:creationId xmlns:a16="http://schemas.microsoft.com/office/drawing/2014/main" id="{372E7C95-B08A-4B4A-ADAA-B7055D89D7C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3" name="Cuadro de texto 552">
          <a:extLst>
            <a:ext uri="{FF2B5EF4-FFF2-40B4-BE49-F238E27FC236}">
              <a16:creationId xmlns:a16="http://schemas.microsoft.com/office/drawing/2014/main" id="{165596D9-2B0C-404A-9383-F0858EE097C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4" name="Cuadro de texto 553">
          <a:extLst>
            <a:ext uri="{FF2B5EF4-FFF2-40B4-BE49-F238E27FC236}">
              <a16:creationId xmlns:a16="http://schemas.microsoft.com/office/drawing/2014/main" id="{DAE7EFCF-7CF8-4393-8DB6-B78B879343A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5" name="Cuadro de texto 554">
          <a:extLst>
            <a:ext uri="{FF2B5EF4-FFF2-40B4-BE49-F238E27FC236}">
              <a16:creationId xmlns:a16="http://schemas.microsoft.com/office/drawing/2014/main" id="{E8E80336-3DAB-4DC8-8D24-FA81C88ACF6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6" name="Cuadro de texto 555">
          <a:extLst>
            <a:ext uri="{FF2B5EF4-FFF2-40B4-BE49-F238E27FC236}">
              <a16:creationId xmlns:a16="http://schemas.microsoft.com/office/drawing/2014/main" id="{DFC8EBA0-99FC-4192-A10E-743F5D76BCF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7" name="Cuadro de texto 556">
          <a:extLst>
            <a:ext uri="{FF2B5EF4-FFF2-40B4-BE49-F238E27FC236}">
              <a16:creationId xmlns:a16="http://schemas.microsoft.com/office/drawing/2014/main" id="{7DDE4B25-1DD2-4044-B600-8D563114978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8" name="Cuadro de texto 557">
          <a:extLst>
            <a:ext uri="{FF2B5EF4-FFF2-40B4-BE49-F238E27FC236}">
              <a16:creationId xmlns:a16="http://schemas.microsoft.com/office/drawing/2014/main" id="{3954EB67-AADB-4AAB-A66C-B657CE6ABE7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69" name="Cuadro de texto 558">
          <a:extLst>
            <a:ext uri="{FF2B5EF4-FFF2-40B4-BE49-F238E27FC236}">
              <a16:creationId xmlns:a16="http://schemas.microsoft.com/office/drawing/2014/main" id="{C4B9E9A3-1B03-4C4B-B89E-14E5E9E4A72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0" name="Cuadro de texto 559">
          <a:extLst>
            <a:ext uri="{FF2B5EF4-FFF2-40B4-BE49-F238E27FC236}">
              <a16:creationId xmlns:a16="http://schemas.microsoft.com/office/drawing/2014/main" id="{588C7B3D-175A-4811-AC57-28EF964F862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1" name="Cuadro de texto 560">
          <a:extLst>
            <a:ext uri="{FF2B5EF4-FFF2-40B4-BE49-F238E27FC236}">
              <a16:creationId xmlns:a16="http://schemas.microsoft.com/office/drawing/2014/main" id="{0346035C-9122-4552-9231-B0ADA4A7150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2" name="Cuadro de texto 561">
          <a:extLst>
            <a:ext uri="{FF2B5EF4-FFF2-40B4-BE49-F238E27FC236}">
              <a16:creationId xmlns:a16="http://schemas.microsoft.com/office/drawing/2014/main" id="{58B77C55-C113-4863-9874-7B08895C68C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3" name="Cuadro de texto 562">
          <a:extLst>
            <a:ext uri="{FF2B5EF4-FFF2-40B4-BE49-F238E27FC236}">
              <a16:creationId xmlns:a16="http://schemas.microsoft.com/office/drawing/2014/main" id="{A8B63901-7289-4CDE-9936-CD3F069D73C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4" name="Cuadro de texto 563">
          <a:extLst>
            <a:ext uri="{FF2B5EF4-FFF2-40B4-BE49-F238E27FC236}">
              <a16:creationId xmlns:a16="http://schemas.microsoft.com/office/drawing/2014/main" id="{05A1807F-E813-4AA4-8D9F-E343A87F592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5" name="Cuadro de texto 564">
          <a:extLst>
            <a:ext uri="{FF2B5EF4-FFF2-40B4-BE49-F238E27FC236}">
              <a16:creationId xmlns:a16="http://schemas.microsoft.com/office/drawing/2014/main" id="{7F734B41-5D28-4449-8BC5-198D08818E6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6" name="Cuadro de texto 565">
          <a:extLst>
            <a:ext uri="{FF2B5EF4-FFF2-40B4-BE49-F238E27FC236}">
              <a16:creationId xmlns:a16="http://schemas.microsoft.com/office/drawing/2014/main" id="{12DC6A42-239D-4764-97FF-FA5E8AF6E32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7" name="Cuadro de texto 566">
          <a:extLst>
            <a:ext uri="{FF2B5EF4-FFF2-40B4-BE49-F238E27FC236}">
              <a16:creationId xmlns:a16="http://schemas.microsoft.com/office/drawing/2014/main" id="{A6E807C5-E11B-4D70-8864-C095D9EC68A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8" name="Cuadro de texto 567">
          <a:extLst>
            <a:ext uri="{FF2B5EF4-FFF2-40B4-BE49-F238E27FC236}">
              <a16:creationId xmlns:a16="http://schemas.microsoft.com/office/drawing/2014/main" id="{0505D515-0C76-4072-9637-4A537388718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79" name="Cuadro de texto 568">
          <a:extLst>
            <a:ext uri="{FF2B5EF4-FFF2-40B4-BE49-F238E27FC236}">
              <a16:creationId xmlns:a16="http://schemas.microsoft.com/office/drawing/2014/main" id="{310D1478-4830-4C8C-909B-BC1D7B64B1E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0" name="Cuadro de texto 569">
          <a:extLst>
            <a:ext uri="{FF2B5EF4-FFF2-40B4-BE49-F238E27FC236}">
              <a16:creationId xmlns:a16="http://schemas.microsoft.com/office/drawing/2014/main" id="{FD795771-D8EA-4444-9BDA-83427CA30BC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1" name="Cuadro de texto 570">
          <a:extLst>
            <a:ext uri="{FF2B5EF4-FFF2-40B4-BE49-F238E27FC236}">
              <a16:creationId xmlns:a16="http://schemas.microsoft.com/office/drawing/2014/main" id="{997B549C-D969-46FE-8CEF-A803E916C44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2" name="Cuadro de texto 571">
          <a:extLst>
            <a:ext uri="{FF2B5EF4-FFF2-40B4-BE49-F238E27FC236}">
              <a16:creationId xmlns:a16="http://schemas.microsoft.com/office/drawing/2014/main" id="{DD25346B-6FAE-4663-8FF7-B3B835E4076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3" name="Cuadro de texto 572">
          <a:extLst>
            <a:ext uri="{FF2B5EF4-FFF2-40B4-BE49-F238E27FC236}">
              <a16:creationId xmlns:a16="http://schemas.microsoft.com/office/drawing/2014/main" id="{E0C8B7B2-2905-4EDD-91D6-39B12A4797F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4" name="Cuadro de texto 573">
          <a:extLst>
            <a:ext uri="{FF2B5EF4-FFF2-40B4-BE49-F238E27FC236}">
              <a16:creationId xmlns:a16="http://schemas.microsoft.com/office/drawing/2014/main" id="{E7F31A4E-AAF0-449A-BAA5-A1942D8FC0B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5" name="Cuadro de texto 574">
          <a:extLst>
            <a:ext uri="{FF2B5EF4-FFF2-40B4-BE49-F238E27FC236}">
              <a16:creationId xmlns:a16="http://schemas.microsoft.com/office/drawing/2014/main" id="{B63BA47F-7246-467B-BE54-56855383CD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6" name="Cuadro de texto 575">
          <a:extLst>
            <a:ext uri="{FF2B5EF4-FFF2-40B4-BE49-F238E27FC236}">
              <a16:creationId xmlns:a16="http://schemas.microsoft.com/office/drawing/2014/main" id="{00A2C224-F8EE-42E7-AD62-690A2A233CD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687" name="Cuadro de texto 576">
          <a:extLst>
            <a:ext uri="{FF2B5EF4-FFF2-40B4-BE49-F238E27FC236}">
              <a16:creationId xmlns:a16="http://schemas.microsoft.com/office/drawing/2014/main" id="{160EF19C-ED70-4C23-BABE-38BE1F864DE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688" name="Cuadro de texto 577">
          <a:extLst>
            <a:ext uri="{FF2B5EF4-FFF2-40B4-BE49-F238E27FC236}">
              <a16:creationId xmlns:a16="http://schemas.microsoft.com/office/drawing/2014/main" id="{740ADC2C-C264-4170-BB79-248B6A68FF43}"/>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89" name="Cuadro de texto 578">
          <a:extLst>
            <a:ext uri="{FF2B5EF4-FFF2-40B4-BE49-F238E27FC236}">
              <a16:creationId xmlns:a16="http://schemas.microsoft.com/office/drawing/2014/main" id="{5AEDE8A1-8D64-449C-ABB7-92E64725E7C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0" name="Cuadro de texto 579">
          <a:extLst>
            <a:ext uri="{FF2B5EF4-FFF2-40B4-BE49-F238E27FC236}">
              <a16:creationId xmlns:a16="http://schemas.microsoft.com/office/drawing/2014/main" id="{97534E41-33F2-42BA-B3DA-7ECEAF0CF69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1" name="Cuadro de texto 580">
          <a:extLst>
            <a:ext uri="{FF2B5EF4-FFF2-40B4-BE49-F238E27FC236}">
              <a16:creationId xmlns:a16="http://schemas.microsoft.com/office/drawing/2014/main" id="{0130D20F-130A-4614-9E77-D83DABE4821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2" name="Cuadro de texto 581">
          <a:extLst>
            <a:ext uri="{FF2B5EF4-FFF2-40B4-BE49-F238E27FC236}">
              <a16:creationId xmlns:a16="http://schemas.microsoft.com/office/drawing/2014/main" id="{37594909-5C45-43BD-97C2-D08FCC55C45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693" name="Cuadro de texto 582">
          <a:extLst>
            <a:ext uri="{FF2B5EF4-FFF2-40B4-BE49-F238E27FC236}">
              <a16:creationId xmlns:a16="http://schemas.microsoft.com/office/drawing/2014/main" id="{7B331959-B300-40E8-A05E-621D7AB7ED6A}"/>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4" name="Cuadro de texto 583">
          <a:extLst>
            <a:ext uri="{FF2B5EF4-FFF2-40B4-BE49-F238E27FC236}">
              <a16:creationId xmlns:a16="http://schemas.microsoft.com/office/drawing/2014/main" id="{3813ED0E-CA35-4268-8852-B09C07BCBF24}"/>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5" name="Cuadro de texto 584">
          <a:extLst>
            <a:ext uri="{FF2B5EF4-FFF2-40B4-BE49-F238E27FC236}">
              <a16:creationId xmlns:a16="http://schemas.microsoft.com/office/drawing/2014/main" id="{E0B1892B-9E96-4E06-8E09-AD0C0879F00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6" name="Cuadro de texto 585">
          <a:extLst>
            <a:ext uri="{FF2B5EF4-FFF2-40B4-BE49-F238E27FC236}">
              <a16:creationId xmlns:a16="http://schemas.microsoft.com/office/drawing/2014/main" id="{98E1C9BB-6038-4B18-98D1-A7C1C071377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7" name="Cuadro de texto 586">
          <a:extLst>
            <a:ext uri="{FF2B5EF4-FFF2-40B4-BE49-F238E27FC236}">
              <a16:creationId xmlns:a16="http://schemas.microsoft.com/office/drawing/2014/main" id="{A6AE8272-0025-4E1E-9D56-E20254B4B6D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698" name="Cuadro de texto 587">
          <a:extLst>
            <a:ext uri="{FF2B5EF4-FFF2-40B4-BE49-F238E27FC236}">
              <a16:creationId xmlns:a16="http://schemas.microsoft.com/office/drawing/2014/main" id="{378E902D-9B6A-4926-AC29-9F12081C4655}"/>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699" name="Cuadro de texto 588">
          <a:extLst>
            <a:ext uri="{FF2B5EF4-FFF2-40B4-BE49-F238E27FC236}">
              <a16:creationId xmlns:a16="http://schemas.microsoft.com/office/drawing/2014/main" id="{1B308098-EA01-4E18-A136-34C12FE3819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700" name="Cuadro de texto 589">
          <a:extLst>
            <a:ext uri="{FF2B5EF4-FFF2-40B4-BE49-F238E27FC236}">
              <a16:creationId xmlns:a16="http://schemas.microsoft.com/office/drawing/2014/main" id="{F5EECBCE-3316-44D7-819A-F2C4540FB977}"/>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701" name="Cuadro de texto 590">
          <a:extLst>
            <a:ext uri="{FF2B5EF4-FFF2-40B4-BE49-F238E27FC236}">
              <a16:creationId xmlns:a16="http://schemas.microsoft.com/office/drawing/2014/main" id="{B5E8089E-AB28-4F07-8134-9E631CCDA46E}"/>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2" name="Cuadro de texto 591">
          <a:extLst>
            <a:ext uri="{FF2B5EF4-FFF2-40B4-BE49-F238E27FC236}">
              <a16:creationId xmlns:a16="http://schemas.microsoft.com/office/drawing/2014/main" id="{F87389C3-17CD-40D9-B545-11E7DE61089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3" name="Cuadro de texto 592">
          <a:extLst>
            <a:ext uri="{FF2B5EF4-FFF2-40B4-BE49-F238E27FC236}">
              <a16:creationId xmlns:a16="http://schemas.microsoft.com/office/drawing/2014/main" id="{5CC95FCC-3014-4764-B160-894B37BA4EF9}"/>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4" name="Cuadro de texto 593">
          <a:extLst>
            <a:ext uri="{FF2B5EF4-FFF2-40B4-BE49-F238E27FC236}">
              <a16:creationId xmlns:a16="http://schemas.microsoft.com/office/drawing/2014/main" id="{762FCDF5-99DE-427F-AD7E-3997667982A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5" name="Cuadro de texto 594">
          <a:extLst>
            <a:ext uri="{FF2B5EF4-FFF2-40B4-BE49-F238E27FC236}">
              <a16:creationId xmlns:a16="http://schemas.microsoft.com/office/drawing/2014/main" id="{37C4EDCD-8827-4706-B73E-025599FD07F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706" name="Cuadro de texto 595">
          <a:extLst>
            <a:ext uri="{FF2B5EF4-FFF2-40B4-BE49-F238E27FC236}">
              <a16:creationId xmlns:a16="http://schemas.microsoft.com/office/drawing/2014/main" id="{BB2F392D-C3B5-4BCB-81D8-A39A3417FEF6}"/>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7" name="Cuadro de texto 596">
          <a:extLst>
            <a:ext uri="{FF2B5EF4-FFF2-40B4-BE49-F238E27FC236}">
              <a16:creationId xmlns:a16="http://schemas.microsoft.com/office/drawing/2014/main" id="{3E4D2794-7A46-46F4-B9D3-1BFB90D9626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8" name="Cuadro de texto 597">
          <a:extLst>
            <a:ext uri="{FF2B5EF4-FFF2-40B4-BE49-F238E27FC236}">
              <a16:creationId xmlns:a16="http://schemas.microsoft.com/office/drawing/2014/main" id="{9F107394-B593-489A-9596-BA7D5422BF7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09" name="Cuadro de texto 598">
          <a:extLst>
            <a:ext uri="{FF2B5EF4-FFF2-40B4-BE49-F238E27FC236}">
              <a16:creationId xmlns:a16="http://schemas.microsoft.com/office/drawing/2014/main" id="{567EA5BB-70E7-4BD3-9E47-BF2577D8F8A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10" name="Cuadro de texto 599">
          <a:extLst>
            <a:ext uri="{FF2B5EF4-FFF2-40B4-BE49-F238E27FC236}">
              <a16:creationId xmlns:a16="http://schemas.microsoft.com/office/drawing/2014/main" id="{1E14D59D-331B-43F2-A5CC-D6BE72A3774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711" name="Cuadro de texto 600">
          <a:extLst>
            <a:ext uri="{FF2B5EF4-FFF2-40B4-BE49-F238E27FC236}">
              <a16:creationId xmlns:a16="http://schemas.microsoft.com/office/drawing/2014/main" id="{B1AC09C4-BF8E-48A7-BCFC-432C224B011E}"/>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712" name="Cuadro de texto 601">
          <a:extLst>
            <a:ext uri="{FF2B5EF4-FFF2-40B4-BE49-F238E27FC236}">
              <a16:creationId xmlns:a16="http://schemas.microsoft.com/office/drawing/2014/main" id="{E4F978A0-879B-4A83-8B35-6E98BE0926E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713" name="Cuadro de texto 602">
          <a:extLst>
            <a:ext uri="{FF2B5EF4-FFF2-40B4-BE49-F238E27FC236}">
              <a16:creationId xmlns:a16="http://schemas.microsoft.com/office/drawing/2014/main" id="{5AC1F3EE-7A12-4E28-9040-9B24D3329F4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714" name="Cuadro de texto 603">
          <a:extLst>
            <a:ext uri="{FF2B5EF4-FFF2-40B4-BE49-F238E27FC236}">
              <a16:creationId xmlns:a16="http://schemas.microsoft.com/office/drawing/2014/main" id="{3E57880D-A07F-4690-BF50-11CB08F64E80}"/>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15" name="Cuadro de texto 604">
          <a:extLst>
            <a:ext uri="{FF2B5EF4-FFF2-40B4-BE49-F238E27FC236}">
              <a16:creationId xmlns:a16="http://schemas.microsoft.com/office/drawing/2014/main" id="{BFB8E901-38C2-4C9D-A661-CD59B952240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16" name="Cuadro de texto 605">
          <a:extLst>
            <a:ext uri="{FF2B5EF4-FFF2-40B4-BE49-F238E27FC236}">
              <a16:creationId xmlns:a16="http://schemas.microsoft.com/office/drawing/2014/main" id="{76668116-A855-4ACD-89F6-0D8D335A41A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17" name="Cuadro de texto 606">
          <a:extLst>
            <a:ext uri="{FF2B5EF4-FFF2-40B4-BE49-F238E27FC236}">
              <a16:creationId xmlns:a16="http://schemas.microsoft.com/office/drawing/2014/main" id="{67CC06F4-EBDA-44A9-AD6E-C23AF0E6A9B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18" name="Cuadro de texto 607">
          <a:extLst>
            <a:ext uri="{FF2B5EF4-FFF2-40B4-BE49-F238E27FC236}">
              <a16:creationId xmlns:a16="http://schemas.microsoft.com/office/drawing/2014/main" id="{8FEB70A3-448B-46DA-8301-F65DB1E66B4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19" name="Cuadro de texto 608">
          <a:extLst>
            <a:ext uri="{FF2B5EF4-FFF2-40B4-BE49-F238E27FC236}">
              <a16:creationId xmlns:a16="http://schemas.microsoft.com/office/drawing/2014/main" id="{F195BD18-FD26-4B6E-B929-C5ECB2B41CA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0" name="Cuadro de texto 609">
          <a:extLst>
            <a:ext uri="{FF2B5EF4-FFF2-40B4-BE49-F238E27FC236}">
              <a16:creationId xmlns:a16="http://schemas.microsoft.com/office/drawing/2014/main" id="{E12C0839-B196-445D-B225-A8B6A57D21E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1" name="Cuadro de texto 610">
          <a:extLst>
            <a:ext uri="{FF2B5EF4-FFF2-40B4-BE49-F238E27FC236}">
              <a16:creationId xmlns:a16="http://schemas.microsoft.com/office/drawing/2014/main" id="{5A6A2C17-5C59-4BEE-9E51-A7492528EB2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2" name="Cuadro de texto 611">
          <a:extLst>
            <a:ext uri="{FF2B5EF4-FFF2-40B4-BE49-F238E27FC236}">
              <a16:creationId xmlns:a16="http://schemas.microsoft.com/office/drawing/2014/main" id="{D94FA876-42A8-495D-A246-34F47326BA2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3" name="Cuadro de texto 612">
          <a:extLst>
            <a:ext uri="{FF2B5EF4-FFF2-40B4-BE49-F238E27FC236}">
              <a16:creationId xmlns:a16="http://schemas.microsoft.com/office/drawing/2014/main" id="{EC9A9666-C49C-448E-A09A-11DC1A849A1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4" name="Cuadro de texto 613">
          <a:extLst>
            <a:ext uri="{FF2B5EF4-FFF2-40B4-BE49-F238E27FC236}">
              <a16:creationId xmlns:a16="http://schemas.microsoft.com/office/drawing/2014/main" id="{578E2C86-735D-4915-93E5-011A083EF73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5" name="Cuadro de texto 614">
          <a:extLst>
            <a:ext uri="{FF2B5EF4-FFF2-40B4-BE49-F238E27FC236}">
              <a16:creationId xmlns:a16="http://schemas.microsoft.com/office/drawing/2014/main" id="{74FEAD38-45FB-4133-A701-9213A12B98C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6" name="Cuadro de texto 615">
          <a:extLst>
            <a:ext uri="{FF2B5EF4-FFF2-40B4-BE49-F238E27FC236}">
              <a16:creationId xmlns:a16="http://schemas.microsoft.com/office/drawing/2014/main" id="{C487672D-527C-45F2-9118-3774D58AF69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7" name="Cuadro de texto 616">
          <a:extLst>
            <a:ext uri="{FF2B5EF4-FFF2-40B4-BE49-F238E27FC236}">
              <a16:creationId xmlns:a16="http://schemas.microsoft.com/office/drawing/2014/main" id="{7BA0C68F-0035-4C8A-8D51-53A62EE00DA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8" name="Cuadro de texto 617">
          <a:extLst>
            <a:ext uri="{FF2B5EF4-FFF2-40B4-BE49-F238E27FC236}">
              <a16:creationId xmlns:a16="http://schemas.microsoft.com/office/drawing/2014/main" id="{FF542613-C493-4FB0-8354-D004BDD86D0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29" name="Cuadro de texto 618">
          <a:extLst>
            <a:ext uri="{FF2B5EF4-FFF2-40B4-BE49-F238E27FC236}">
              <a16:creationId xmlns:a16="http://schemas.microsoft.com/office/drawing/2014/main" id="{6BADC6BF-665C-4C63-8D6C-A94A00035C2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0" name="Cuadro de texto 619">
          <a:extLst>
            <a:ext uri="{FF2B5EF4-FFF2-40B4-BE49-F238E27FC236}">
              <a16:creationId xmlns:a16="http://schemas.microsoft.com/office/drawing/2014/main" id="{48381075-420C-4F2A-8CD6-38B89FE1B74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1" name="Cuadro de texto 620">
          <a:extLst>
            <a:ext uri="{FF2B5EF4-FFF2-40B4-BE49-F238E27FC236}">
              <a16:creationId xmlns:a16="http://schemas.microsoft.com/office/drawing/2014/main" id="{2DD871ED-B690-42A7-92F0-E6EB0A4841D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2" name="Cuadro de texto 621">
          <a:extLst>
            <a:ext uri="{FF2B5EF4-FFF2-40B4-BE49-F238E27FC236}">
              <a16:creationId xmlns:a16="http://schemas.microsoft.com/office/drawing/2014/main" id="{789D3516-A801-4EEF-AEFA-4E0CACFE2A1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3" name="Cuadro de texto 622">
          <a:extLst>
            <a:ext uri="{FF2B5EF4-FFF2-40B4-BE49-F238E27FC236}">
              <a16:creationId xmlns:a16="http://schemas.microsoft.com/office/drawing/2014/main" id="{F87AF3BF-B3C7-44AA-84D9-D90E809BD57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4" name="Cuadro de texto 623">
          <a:extLst>
            <a:ext uri="{FF2B5EF4-FFF2-40B4-BE49-F238E27FC236}">
              <a16:creationId xmlns:a16="http://schemas.microsoft.com/office/drawing/2014/main" id="{D89955B4-069C-4829-870D-F686765AB34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5" name="Cuadro de texto 624">
          <a:extLst>
            <a:ext uri="{FF2B5EF4-FFF2-40B4-BE49-F238E27FC236}">
              <a16:creationId xmlns:a16="http://schemas.microsoft.com/office/drawing/2014/main" id="{7A71596B-BEBF-4CBE-900A-5C2DBF14097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6" name="Cuadro de texto 625">
          <a:extLst>
            <a:ext uri="{FF2B5EF4-FFF2-40B4-BE49-F238E27FC236}">
              <a16:creationId xmlns:a16="http://schemas.microsoft.com/office/drawing/2014/main" id="{E2045E23-D64A-47E1-9A8A-3B77A815477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7" name="Cuadro de texto 626">
          <a:extLst>
            <a:ext uri="{FF2B5EF4-FFF2-40B4-BE49-F238E27FC236}">
              <a16:creationId xmlns:a16="http://schemas.microsoft.com/office/drawing/2014/main" id="{64F64E9A-407D-4DE2-8879-C364B3AD482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38" name="Cuadro de texto 627">
          <a:extLst>
            <a:ext uri="{FF2B5EF4-FFF2-40B4-BE49-F238E27FC236}">
              <a16:creationId xmlns:a16="http://schemas.microsoft.com/office/drawing/2014/main" id="{7F48FD87-9940-4D68-8194-83A45D8A779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739" name="Cuadro de texto 628">
          <a:extLst>
            <a:ext uri="{FF2B5EF4-FFF2-40B4-BE49-F238E27FC236}">
              <a16:creationId xmlns:a16="http://schemas.microsoft.com/office/drawing/2014/main" id="{FB69C332-C2B4-459D-BB35-0222D9BB1BAA}"/>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0" name="Cuadro de texto 629">
          <a:extLst>
            <a:ext uri="{FF2B5EF4-FFF2-40B4-BE49-F238E27FC236}">
              <a16:creationId xmlns:a16="http://schemas.microsoft.com/office/drawing/2014/main" id="{6761938E-1792-4D86-B9A4-0EB6347795D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1" name="Cuadro de texto 630">
          <a:extLst>
            <a:ext uri="{FF2B5EF4-FFF2-40B4-BE49-F238E27FC236}">
              <a16:creationId xmlns:a16="http://schemas.microsoft.com/office/drawing/2014/main" id="{952E7510-6334-434A-80EB-6A80BBE0C16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2" name="Cuadro de texto 631">
          <a:extLst>
            <a:ext uri="{FF2B5EF4-FFF2-40B4-BE49-F238E27FC236}">
              <a16:creationId xmlns:a16="http://schemas.microsoft.com/office/drawing/2014/main" id="{E3827B37-FF15-47D0-8F51-636564BA845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3" name="Cuadro de texto 632">
          <a:extLst>
            <a:ext uri="{FF2B5EF4-FFF2-40B4-BE49-F238E27FC236}">
              <a16:creationId xmlns:a16="http://schemas.microsoft.com/office/drawing/2014/main" id="{69A2E774-A4A3-43B9-A78D-160D62C91CD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4" name="Cuadro de texto 633">
          <a:extLst>
            <a:ext uri="{FF2B5EF4-FFF2-40B4-BE49-F238E27FC236}">
              <a16:creationId xmlns:a16="http://schemas.microsoft.com/office/drawing/2014/main" id="{718CEA1E-38D7-4CC0-9B29-DE22F2C79E5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5" name="Cuadro de texto 634">
          <a:extLst>
            <a:ext uri="{FF2B5EF4-FFF2-40B4-BE49-F238E27FC236}">
              <a16:creationId xmlns:a16="http://schemas.microsoft.com/office/drawing/2014/main" id="{89D9BA00-DCB4-46C0-951D-7526F1DD885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6" name="Cuadro de texto 635">
          <a:extLst>
            <a:ext uri="{FF2B5EF4-FFF2-40B4-BE49-F238E27FC236}">
              <a16:creationId xmlns:a16="http://schemas.microsoft.com/office/drawing/2014/main" id="{B431CABE-43D5-48F0-A341-ED6E13F431E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7" name="Cuadro de texto 636">
          <a:extLst>
            <a:ext uri="{FF2B5EF4-FFF2-40B4-BE49-F238E27FC236}">
              <a16:creationId xmlns:a16="http://schemas.microsoft.com/office/drawing/2014/main" id="{0175A9A3-0337-49CB-B8E6-E5FDEF9E447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8" name="Cuadro de texto 637">
          <a:extLst>
            <a:ext uri="{FF2B5EF4-FFF2-40B4-BE49-F238E27FC236}">
              <a16:creationId xmlns:a16="http://schemas.microsoft.com/office/drawing/2014/main" id="{F44C3E1C-43C7-4B03-9F3A-7B0AC306D1F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49" name="Cuadro de texto 638">
          <a:extLst>
            <a:ext uri="{FF2B5EF4-FFF2-40B4-BE49-F238E27FC236}">
              <a16:creationId xmlns:a16="http://schemas.microsoft.com/office/drawing/2014/main" id="{AECE598B-0319-426F-8042-6023AC73DF6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0" name="Cuadro de texto 639">
          <a:extLst>
            <a:ext uri="{FF2B5EF4-FFF2-40B4-BE49-F238E27FC236}">
              <a16:creationId xmlns:a16="http://schemas.microsoft.com/office/drawing/2014/main" id="{6B77D3DE-80E5-49B6-8EA3-2DDDC46F8E7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1" name="Cuadro de texto 640">
          <a:extLst>
            <a:ext uri="{FF2B5EF4-FFF2-40B4-BE49-F238E27FC236}">
              <a16:creationId xmlns:a16="http://schemas.microsoft.com/office/drawing/2014/main" id="{3146D61C-90F2-4FB4-A8D2-BD45A0F92A4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2" name="Cuadro de texto 641">
          <a:extLst>
            <a:ext uri="{FF2B5EF4-FFF2-40B4-BE49-F238E27FC236}">
              <a16:creationId xmlns:a16="http://schemas.microsoft.com/office/drawing/2014/main" id="{AF493557-C330-4857-A893-CB4C7303A10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3" name="Cuadro de texto 642">
          <a:extLst>
            <a:ext uri="{FF2B5EF4-FFF2-40B4-BE49-F238E27FC236}">
              <a16:creationId xmlns:a16="http://schemas.microsoft.com/office/drawing/2014/main" id="{70710DED-E3BD-48D4-88D5-2732CBA0AE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4" name="Cuadro de texto 643">
          <a:extLst>
            <a:ext uri="{FF2B5EF4-FFF2-40B4-BE49-F238E27FC236}">
              <a16:creationId xmlns:a16="http://schemas.microsoft.com/office/drawing/2014/main" id="{F2C2574D-51CA-4C79-9491-0ACF109BEAC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5" name="Cuadro de texto 644">
          <a:extLst>
            <a:ext uri="{FF2B5EF4-FFF2-40B4-BE49-F238E27FC236}">
              <a16:creationId xmlns:a16="http://schemas.microsoft.com/office/drawing/2014/main" id="{CCB83148-6B57-47B1-9990-A8C64F32D2F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6" name="Cuadro de texto 645">
          <a:extLst>
            <a:ext uri="{FF2B5EF4-FFF2-40B4-BE49-F238E27FC236}">
              <a16:creationId xmlns:a16="http://schemas.microsoft.com/office/drawing/2014/main" id="{AEB955A3-2740-44CB-AD82-5D649C5DC91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7" name="Cuadro de texto 646">
          <a:extLst>
            <a:ext uri="{FF2B5EF4-FFF2-40B4-BE49-F238E27FC236}">
              <a16:creationId xmlns:a16="http://schemas.microsoft.com/office/drawing/2014/main" id="{21BFB897-1CB9-4C60-9207-A5F27A6C9FB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8" name="Cuadro de texto 647">
          <a:extLst>
            <a:ext uri="{FF2B5EF4-FFF2-40B4-BE49-F238E27FC236}">
              <a16:creationId xmlns:a16="http://schemas.microsoft.com/office/drawing/2014/main" id="{0BE46A8F-1FE2-4C47-A45E-E19C938FB40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59" name="Cuadro de texto 648">
          <a:extLst>
            <a:ext uri="{FF2B5EF4-FFF2-40B4-BE49-F238E27FC236}">
              <a16:creationId xmlns:a16="http://schemas.microsoft.com/office/drawing/2014/main" id="{151304D3-FDC6-44EC-9493-6BB2324196D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0" name="Cuadro de texto 649">
          <a:extLst>
            <a:ext uri="{FF2B5EF4-FFF2-40B4-BE49-F238E27FC236}">
              <a16:creationId xmlns:a16="http://schemas.microsoft.com/office/drawing/2014/main" id="{AB924D7D-EE7B-4667-A4C2-E5822506A26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1" name="Cuadro de texto 650">
          <a:extLst>
            <a:ext uri="{FF2B5EF4-FFF2-40B4-BE49-F238E27FC236}">
              <a16:creationId xmlns:a16="http://schemas.microsoft.com/office/drawing/2014/main" id="{3A0F2243-ADAE-443B-88A6-C958DF34C91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2" name="Cuadro de texto 651">
          <a:extLst>
            <a:ext uri="{FF2B5EF4-FFF2-40B4-BE49-F238E27FC236}">
              <a16:creationId xmlns:a16="http://schemas.microsoft.com/office/drawing/2014/main" id="{5EE6F06F-0576-458A-9250-34DCD64A4EA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3" name="Cuadro de texto 652">
          <a:extLst>
            <a:ext uri="{FF2B5EF4-FFF2-40B4-BE49-F238E27FC236}">
              <a16:creationId xmlns:a16="http://schemas.microsoft.com/office/drawing/2014/main" id="{3DE06AE0-9195-459F-AC7C-0D637435D0F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4" name="Cuadro de texto 653">
          <a:extLst>
            <a:ext uri="{FF2B5EF4-FFF2-40B4-BE49-F238E27FC236}">
              <a16:creationId xmlns:a16="http://schemas.microsoft.com/office/drawing/2014/main" id="{37136FA5-AA78-4707-9ECA-56AD46863F6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5" name="Cuadro de texto 654">
          <a:extLst>
            <a:ext uri="{FF2B5EF4-FFF2-40B4-BE49-F238E27FC236}">
              <a16:creationId xmlns:a16="http://schemas.microsoft.com/office/drawing/2014/main" id="{8143F4EB-A876-4573-AA52-B49BC1D5773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6" name="Cuadro de texto 655">
          <a:extLst>
            <a:ext uri="{FF2B5EF4-FFF2-40B4-BE49-F238E27FC236}">
              <a16:creationId xmlns:a16="http://schemas.microsoft.com/office/drawing/2014/main" id="{C4159535-26B2-46DE-934B-A95C3E35C8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7" name="Cuadro de texto 656">
          <a:extLst>
            <a:ext uri="{FF2B5EF4-FFF2-40B4-BE49-F238E27FC236}">
              <a16:creationId xmlns:a16="http://schemas.microsoft.com/office/drawing/2014/main" id="{CBD9F752-471E-48E2-8AB0-9748B258A49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8" name="Cuadro de texto 657">
          <a:extLst>
            <a:ext uri="{FF2B5EF4-FFF2-40B4-BE49-F238E27FC236}">
              <a16:creationId xmlns:a16="http://schemas.microsoft.com/office/drawing/2014/main" id="{43771CC9-0DB2-475F-9642-B2E40A78E36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69" name="Cuadro de texto 658">
          <a:extLst>
            <a:ext uri="{FF2B5EF4-FFF2-40B4-BE49-F238E27FC236}">
              <a16:creationId xmlns:a16="http://schemas.microsoft.com/office/drawing/2014/main" id="{7846D0F3-DC64-4616-8675-426E7F78DA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0" name="Cuadro de texto 659">
          <a:extLst>
            <a:ext uri="{FF2B5EF4-FFF2-40B4-BE49-F238E27FC236}">
              <a16:creationId xmlns:a16="http://schemas.microsoft.com/office/drawing/2014/main" id="{E152F576-AFC4-4B4F-B524-C54A04A02BD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1" name="Cuadro de texto 660">
          <a:extLst>
            <a:ext uri="{FF2B5EF4-FFF2-40B4-BE49-F238E27FC236}">
              <a16:creationId xmlns:a16="http://schemas.microsoft.com/office/drawing/2014/main" id="{89CE67EF-1F65-4113-A7B2-E5211C60C1B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2" name="Cuadro de texto 661">
          <a:extLst>
            <a:ext uri="{FF2B5EF4-FFF2-40B4-BE49-F238E27FC236}">
              <a16:creationId xmlns:a16="http://schemas.microsoft.com/office/drawing/2014/main" id="{05B40749-D83F-428B-B9A6-6ABF78543EA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3" name="Cuadro de texto 662">
          <a:extLst>
            <a:ext uri="{FF2B5EF4-FFF2-40B4-BE49-F238E27FC236}">
              <a16:creationId xmlns:a16="http://schemas.microsoft.com/office/drawing/2014/main" id="{3CC5CE4A-6E3C-4CB8-8AB8-4AA61A8C83B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4" name="Cuadro de texto 663">
          <a:extLst>
            <a:ext uri="{FF2B5EF4-FFF2-40B4-BE49-F238E27FC236}">
              <a16:creationId xmlns:a16="http://schemas.microsoft.com/office/drawing/2014/main" id="{BA3FE4D9-315B-4394-9273-977638033E8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5" name="Cuadro de texto 664">
          <a:extLst>
            <a:ext uri="{FF2B5EF4-FFF2-40B4-BE49-F238E27FC236}">
              <a16:creationId xmlns:a16="http://schemas.microsoft.com/office/drawing/2014/main" id="{C022BEAF-83BB-4D12-ACD4-DF519B10F7D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6" name="Cuadro de texto 665">
          <a:extLst>
            <a:ext uri="{FF2B5EF4-FFF2-40B4-BE49-F238E27FC236}">
              <a16:creationId xmlns:a16="http://schemas.microsoft.com/office/drawing/2014/main" id="{5D6AE3FE-BE31-4A43-8775-3D6DEF86F79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7" name="Cuadro de texto 666">
          <a:extLst>
            <a:ext uri="{FF2B5EF4-FFF2-40B4-BE49-F238E27FC236}">
              <a16:creationId xmlns:a16="http://schemas.microsoft.com/office/drawing/2014/main" id="{44F366BE-50EF-457D-9076-DC4500A1297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8" name="Cuadro de texto 667">
          <a:extLst>
            <a:ext uri="{FF2B5EF4-FFF2-40B4-BE49-F238E27FC236}">
              <a16:creationId xmlns:a16="http://schemas.microsoft.com/office/drawing/2014/main" id="{29758404-B916-4FEF-8ED5-C3B0A565FD6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79" name="Cuadro de texto 668">
          <a:extLst>
            <a:ext uri="{FF2B5EF4-FFF2-40B4-BE49-F238E27FC236}">
              <a16:creationId xmlns:a16="http://schemas.microsoft.com/office/drawing/2014/main" id="{F1CF5FDF-25D6-4354-9E3D-7697BD86B4F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0" name="Cuadro de texto 669">
          <a:extLst>
            <a:ext uri="{FF2B5EF4-FFF2-40B4-BE49-F238E27FC236}">
              <a16:creationId xmlns:a16="http://schemas.microsoft.com/office/drawing/2014/main" id="{6CA66D48-5335-47C4-9DF6-28DC79BCD84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1" name="Cuadro de texto 670">
          <a:extLst>
            <a:ext uri="{FF2B5EF4-FFF2-40B4-BE49-F238E27FC236}">
              <a16:creationId xmlns:a16="http://schemas.microsoft.com/office/drawing/2014/main" id="{C0386720-C845-46C5-94FF-A730D9EA9BE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2" name="Cuadro de texto 671">
          <a:extLst>
            <a:ext uri="{FF2B5EF4-FFF2-40B4-BE49-F238E27FC236}">
              <a16:creationId xmlns:a16="http://schemas.microsoft.com/office/drawing/2014/main" id="{48957A83-33D3-42ED-A44E-2A305CAEE1D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3" name="Cuadro de texto 672">
          <a:extLst>
            <a:ext uri="{FF2B5EF4-FFF2-40B4-BE49-F238E27FC236}">
              <a16:creationId xmlns:a16="http://schemas.microsoft.com/office/drawing/2014/main" id="{C80B141B-7AE5-4E0E-8082-98AAA0A3F04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4" name="Cuadro de texto 673">
          <a:extLst>
            <a:ext uri="{FF2B5EF4-FFF2-40B4-BE49-F238E27FC236}">
              <a16:creationId xmlns:a16="http://schemas.microsoft.com/office/drawing/2014/main" id="{0E7EAE6B-870C-4421-AAF5-D05D503946C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5" name="Cuadro de texto 674">
          <a:extLst>
            <a:ext uri="{FF2B5EF4-FFF2-40B4-BE49-F238E27FC236}">
              <a16:creationId xmlns:a16="http://schemas.microsoft.com/office/drawing/2014/main" id="{80B3E564-096D-4A11-BF56-C0649B504DD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6" name="Cuadro de texto 675">
          <a:extLst>
            <a:ext uri="{FF2B5EF4-FFF2-40B4-BE49-F238E27FC236}">
              <a16:creationId xmlns:a16="http://schemas.microsoft.com/office/drawing/2014/main" id="{086B5597-AD53-4FAE-AB19-DAD17723941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7" name="Cuadro de texto 676">
          <a:extLst>
            <a:ext uri="{FF2B5EF4-FFF2-40B4-BE49-F238E27FC236}">
              <a16:creationId xmlns:a16="http://schemas.microsoft.com/office/drawing/2014/main" id="{F89AC6A2-6837-4FDF-A54D-4C8F19C1BBD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8" name="Cuadro de texto 677">
          <a:extLst>
            <a:ext uri="{FF2B5EF4-FFF2-40B4-BE49-F238E27FC236}">
              <a16:creationId xmlns:a16="http://schemas.microsoft.com/office/drawing/2014/main" id="{A129FC13-E4A9-4603-8459-03A525842E6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89" name="Cuadro de texto 678">
          <a:extLst>
            <a:ext uri="{FF2B5EF4-FFF2-40B4-BE49-F238E27FC236}">
              <a16:creationId xmlns:a16="http://schemas.microsoft.com/office/drawing/2014/main" id="{E277960C-F992-4729-A77C-8ABFB339D00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0" name="Cuadro de texto 679">
          <a:extLst>
            <a:ext uri="{FF2B5EF4-FFF2-40B4-BE49-F238E27FC236}">
              <a16:creationId xmlns:a16="http://schemas.microsoft.com/office/drawing/2014/main" id="{3A579360-73EE-4A27-9166-D995F6C4BA4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1" name="Cuadro de texto 680">
          <a:extLst>
            <a:ext uri="{FF2B5EF4-FFF2-40B4-BE49-F238E27FC236}">
              <a16:creationId xmlns:a16="http://schemas.microsoft.com/office/drawing/2014/main" id="{FA180060-7478-4754-9CFD-96D8E20A281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2" name="Cuadro de texto 681">
          <a:extLst>
            <a:ext uri="{FF2B5EF4-FFF2-40B4-BE49-F238E27FC236}">
              <a16:creationId xmlns:a16="http://schemas.microsoft.com/office/drawing/2014/main" id="{13EE0284-4610-45E5-B58B-B6207152290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3" name="Cuadro de texto 682">
          <a:extLst>
            <a:ext uri="{FF2B5EF4-FFF2-40B4-BE49-F238E27FC236}">
              <a16:creationId xmlns:a16="http://schemas.microsoft.com/office/drawing/2014/main" id="{8DA76C61-57BB-4E82-B22E-E755D642419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4" name="Cuadro de texto 683">
          <a:extLst>
            <a:ext uri="{FF2B5EF4-FFF2-40B4-BE49-F238E27FC236}">
              <a16:creationId xmlns:a16="http://schemas.microsoft.com/office/drawing/2014/main" id="{DD459391-47BD-482F-BFF1-0208E77A819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5" name="Cuadro de texto 684">
          <a:extLst>
            <a:ext uri="{FF2B5EF4-FFF2-40B4-BE49-F238E27FC236}">
              <a16:creationId xmlns:a16="http://schemas.microsoft.com/office/drawing/2014/main" id="{591B7D6B-0A89-472E-80E5-52D5951C0CB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6" name="Cuadro de texto 685">
          <a:extLst>
            <a:ext uri="{FF2B5EF4-FFF2-40B4-BE49-F238E27FC236}">
              <a16:creationId xmlns:a16="http://schemas.microsoft.com/office/drawing/2014/main" id="{D43989E8-AAEC-42FE-888F-F7DFB310DE5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7" name="Cuadro de texto 686">
          <a:extLst>
            <a:ext uri="{FF2B5EF4-FFF2-40B4-BE49-F238E27FC236}">
              <a16:creationId xmlns:a16="http://schemas.microsoft.com/office/drawing/2014/main" id="{052F2E04-FC62-4FF2-B76D-64DAD14D3B7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8" name="Cuadro de texto 687">
          <a:extLst>
            <a:ext uri="{FF2B5EF4-FFF2-40B4-BE49-F238E27FC236}">
              <a16:creationId xmlns:a16="http://schemas.microsoft.com/office/drawing/2014/main" id="{477ACFA5-05AD-41C9-8B65-BA3CC9FD2EF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799" name="Cuadro de texto 688">
          <a:extLst>
            <a:ext uri="{FF2B5EF4-FFF2-40B4-BE49-F238E27FC236}">
              <a16:creationId xmlns:a16="http://schemas.microsoft.com/office/drawing/2014/main" id="{4B0DD398-1C80-4C45-89BC-ADCC182614A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0" name="Cuadro de texto 689">
          <a:extLst>
            <a:ext uri="{FF2B5EF4-FFF2-40B4-BE49-F238E27FC236}">
              <a16:creationId xmlns:a16="http://schemas.microsoft.com/office/drawing/2014/main" id="{D175A0FF-0214-4C5A-B84C-1529513695C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1" name="Cuadro de texto 690">
          <a:extLst>
            <a:ext uri="{FF2B5EF4-FFF2-40B4-BE49-F238E27FC236}">
              <a16:creationId xmlns:a16="http://schemas.microsoft.com/office/drawing/2014/main" id="{09076B45-C18B-4088-AC68-83439FF923C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2" name="Cuadro de texto 691">
          <a:extLst>
            <a:ext uri="{FF2B5EF4-FFF2-40B4-BE49-F238E27FC236}">
              <a16:creationId xmlns:a16="http://schemas.microsoft.com/office/drawing/2014/main" id="{8AC3C799-6529-48F0-AFCA-F14E4FBDBFB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3" name="Cuadro de texto 692">
          <a:extLst>
            <a:ext uri="{FF2B5EF4-FFF2-40B4-BE49-F238E27FC236}">
              <a16:creationId xmlns:a16="http://schemas.microsoft.com/office/drawing/2014/main" id="{6EDB1E5A-A1BB-48D2-8EFF-885BCEA7651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4" name="Cuadro de texto 693">
          <a:extLst>
            <a:ext uri="{FF2B5EF4-FFF2-40B4-BE49-F238E27FC236}">
              <a16:creationId xmlns:a16="http://schemas.microsoft.com/office/drawing/2014/main" id="{B78FFB08-FA0E-4B20-A094-05678FEF388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5" name="Cuadro de texto 694">
          <a:extLst>
            <a:ext uri="{FF2B5EF4-FFF2-40B4-BE49-F238E27FC236}">
              <a16:creationId xmlns:a16="http://schemas.microsoft.com/office/drawing/2014/main" id="{8D5A1C29-764A-41FB-82B9-0A55FA9624F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6" name="Cuadro de texto 695">
          <a:extLst>
            <a:ext uri="{FF2B5EF4-FFF2-40B4-BE49-F238E27FC236}">
              <a16:creationId xmlns:a16="http://schemas.microsoft.com/office/drawing/2014/main" id="{7049C0E1-C3B7-4397-AE3F-3BB95077129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7" name="Cuadro de texto 696">
          <a:extLst>
            <a:ext uri="{FF2B5EF4-FFF2-40B4-BE49-F238E27FC236}">
              <a16:creationId xmlns:a16="http://schemas.microsoft.com/office/drawing/2014/main" id="{C8FEE312-BCBB-456C-A605-8AF6D2F7CDF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8" name="Cuadro de texto 697">
          <a:extLst>
            <a:ext uri="{FF2B5EF4-FFF2-40B4-BE49-F238E27FC236}">
              <a16:creationId xmlns:a16="http://schemas.microsoft.com/office/drawing/2014/main" id="{073569C7-6623-4B16-80FF-EC6BF2C6CB9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09" name="Cuadro de texto 698">
          <a:extLst>
            <a:ext uri="{FF2B5EF4-FFF2-40B4-BE49-F238E27FC236}">
              <a16:creationId xmlns:a16="http://schemas.microsoft.com/office/drawing/2014/main" id="{F75B7EBB-FA34-45D7-A17A-2EC99E2DC04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10" name="Cuadro de texto 699">
          <a:extLst>
            <a:ext uri="{FF2B5EF4-FFF2-40B4-BE49-F238E27FC236}">
              <a16:creationId xmlns:a16="http://schemas.microsoft.com/office/drawing/2014/main" id="{468A0A9B-424D-456C-AA9A-C42EEFA2009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11" name="Cuadro de texto 700">
          <a:extLst>
            <a:ext uri="{FF2B5EF4-FFF2-40B4-BE49-F238E27FC236}">
              <a16:creationId xmlns:a16="http://schemas.microsoft.com/office/drawing/2014/main" id="{A92C6DBB-CDB0-4986-997B-36806EE074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812" name="Cuadro de texto 701">
          <a:extLst>
            <a:ext uri="{FF2B5EF4-FFF2-40B4-BE49-F238E27FC236}">
              <a16:creationId xmlns:a16="http://schemas.microsoft.com/office/drawing/2014/main" id="{B6A493E9-288F-4C02-A13E-AE47A6C330F3}"/>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13" name="Cuadro de texto 702">
          <a:extLst>
            <a:ext uri="{FF2B5EF4-FFF2-40B4-BE49-F238E27FC236}">
              <a16:creationId xmlns:a16="http://schemas.microsoft.com/office/drawing/2014/main" id="{FFE8826B-7FB7-4B5E-BF1A-DB68EAF2E6C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14" name="Cuadro de texto 703">
          <a:extLst>
            <a:ext uri="{FF2B5EF4-FFF2-40B4-BE49-F238E27FC236}">
              <a16:creationId xmlns:a16="http://schemas.microsoft.com/office/drawing/2014/main" id="{094451D2-FCF5-4C02-A357-574D897D87A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15" name="Cuadro de texto 704">
          <a:extLst>
            <a:ext uri="{FF2B5EF4-FFF2-40B4-BE49-F238E27FC236}">
              <a16:creationId xmlns:a16="http://schemas.microsoft.com/office/drawing/2014/main" id="{220C99E1-52D7-4833-AD70-6F7AC1C759B9}"/>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16" name="Cuadro de texto 705">
          <a:extLst>
            <a:ext uri="{FF2B5EF4-FFF2-40B4-BE49-F238E27FC236}">
              <a16:creationId xmlns:a16="http://schemas.microsoft.com/office/drawing/2014/main" id="{4635E70A-AA32-4B95-ACCF-48FB5C4AC89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817" name="Cuadro de texto 706">
          <a:extLst>
            <a:ext uri="{FF2B5EF4-FFF2-40B4-BE49-F238E27FC236}">
              <a16:creationId xmlns:a16="http://schemas.microsoft.com/office/drawing/2014/main" id="{731B775D-D146-4981-9491-C1B9AF3B8A6A}"/>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18" name="Cuadro de texto 707">
          <a:extLst>
            <a:ext uri="{FF2B5EF4-FFF2-40B4-BE49-F238E27FC236}">
              <a16:creationId xmlns:a16="http://schemas.microsoft.com/office/drawing/2014/main" id="{93912E15-7651-4DF7-A2EE-AF51B310DE02}"/>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19" name="Cuadro de texto 708">
          <a:extLst>
            <a:ext uri="{FF2B5EF4-FFF2-40B4-BE49-F238E27FC236}">
              <a16:creationId xmlns:a16="http://schemas.microsoft.com/office/drawing/2014/main" id="{35B969C3-B586-46C1-B9E1-B7A584C5FA9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0" name="Cuadro de texto 709">
          <a:extLst>
            <a:ext uri="{FF2B5EF4-FFF2-40B4-BE49-F238E27FC236}">
              <a16:creationId xmlns:a16="http://schemas.microsoft.com/office/drawing/2014/main" id="{62F004E0-FA2F-4230-BBD0-DEDD6675671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1" name="Cuadro de texto 710">
          <a:extLst>
            <a:ext uri="{FF2B5EF4-FFF2-40B4-BE49-F238E27FC236}">
              <a16:creationId xmlns:a16="http://schemas.microsoft.com/office/drawing/2014/main" id="{5BD38F73-FDA3-4E6B-84FF-3847664EB3C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822" name="Cuadro de texto 711">
          <a:extLst>
            <a:ext uri="{FF2B5EF4-FFF2-40B4-BE49-F238E27FC236}">
              <a16:creationId xmlns:a16="http://schemas.microsoft.com/office/drawing/2014/main" id="{4C7EE3FF-E573-4B2C-BC47-486397993078}"/>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3" name="Cuadro de texto 712">
          <a:extLst>
            <a:ext uri="{FF2B5EF4-FFF2-40B4-BE49-F238E27FC236}">
              <a16:creationId xmlns:a16="http://schemas.microsoft.com/office/drawing/2014/main" id="{27D8E101-776D-4337-8542-9A7F0A45964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824" name="Cuadro de texto 713">
          <a:extLst>
            <a:ext uri="{FF2B5EF4-FFF2-40B4-BE49-F238E27FC236}">
              <a16:creationId xmlns:a16="http://schemas.microsoft.com/office/drawing/2014/main" id="{4C7BFCFC-BC6E-4B01-8F45-298041E58CCD}"/>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825" name="Cuadro de texto 714">
          <a:extLst>
            <a:ext uri="{FF2B5EF4-FFF2-40B4-BE49-F238E27FC236}">
              <a16:creationId xmlns:a16="http://schemas.microsoft.com/office/drawing/2014/main" id="{B15250E1-69D8-44FA-A0B1-A34E343633C1}"/>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6" name="Cuadro de texto 715">
          <a:extLst>
            <a:ext uri="{FF2B5EF4-FFF2-40B4-BE49-F238E27FC236}">
              <a16:creationId xmlns:a16="http://schemas.microsoft.com/office/drawing/2014/main" id="{9BFBC4F5-7696-4AF8-AC4A-D79D81FE1CE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7" name="Cuadro de texto 716">
          <a:extLst>
            <a:ext uri="{FF2B5EF4-FFF2-40B4-BE49-F238E27FC236}">
              <a16:creationId xmlns:a16="http://schemas.microsoft.com/office/drawing/2014/main" id="{4A4F5078-EF27-49CD-8E04-3FE7669DAC4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8" name="Cuadro de texto 717">
          <a:extLst>
            <a:ext uri="{FF2B5EF4-FFF2-40B4-BE49-F238E27FC236}">
              <a16:creationId xmlns:a16="http://schemas.microsoft.com/office/drawing/2014/main" id="{DD3CC230-104D-4ED8-81B7-D33F49CC98D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29" name="Cuadro de texto 718">
          <a:extLst>
            <a:ext uri="{FF2B5EF4-FFF2-40B4-BE49-F238E27FC236}">
              <a16:creationId xmlns:a16="http://schemas.microsoft.com/office/drawing/2014/main" id="{846B0431-4900-416E-8BAD-5C7E0419F26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830" name="Cuadro de texto 719">
          <a:extLst>
            <a:ext uri="{FF2B5EF4-FFF2-40B4-BE49-F238E27FC236}">
              <a16:creationId xmlns:a16="http://schemas.microsoft.com/office/drawing/2014/main" id="{517DFDC2-D1D3-424C-8308-E180A75C4C64}"/>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31" name="Cuadro de texto 720">
          <a:extLst>
            <a:ext uri="{FF2B5EF4-FFF2-40B4-BE49-F238E27FC236}">
              <a16:creationId xmlns:a16="http://schemas.microsoft.com/office/drawing/2014/main" id="{DA79C161-2A23-4C7B-8962-39E00D4091D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32" name="Cuadro de texto 721">
          <a:extLst>
            <a:ext uri="{FF2B5EF4-FFF2-40B4-BE49-F238E27FC236}">
              <a16:creationId xmlns:a16="http://schemas.microsoft.com/office/drawing/2014/main" id="{102D6626-37FA-45CB-BB8C-33D66F05947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33" name="Cuadro de texto 722">
          <a:extLst>
            <a:ext uri="{FF2B5EF4-FFF2-40B4-BE49-F238E27FC236}">
              <a16:creationId xmlns:a16="http://schemas.microsoft.com/office/drawing/2014/main" id="{E42A542A-A26A-4AD7-AD81-CA71FCC3BB1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34" name="Cuadro de texto 723">
          <a:extLst>
            <a:ext uri="{FF2B5EF4-FFF2-40B4-BE49-F238E27FC236}">
              <a16:creationId xmlns:a16="http://schemas.microsoft.com/office/drawing/2014/main" id="{50067088-900B-4DD0-B035-88311569CBB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835" name="Cuadro de texto 724">
          <a:extLst>
            <a:ext uri="{FF2B5EF4-FFF2-40B4-BE49-F238E27FC236}">
              <a16:creationId xmlns:a16="http://schemas.microsoft.com/office/drawing/2014/main" id="{425812D4-042E-40C7-8E0D-B38EC81ADC60}"/>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836" name="Cuadro de texto 725">
          <a:extLst>
            <a:ext uri="{FF2B5EF4-FFF2-40B4-BE49-F238E27FC236}">
              <a16:creationId xmlns:a16="http://schemas.microsoft.com/office/drawing/2014/main" id="{603FB870-5106-449F-A4EB-2671B0501EE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837" name="Cuadro de texto 726">
          <a:extLst>
            <a:ext uri="{FF2B5EF4-FFF2-40B4-BE49-F238E27FC236}">
              <a16:creationId xmlns:a16="http://schemas.microsoft.com/office/drawing/2014/main" id="{76947A91-92D4-4C63-A306-5555E5241D6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838" name="Cuadro de texto 727">
          <a:extLst>
            <a:ext uri="{FF2B5EF4-FFF2-40B4-BE49-F238E27FC236}">
              <a16:creationId xmlns:a16="http://schemas.microsoft.com/office/drawing/2014/main" id="{1A5D9664-099A-463C-B7A5-32265DCED3AD}"/>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39" name="Cuadro de texto 728">
          <a:extLst>
            <a:ext uri="{FF2B5EF4-FFF2-40B4-BE49-F238E27FC236}">
              <a16:creationId xmlns:a16="http://schemas.microsoft.com/office/drawing/2014/main" id="{6054D94F-28A2-4360-9095-87EEE2E0B6D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0" name="Cuadro de texto 729">
          <a:extLst>
            <a:ext uri="{FF2B5EF4-FFF2-40B4-BE49-F238E27FC236}">
              <a16:creationId xmlns:a16="http://schemas.microsoft.com/office/drawing/2014/main" id="{00D98233-F115-4343-B0E1-1EB537BD46C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1" name="Cuadro de texto 730">
          <a:extLst>
            <a:ext uri="{FF2B5EF4-FFF2-40B4-BE49-F238E27FC236}">
              <a16:creationId xmlns:a16="http://schemas.microsoft.com/office/drawing/2014/main" id="{5A181038-0C2C-425D-A042-9FD9B5C209E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2" name="Cuadro de texto 731">
          <a:extLst>
            <a:ext uri="{FF2B5EF4-FFF2-40B4-BE49-F238E27FC236}">
              <a16:creationId xmlns:a16="http://schemas.microsoft.com/office/drawing/2014/main" id="{2C95CA27-AC80-4820-B5D8-DE10B32BC6F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3" name="Cuadro de texto 732">
          <a:extLst>
            <a:ext uri="{FF2B5EF4-FFF2-40B4-BE49-F238E27FC236}">
              <a16:creationId xmlns:a16="http://schemas.microsoft.com/office/drawing/2014/main" id="{168127A0-F220-427B-A6C8-2320EB79EFF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4" name="Cuadro de texto 733">
          <a:extLst>
            <a:ext uri="{FF2B5EF4-FFF2-40B4-BE49-F238E27FC236}">
              <a16:creationId xmlns:a16="http://schemas.microsoft.com/office/drawing/2014/main" id="{836DB6BD-2D42-47D5-95B0-10CF6B097E1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5" name="Cuadro de texto 734">
          <a:extLst>
            <a:ext uri="{FF2B5EF4-FFF2-40B4-BE49-F238E27FC236}">
              <a16:creationId xmlns:a16="http://schemas.microsoft.com/office/drawing/2014/main" id="{B352841C-12BA-41AA-9701-716C0C0CF2A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6" name="Cuadro de texto 735">
          <a:extLst>
            <a:ext uri="{FF2B5EF4-FFF2-40B4-BE49-F238E27FC236}">
              <a16:creationId xmlns:a16="http://schemas.microsoft.com/office/drawing/2014/main" id="{5F654935-0B83-4C2A-B659-943075F968B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7" name="Cuadro de texto 736">
          <a:extLst>
            <a:ext uri="{FF2B5EF4-FFF2-40B4-BE49-F238E27FC236}">
              <a16:creationId xmlns:a16="http://schemas.microsoft.com/office/drawing/2014/main" id="{F9BBD353-E112-4D02-98CE-CE4D500885C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8" name="Cuadro de texto 737">
          <a:extLst>
            <a:ext uri="{FF2B5EF4-FFF2-40B4-BE49-F238E27FC236}">
              <a16:creationId xmlns:a16="http://schemas.microsoft.com/office/drawing/2014/main" id="{75DD1A58-B7FE-4996-B743-6794677AD16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49" name="Cuadro de texto 738">
          <a:extLst>
            <a:ext uri="{FF2B5EF4-FFF2-40B4-BE49-F238E27FC236}">
              <a16:creationId xmlns:a16="http://schemas.microsoft.com/office/drawing/2014/main" id="{E914E659-A36D-4467-BDFF-790BA0109BC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0" name="Cuadro de texto 739">
          <a:extLst>
            <a:ext uri="{FF2B5EF4-FFF2-40B4-BE49-F238E27FC236}">
              <a16:creationId xmlns:a16="http://schemas.microsoft.com/office/drawing/2014/main" id="{EB50B295-0210-46D4-BAB0-890F0658D52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1" name="Cuadro de texto 740">
          <a:extLst>
            <a:ext uri="{FF2B5EF4-FFF2-40B4-BE49-F238E27FC236}">
              <a16:creationId xmlns:a16="http://schemas.microsoft.com/office/drawing/2014/main" id="{278ABA44-2FAF-4B17-BCB3-D707F696389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2" name="Cuadro de texto 741">
          <a:extLst>
            <a:ext uri="{FF2B5EF4-FFF2-40B4-BE49-F238E27FC236}">
              <a16:creationId xmlns:a16="http://schemas.microsoft.com/office/drawing/2014/main" id="{CE610E49-BE03-4B3D-B088-4C6751307CD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3" name="Cuadro de texto 742">
          <a:extLst>
            <a:ext uri="{FF2B5EF4-FFF2-40B4-BE49-F238E27FC236}">
              <a16:creationId xmlns:a16="http://schemas.microsoft.com/office/drawing/2014/main" id="{7C81AF44-8718-4274-8573-4D58245F1EB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4" name="Cuadro de texto 743">
          <a:extLst>
            <a:ext uri="{FF2B5EF4-FFF2-40B4-BE49-F238E27FC236}">
              <a16:creationId xmlns:a16="http://schemas.microsoft.com/office/drawing/2014/main" id="{C59D242B-698F-4774-A72F-FA9DF3B0897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5" name="Cuadro de texto 744">
          <a:extLst>
            <a:ext uri="{FF2B5EF4-FFF2-40B4-BE49-F238E27FC236}">
              <a16:creationId xmlns:a16="http://schemas.microsoft.com/office/drawing/2014/main" id="{B5F643BE-9041-4BFA-9A84-AC123BFE6B6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6" name="Cuadro de texto 745">
          <a:extLst>
            <a:ext uri="{FF2B5EF4-FFF2-40B4-BE49-F238E27FC236}">
              <a16:creationId xmlns:a16="http://schemas.microsoft.com/office/drawing/2014/main" id="{94004EC1-27DD-42A4-898D-4028CE979CC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7" name="Cuadro de texto 746">
          <a:extLst>
            <a:ext uri="{FF2B5EF4-FFF2-40B4-BE49-F238E27FC236}">
              <a16:creationId xmlns:a16="http://schemas.microsoft.com/office/drawing/2014/main" id="{731337A5-6A4E-4EC9-90F1-50DA8AE4086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8" name="Cuadro de texto 747">
          <a:extLst>
            <a:ext uri="{FF2B5EF4-FFF2-40B4-BE49-F238E27FC236}">
              <a16:creationId xmlns:a16="http://schemas.microsoft.com/office/drawing/2014/main" id="{A7EA9F4A-F727-4CF5-B68C-CCA61E46EC2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59" name="Cuadro de texto 748">
          <a:extLst>
            <a:ext uri="{FF2B5EF4-FFF2-40B4-BE49-F238E27FC236}">
              <a16:creationId xmlns:a16="http://schemas.microsoft.com/office/drawing/2014/main" id="{BC5FF566-3F5C-4099-8711-E6305A26C2C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0" name="Cuadro de texto 749">
          <a:extLst>
            <a:ext uri="{FF2B5EF4-FFF2-40B4-BE49-F238E27FC236}">
              <a16:creationId xmlns:a16="http://schemas.microsoft.com/office/drawing/2014/main" id="{2D644AF0-3CDC-4FD5-A69D-D6BC2EC0DAA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1" name="Cuadro de texto 750">
          <a:extLst>
            <a:ext uri="{FF2B5EF4-FFF2-40B4-BE49-F238E27FC236}">
              <a16:creationId xmlns:a16="http://schemas.microsoft.com/office/drawing/2014/main" id="{029DA975-4FBC-4B26-8C0A-922B62C4E68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2" name="Cuadro de texto 751">
          <a:extLst>
            <a:ext uri="{FF2B5EF4-FFF2-40B4-BE49-F238E27FC236}">
              <a16:creationId xmlns:a16="http://schemas.microsoft.com/office/drawing/2014/main" id="{90B376D1-9A12-486A-84D3-F4D7E16568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863" name="Cuadro de texto 752">
          <a:extLst>
            <a:ext uri="{FF2B5EF4-FFF2-40B4-BE49-F238E27FC236}">
              <a16:creationId xmlns:a16="http://schemas.microsoft.com/office/drawing/2014/main" id="{89E39AF9-6351-4E34-B7BB-E210A8A06949}"/>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4" name="Cuadro de texto 753">
          <a:extLst>
            <a:ext uri="{FF2B5EF4-FFF2-40B4-BE49-F238E27FC236}">
              <a16:creationId xmlns:a16="http://schemas.microsoft.com/office/drawing/2014/main" id="{5BA1214F-3650-4C25-AF44-F67E943757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5" name="Cuadro de texto 754">
          <a:extLst>
            <a:ext uri="{FF2B5EF4-FFF2-40B4-BE49-F238E27FC236}">
              <a16:creationId xmlns:a16="http://schemas.microsoft.com/office/drawing/2014/main" id="{F827887F-B6D2-41A0-B9C5-4E5CD5E299F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6" name="Cuadro de texto 755">
          <a:extLst>
            <a:ext uri="{FF2B5EF4-FFF2-40B4-BE49-F238E27FC236}">
              <a16:creationId xmlns:a16="http://schemas.microsoft.com/office/drawing/2014/main" id="{2017427B-5DB9-4F5B-B6E4-725549065C4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7" name="Cuadro de texto 756">
          <a:extLst>
            <a:ext uri="{FF2B5EF4-FFF2-40B4-BE49-F238E27FC236}">
              <a16:creationId xmlns:a16="http://schemas.microsoft.com/office/drawing/2014/main" id="{385B8EE7-39A6-48A1-AFFA-5FCFFC44A9A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8" name="Cuadro de texto 757">
          <a:extLst>
            <a:ext uri="{FF2B5EF4-FFF2-40B4-BE49-F238E27FC236}">
              <a16:creationId xmlns:a16="http://schemas.microsoft.com/office/drawing/2014/main" id="{203CF291-4A1A-4A9B-9E10-86C2F17A566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69" name="Cuadro de texto 758">
          <a:extLst>
            <a:ext uri="{FF2B5EF4-FFF2-40B4-BE49-F238E27FC236}">
              <a16:creationId xmlns:a16="http://schemas.microsoft.com/office/drawing/2014/main" id="{A9A0594E-9BDC-4295-A99E-9F661A7C47D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0" name="Cuadro de texto 759">
          <a:extLst>
            <a:ext uri="{FF2B5EF4-FFF2-40B4-BE49-F238E27FC236}">
              <a16:creationId xmlns:a16="http://schemas.microsoft.com/office/drawing/2014/main" id="{40959394-9E79-46BC-92ED-1194AD2C689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1" name="Cuadro de texto 760">
          <a:extLst>
            <a:ext uri="{FF2B5EF4-FFF2-40B4-BE49-F238E27FC236}">
              <a16:creationId xmlns:a16="http://schemas.microsoft.com/office/drawing/2014/main" id="{38D1473B-AEAA-4384-A082-7F9FFF2FC51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2" name="Cuadro de texto 761">
          <a:extLst>
            <a:ext uri="{FF2B5EF4-FFF2-40B4-BE49-F238E27FC236}">
              <a16:creationId xmlns:a16="http://schemas.microsoft.com/office/drawing/2014/main" id="{03A1B261-BAEE-4BE6-9EC4-F18B29E2BA7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3" name="Cuadro de texto 762">
          <a:extLst>
            <a:ext uri="{FF2B5EF4-FFF2-40B4-BE49-F238E27FC236}">
              <a16:creationId xmlns:a16="http://schemas.microsoft.com/office/drawing/2014/main" id="{2450F5A5-7019-44B3-B821-348638A4B91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4" name="Cuadro de texto 763">
          <a:extLst>
            <a:ext uri="{FF2B5EF4-FFF2-40B4-BE49-F238E27FC236}">
              <a16:creationId xmlns:a16="http://schemas.microsoft.com/office/drawing/2014/main" id="{C5E28596-6180-44A3-BEFD-AD4B0E801A8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5" name="Cuadro de texto 764">
          <a:extLst>
            <a:ext uri="{FF2B5EF4-FFF2-40B4-BE49-F238E27FC236}">
              <a16:creationId xmlns:a16="http://schemas.microsoft.com/office/drawing/2014/main" id="{74992A3C-E11B-4FDE-BC12-C517AD2B79F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6" name="Cuadro de texto 765">
          <a:extLst>
            <a:ext uri="{FF2B5EF4-FFF2-40B4-BE49-F238E27FC236}">
              <a16:creationId xmlns:a16="http://schemas.microsoft.com/office/drawing/2014/main" id="{548A635F-3A4C-4562-BC35-18F72428117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7" name="Cuadro de texto 766">
          <a:extLst>
            <a:ext uri="{FF2B5EF4-FFF2-40B4-BE49-F238E27FC236}">
              <a16:creationId xmlns:a16="http://schemas.microsoft.com/office/drawing/2014/main" id="{64C70D43-8F67-45A6-A85B-9F137EAE2D5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8" name="Cuadro de texto 767">
          <a:extLst>
            <a:ext uri="{FF2B5EF4-FFF2-40B4-BE49-F238E27FC236}">
              <a16:creationId xmlns:a16="http://schemas.microsoft.com/office/drawing/2014/main" id="{2E93E345-B9C9-4DB0-887D-EEB2B8D391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79" name="Cuadro de texto 768">
          <a:extLst>
            <a:ext uri="{FF2B5EF4-FFF2-40B4-BE49-F238E27FC236}">
              <a16:creationId xmlns:a16="http://schemas.microsoft.com/office/drawing/2014/main" id="{A9E6C01E-B105-422E-8568-2BF44DC39F2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0" name="Cuadro de texto 769">
          <a:extLst>
            <a:ext uri="{FF2B5EF4-FFF2-40B4-BE49-F238E27FC236}">
              <a16:creationId xmlns:a16="http://schemas.microsoft.com/office/drawing/2014/main" id="{1356678C-3E57-4DB2-A29B-67981EFAA18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1" name="Cuadro de texto 770">
          <a:extLst>
            <a:ext uri="{FF2B5EF4-FFF2-40B4-BE49-F238E27FC236}">
              <a16:creationId xmlns:a16="http://schemas.microsoft.com/office/drawing/2014/main" id="{85F46B4C-776E-4EAA-9DCF-66B745411B8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2" name="Cuadro de texto 771">
          <a:extLst>
            <a:ext uri="{FF2B5EF4-FFF2-40B4-BE49-F238E27FC236}">
              <a16:creationId xmlns:a16="http://schemas.microsoft.com/office/drawing/2014/main" id="{DBD36310-2A55-4CE8-8177-636B8AECF91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3" name="Cuadro de texto 772">
          <a:extLst>
            <a:ext uri="{FF2B5EF4-FFF2-40B4-BE49-F238E27FC236}">
              <a16:creationId xmlns:a16="http://schemas.microsoft.com/office/drawing/2014/main" id="{8AD72CA1-4505-450B-A0E3-133B5DFCC87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4" name="Cuadro de texto 773">
          <a:extLst>
            <a:ext uri="{FF2B5EF4-FFF2-40B4-BE49-F238E27FC236}">
              <a16:creationId xmlns:a16="http://schemas.microsoft.com/office/drawing/2014/main" id="{C6A1EE23-D6A8-4884-A426-FD7C3AA4469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5" name="Cuadro de texto 774">
          <a:extLst>
            <a:ext uri="{FF2B5EF4-FFF2-40B4-BE49-F238E27FC236}">
              <a16:creationId xmlns:a16="http://schemas.microsoft.com/office/drawing/2014/main" id="{F8B48FC6-E2CA-4E52-9EAD-869834E1CA3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6" name="Cuadro de texto 775">
          <a:extLst>
            <a:ext uri="{FF2B5EF4-FFF2-40B4-BE49-F238E27FC236}">
              <a16:creationId xmlns:a16="http://schemas.microsoft.com/office/drawing/2014/main" id="{DD5EBF85-B53E-48AB-8C35-91A50F3AB10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7" name="Cuadro de texto 776">
          <a:extLst>
            <a:ext uri="{FF2B5EF4-FFF2-40B4-BE49-F238E27FC236}">
              <a16:creationId xmlns:a16="http://schemas.microsoft.com/office/drawing/2014/main" id="{68D276BF-94F9-452A-8C77-C8C7470D53D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8" name="Cuadro de texto 777">
          <a:extLst>
            <a:ext uri="{FF2B5EF4-FFF2-40B4-BE49-F238E27FC236}">
              <a16:creationId xmlns:a16="http://schemas.microsoft.com/office/drawing/2014/main" id="{8DAA3C49-6B04-47A0-A213-520DA84F3A8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89" name="Cuadro de texto 778">
          <a:extLst>
            <a:ext uri="{FF2B5EF4-FFF2-40B4-BE49-F238E27FC236}">
              <a16:creationId xmlns:a16="http://schemas.microsoft.com/office/drawing/2014/main" id="{8D369B0D-627C-4433-A47E-2F7FB445C00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0" name="Cuadro de texto 779">
          <a:extLst>
            <a:ext uri="{FF2B5EF4-FFF2-40B4-BE49-F238E27FC236}">
              <a16:creationId xmlns:a16="http://schemas.microsoft.com/office/drawing/2014/main" id="{1E58FFEA-EA67-4C1E-9A21-1B00E79388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1" name="Cuadro de texto 780">
          <a:extLst>
            <a:ext uri="{FF2B5EF4-FFF2-40B4-BE49-F238E27FC236}">
              <a16:creationId xmlns:a16="http://schemas.microsoft.com/office/drawing/2014/main" id="{F2ACC05B-7FFD-4104-9010-0058F2BF37F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2" name="Cuadro de texto 781">
          <a:extLst>
            <a:ext uri="{FF2B5EF4-FFF2-40B4-BE49-F238E27FC236}">
              <a16:creationId xmlns:a16="http://schemas.microsoft.com/office/drawing/2014/main" id="{58454113-5599-4192-8BD6-2DA437E3129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3" name="Cuadro de texto 782">
          <a:extLst>
            <a:ext uri="{FF2B5EF4-FFF2-40B4-BE49-F238E27FC236}">
              <a16:creationId xmlns:a16="http://schemas.microsoft.com/office/drawing/2014/main" id="{7BF3B308-4376-453E-BABB-5588FAB6AA6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4" name="Cuadro de texto 783">
          <a:extLst>
            <a:ext uri="{FF2B5EF4-FFF2-40B4-BE49-F238E27FC236}">
              <a16:creationId xmlns:a16="http://schemas.microsoft.com/office/drawing/2014/main" id="{438F4681-3ABE-4A30-A346-1F190F94947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5" name="Cuadro de texto 784">
          <a:extLst>
            <a:ext uri="{FF2B5EF4-FFF2-40B4-BE49-F238E27FC236}">
              <a16:creationId xmlns:a16="http://schemas.microsoft.com/office/drawing/2014/main" id="{9F47C5A3-3E9E-404B-B4C5-BEE2DDF348B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6" name="Cuadro de texto 785">
          <a:extLst>
            <a:ext uri="{FF2B5EF4-FFF2-40B4-BE49-F238E27FC236}">
              <a16:creationId xmlns:a16="http://schemas.microsoft.com/office/drawing/2014/main" id="{6E6748CC-6A35-49C8-BC1B-51161425111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7" name="Cuadro de texto 786">
          <a:extLst>
            <a:ext uri="{FF2B5EF4-FFF2-40B4-BE49-F238E27FC236}">
              <a16:creationId xmlns:a16="http://schemas.microsoft.com/office/drawing/2014/main" id="{2B85AE25-FC7E-4CAB-90E9-80EE9942400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8" name="Cuadro de texto 787">
          <a:extLst>
            <a:ext uri="{FF2B5EF4-FFF2-40B4-BE49-F238E27FC236}">
              <a16:creationId xmlns:a16="http://schemas.microsoft.com/office/drawing/2014/main" id="{1F30D483-7AEE-48D0-8168-979EA5D09C5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899" name="Cuadro de texto 788">
          <a:extLst>
            <a:ext uri="{FF2B5EF4-FFF2-40B4-BE49-F238E27FC236}">
              <a16:creationId xmlns:a16="http://schemas.microsoft.com/office/drawing/2014/main" id="{11C7E8C5-D5B6-4C73-AF12-C3AC79AFBE7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0" name="Cuadro de texto 789">
          <a:extLst>
            <a:ext uri="{FF2B5EF4-FFF2-40B4-BE49-F238E27FC236}">
              <a16:creationId xmlns:a16="http://schemas.microsoft.com/office/drawing/2014/main" id="{0D4A05EC-00AD-4097-917E-A432E3A2B47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1" name="Cuadro de texto 790">
          <a:extLst>
            <a:ext uri="{FF2B5EF4-FFF2-40B4-BE49-F238E27FC236}">
              <a16:creationId xmlns:a16="http://schemas.microsoft.com/office/drawing/2014/main" id="{C583AF5C-EB65-4F2E-A9FE-D5160303BEA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2" name="Cuadro de texto 791">
          <a:extLst>
            <a:ext uri="{FF2B5EF4-FFF2-40B4-BE49-F238E27FC236}">
              <a16:creationId xmlns:a16="http://schemas.microsoft.com/office/drawing/2014/main" id="{93C609E9-2A7C-4180-AB05-24E1032A433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3" name="Cuadro de texto 792">
          <a:extLst>
            <a:ext uri="{FF2B5EF4-FFF2-40B4-BE49-F238E27FC236}">
              <a16:creationId xmlns:a16="http://schemas.microsoft.com/office/drawing/2014/main" id="{051DA0D2-AD11-4C57-A748-0F0D46525E5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4" name="Cuadro de texto 793">
          <a:extLst>
            <a:ext uri="{FF2B5EF4-FFF2-40B4-BE49-F238E27FC236}">
              <a16:creationId xmlns:a16="http://schemas.microsoft.com/office/drawing/2014/main" id="{B633D91A-3900-4820-AAB4-ED432D83EA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5" name="Cuadro de texto 794">
          <a:extLst>
            <a:ext uri="{FF2B5EF4-FFF2-40B4-BE49-F238E27FC236}">
              <a16:creationId xmlns:a16="http://schemas.microsoft.com/office/drawing/2014/main" id="{74493045-9E01-482E-8FC7-5FE7DA7AA20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6" name="Cuadro de texto 795">
          <a:extLst>
            <a:ext uri="{FF2B5EF4-FFF2-40B4-BE49-F238E27FC236}">
              <a16:creationId xmlns:a16="http://schemas.microsoft.com/office/drawing/2014/main" id="{2A17CDF4-4C5D-4BA3-AC71-1D802CC6320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7" name="Cuadro de texto 796">
          <a:extLst>
            <a:ext uri="{FF2B5EF4-FFF2-40B4-BE49-F238E27FC236}">
              <a16:creationId xmlns:a16="http://schemas.microsoft.com/office/drawing/2014/main" id="{CE9EB7FD-EAD8-4A90-AC73-9040683865C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8" name="Cuadro de texto 797">
          <a:extLst>
            <a:ext uri="{FF2B5EF4-FFF2-40B4-BE49-F238E27FC236}">
              <a16:creationId xmlns:a16="http://schemas.microsoft.com/office/drawing/2014/main" id="{B9B9A4C4-E799-4A57-A893-BB5C726709D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09" name="Cuadro de texto 798">
          <a:extLst>
            <a:ext uri="{FF2B5EF4-FFF2-40B4-BE49-F238E27FC236}">
              <a16:creationId xmlns:a16="http://schemas.microsoft.com/office/drawing/2014/main" id="{41211C1F-5F86-4315-8296-C6205DACB1B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0" name="Cuadro de texto 799">
          <a:extLst>
            <a:ext uri="{FF2B5EF4-FFF2-40B4-BE49-F238E27FC236}">
              <a16:creationId xmlns:a16="http://schemas.microsoft.com/office/drawing/2014/main" id="{D733AC30-E649-48BF-86AA-EF3AD5336E0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1" name="Cuadro de texto 800">
          <a:extLst>
            <a:ext uri="{FF2B5EF4-FFF2-40B4-BE49-F238E27FC236}">
              <a16:creationId xmlns:a16="http://schemas.microsoft.com/office/drawing/2014/main" id="{5CB0B5EB-85BF-4DBB-A324-7F2EA66A36D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2" name="Cuadro de texto 801">
          <a:extLst>
            <a:ext uri="{FF2B5EF4-FFF2-40B4-BE49-F238E27FC236}">
              <a16:creationId xmlns:a16="http://schemas.microsoft.com/office/drawing/2014/main" id="{9AE2A62F-2A28-488C-93C1-F302BD0D69B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3" name="Cuadro de texto 802">
          <a:extLst>
            <a:ext uri="{FF2B5EF4-FFF2-40B4-BE49-F238E27FC236}">
              <a16:creationId xmlns:a16="http://schemas.microsoft.com/office/drawing/2014/main" id="{69C2527D-F775-46AD-8291-CA87770FABE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4" name="Cuadro de texto 803">
          <a:extLst>
            <a:ext uri="{FF2B5EF4-FFF2-40B4-BE49-F238E27FC236}">
              <a16:creationId xmlns:a16="http://schemas.microsoft.com/office/drawing/2014/main" id="{565DD04C-AC02-4393-BB46-54EAA485829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5" name="Cuadro de texto 804">
          <a:extLst>
            <a:ext uri="{FF2B5EF4-FFF2-40B4-BE49-F238E27FC236}">
              <a16:creationId xmlns:a16="http://schemas.microsoft.com/office/drawing/2014/main" id="{62030417-6DFB-44AB-AD76-793649E576F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6" name="Cuadro de texto 805">
          <a:extLst>
            <a:ext uri="{FF2B5EF4-FFF2-40B4-BE49-F238E27FC236}">
              <a16:creationId xmlns:a16="http://schemas.microsoft.com/office/drawing/2014/main" id="{86EA1240-1543-4F09-B8DD-E58E0FA6472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7" name="Cuadro de texto 806">
          <a:extLst>
            <a:ext uri="{FF2B5EF4-FFF2-40B4-BE49-F238E27FC236}">
              <a16:creationId xmlns:a16="http://schemas.microsoft.com/office/drawing/2014/main" id="{777630D1-BAAB-4D96-B5D6-EDACDC42133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8" name="Cuadro de texto 807">
          <a:extLst>
            <a:ext uri="{FF2B5EF4-FFF2-40B4-BE49-F238E27FC236}">
              <a16:creationId xmlns:a16="http://schemas.microsoft.com/office/drawing/2014/main" id="{88F085F1-2BD3-4356-99F0-B7F7C448A44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19" name="Cuadro de texto 808">
          <a:extLst>
            <a:ext uri="{FF2B5EF4-FFF2-40B4-BE49-F238E27FC236}">
              <a16:creationId xmlns:a16="http://schemas.microsoft.com/office/drawing/2014/main" id="{D47585A7-368C-4C8D-9636-55AE8662CCB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0" name="Cuadro de texto 809">
          <a:extLst>
            <a:ext uri="{FF2B5EF4-FFF2-40B4-BE49-F238E27FC236}">
              <a16:creationId xmlns:a16="http://schemas.microsoft.com/office/drawing/2014/main" id="{70F43D79-78BD-4B46-ACD0-6BBEF65DF76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1" name="Cuadro de texto 810">
          <a:extLst>
            <a:ext uri="{FF2B5EF4-FFF2-40B4-BE49-F238E27FC236}">
              <a16:creationId xmlns:a16="http://schemas.microsoft.com/office/drawing/2014/main" id="{BF6DEC4A-2396-4832-9E02-E8F65620EDE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2" name="Cuadro de texto 811">
          <a:extLst>
            <a:ext uri="{FF2B5EF4-FFF2-40B4-BE49-F238E27FC236}">
              <a16:creationId xmlns:a16="http://schemas.microsoft.com/office/drawing/2014/main" id="{29B74083-A8D5-42F6-A258-CF0A9D8B418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3" name="Cuadro de texto 812">
          <a:extLst>
            <a:ext uri="{FF2B5EF4-FFF2-40B4-BE49-F238E27FC236}">
              <a16:creationId xmlns:a16="http://schemas.microsoft.com/office/drawing/2014/main" id="{FC896AC0-D058-4349-BEF5-6861D3AC745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4" name="Cuadro de texto 813">
          <a:extLst>
            <a:ext uri="{FF2B5EF4-FFF2-40B4-BE49-F238E27FC236}">
              <a16:creationId xmlns:a16="http://schemas.microsoft.com/office/drawing/2014/main" id="{DC67BEDE-2982-4E33-AF29-DB9EE508501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5" name="Cuadro de texto 814">
          <a:extLst>
            <a:ext uri="{FF2B5EF4-FFF2-40B4-BE49-F238E27FC236}">
              <a16:creationId xmlns:a16="http://schemas.microsoft.com/office/drawing/2014/main" id="{59BD4E1C-0375-492A-A9DC-EDEF23A3048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6" name="Cuadro de texto 815">
          <a:extLst>
            <a:ext uri="{FF2B5EF4-FFF2-40B4-BE49-F238E27FC236}">
              <a16:creationId xmlns:a16="http://schemas.microsoft.com/office/drawing/2014/main" id="{97778C68-2E83-4228-82AA-655D696B72A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7" name="Cuadro de texto 816">
          <a:extLst>
            <a:ext uri="{FF2B5EF4-FFF2-40B4-BE49-F238E27FC236}">
              <a16:creationId xmlns:a16="http://schemas.microsoft.com/office/drawing/2014/main" id="{BA2F3DF6-3465-4065-B115-E70EBE45DF6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8" name="Cuadro de texto 817">
          <a:extLst>
            <a:ext uri="{FF2B5EF4-FFF2-40B4-BE49-F238E27FC236}">
              <a16:creationId xmlns:a16="http://schemas.microsoft.com/office/drawing/2014/main" id="{C09CF86F-69E0-46B2-8766-1882C73B7BF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29" name="Cuadro de texto 818">
          <a:extLst>
            <a:ext uri="{FF2B5EF4-FFF2-40B4-BE49-F238E27FC236}">
              <a16:creationId xmlns:a16="http://schemas.microsoft.com/office/drawing/2014/main" id="{96F635D6-730A-410B-89E0-01BF20BB606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30" name="Cuadro de texto 819">
          <a:extLst>
            <a:ext uri="{FF2B5EF4-FFF2-40B4-BE49-F238E27FC236}">
              <a16:creationId xmlns:a16="http://schemas.microsoft.com/office/drawing/2014/main" id="{36EC9096-D565-45EC-9463-7BA0D42A7B8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31" name="Cuadro de texto 820">
          <a:extLst>
            <a:ext uri="{FF2B5EF4-FFF2-40B4-BE49-F238E27FC236}">
              <a16:creationId xmlns:a16="http://schemas.microsoft.com/office/drawing/2014/main" id="{7010A6C7-655D-4750-B194-031B964968A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32" name="Cuadro de texto 821">
          <a:extLst>
            <a:ext uri="{FF2B5EF4-FFF2-40B4-BE49-F238E27FC236}">
              <a16:creationId xmlns:a16="http://schemas.microsoft.com/office/drawing/2014/main" id="{64AFCDE7-913A-4D5C-BF43-1ED2F69FDAC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33" name="Cuadro de texto 822">
          <a:extLst>
            <a:ext uri="{FF2B5EF4-FFF2-40B4-BE49-F238E27FC236}">
              <a16:creationId xmlns:a16="http://schemas.microsoft.com/office/drawing/2014/main" id="{C32677A4-925C-4D6E-8B12-686674E233B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34" name="Cuadro de texto 823">
          <a:extLst>
            <a:ext uri="{FF2B5EF4-FFF2-40B4-BE49-F238E27FC236}">
              <a16:creationId xmlns:a16="http://schemas.microsoft.com/office/drawing/2014/main" id="{F4115C35-CD3A-46B1-9482-0C3DE705E78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35" name="Cuadro de texto 824">
          <a:extLst>
            <a:ext uri="{FF2B5EF4-FFF2-40B4-BE49-F238E27FC236}">
              <a16:creationId xmlns:a16="http://schemas.microsoft.com/office/drawing/2014/main" id="{6E338A39-C58C-4FD1-A308-4D89FB462DF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936" name="Cuadro de texto 825">
          <a:extLst>
            <a:ext uri="{FF2B5EF4-FFF2-40B4-BE49-F238E27FC236}">
              <a16:creationId xmlns:a16="http://schemas.microsoft.com/office/drawing/2014/main" id="{C017CFE0-433C-4156-AE25-5C62D06AB7E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37" name="Cuadro de texto 826">
          <a:extLst>
            <a:ext uri="{FF2B5EF4-FFF2-40B4-BE49-F238E27FC236}">
              <a16:creationId xmlns:a16="http://schemas.microsoft.com/office/drawing/2014/main" id="{6E5458D3-92B6-4A5A-958A-B50E4E7AF10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38" name="Cuadro de texto 827">
          <a:extLst>
            <a:ext uri="{FF2B5EF4-FFF2-40B4-BE49-F238E27FC236}">
              <a16:creationId xmlns:a16="http://schemas.microsoft.com/office/drawing/2014/main" id="{BB863E49-5C5D-4109-9B4E-1FC3F96C394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39" name="Cuadro de texto 828">
          <a:extLst>
            <a:ext uri="{FF2B5EF4-FFF2-40B4-BE49-F238E27FC236}">
              <a16:creationId xmlns:a16="http://schemas.microsoft.com/office/drawing/2014/main" id="{69990B54-0BFA-4519-BE0A-C41529BBB844}"/>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40" name="Cuadro de texto 829">
          <a:extLst>
            <a:ext uri="{FF2B5EF4-FFF2-40B4-BE49-F238E27FC236}">
              <a16:creationId xmlns:a16="http://schemas.microsoft.com/office/drawing/2014/main" id="{BE230E66-E858-4B26-8A21-69D522394F9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941" name="Cuadro de texto 830">
          <a:extLst>
            <a:ext uri="{FF2B5EF4-FFF2-40B4-BE49-F238E27FC236}">
              <a16:creationId xmlns:a16="http://schemas.microsoft.com/office/drawing/2014/main" id="{7D475755-E033-44D9-AC67-851FEAFBC019}"/>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42" name="Cuadro de texto 831">
          <a:extLst>
            <a:ext uri="{FF2B5EF4-FFF2-40B4-BE49-F238E27FC236}">
              <a16:creationId xmlns:a16="http://schemas.microsoft.com/office/drawing/2014/main" id="{CD66F9CC-EBF3-4784-953A-B040806BAD7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43" name="Cuadro de texto 832">
          <a:extLst>
            <a:ext uri="{FF2B5EF4-FFF2-40B4-BE49-F238E27FC236}">
              <a16:creationId xmlns:a16="http://schemas.microsoft.com/office/drawing/2014/main" id="{EDE084F8-B01D-418C-A21B-10EEFA54B69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44" name="Cuadro de texto 833">
          <a:extLst>
            <a:ext uri="{FF2B5EF4-FFF2-40B4-BE49-F238E27FC236}">
              <a16:creationId xmlns:a16="http://schemas.microsoft.com/office/drawing/2014/main" id="{8CE791EA-6698-4C59-B9D2-42E131A6B17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45" name="Cuadro de texto 834">
          <a:extLst>
            <a:ext uri="{FF2B5EF4-FFF2-40B4-BE49-F238E27FC236}">
              <a16:creationId xmlns:a16="http://schemas.microsoft.com/office/drawing/2014/main" id="{06418479-8838-4F00-A4AC-1BAB5F9C8D5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946" name="Cuadro de texto 835">
          <a:extLst>
            <a:ext uri="{FF2B5EF4-FFF2-40B4-BE49-F238E27FC236}">
              <a16:creationId xmlns:a16="http://schemas.microsoft.com/office/drawing/2014/main" id="{6DD38A4A-9417-49B3-8673-F82B7AF8AB02}"/>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47" name="Cuadro de texto 836">
          <a:extLst>
            <a:ext uri="{FF2B5EF4-FFF2-40B4-BE49-F238E27FC236}">
              <a16:creationId xmlns:a16="http://schemas.microsoft.com/office/drawing/2014/main" id="{E22B0377-ECED-4E06-ACF1-C398DE823C78}"/>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948" name="Cuadro de texto 837">
          <a:extLst>
            <a:ext uri="{FF2B5EF4-FFF2-40B4-BE49-F238E27FC236}">
              <a16:creationId xmlns:a16="http://schemas.microsoft.com/office/drawing/2014/main" id="{654B8DA8-4A0C-4357-BBDF-111DC174B1E5}"/>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949" name="Cuadro de texto 838">
          <a:extLst>
            <a:ext uri="{FF2B5EF4-FFF2-40B4-BE49-F238E27FC236}">
              <a16:creationId xmlns:a16="http://schemas.microsoft.com/office/drawing/2014/main" id="{74B7B083-8DA3-43AA-A2CF-E312CFE18D01}"/>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0" name="Cuadro de texto 839">
          <a:extLst>
            <a:ext uri="{FF2B5EF4-FFF2-40B4-BE49-F238E27FC236}">
              <a16:creationId xmlns:a16="http://schemas.microsoft.com/office/drawing/2014/main" id="{D1B57378-1C0F-40BD-BC04-229F8C5DC3E5}"/>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1" name="Cuadro de texto 840">
          <a:extLst>
            <a:ext uri="{FF2B5EF4-FFF2-40B4-BE49-F238E27FC236}">
              <a16:creationId xmlns:a16="http://schemas.microsoft.com/office/drawing/2014/main" id="{91FB80D6-5196-4365-A32E-8D5E33DA98B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2" name="Cuadro de texto 841">
          <a:extLst>
            <a:ext uri="{FF2B5EF4-FFF2-40B4-BE49-F238E27FC236}">
              <a16:creationId xmlns:a16="http://schemas.microsoft.com/office/drawing/2014/main" id="{2C92309B-D994-44DB-A440-A1618A3D246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3" name="Cuadro de texto 842">
          <a:extLst>
            <a:ext uri="{FF2B5EF4-FFF2-40B4-BE49-F238E27FC236}">
              <a16:creationId xmlns:a16="http://schemas.microsoft.com/office/drawing/2014/main" id="{4F641BF6-291A-472B-B6FC-F9BD161B425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3954" name="Cuadro de texto 843">
          <a:extLst>
            <a:ext uri="{FF2B5EF4-FFF2-40B4-BE49-F238E27FC236}">
              <a16:creationId xmlns:a16="http://schemas.microsoft.com/office/drawing/2014/main" id="{7DD0A3C4-3595-4F72-99D0-82C4ADD00AD7}"/>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5" name="Cuadro de texto 844">
          <a:extLst>
            <a:ext uri="{FF2B5EF4-FFF2-40B4-BE49-F238E27FC236}">
              <a16:creationId xmlns:a16="http://schemas.microsoft.com/office/drawing/2014/main" id="{42532788-5818-40AC-9B73-8F7D52E4713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6" name="Cuadro de texto 845">
          <a:extLst>
            <a:ext uri="{FF2B5EF4-FFF2-40B4-BE49-F238E27FC236}">
              <a16:creationId xmlns:a16="http://schemas.microsoft.com/office/drawing/2014/main" id="{F3EED6CD-60FD-4C43-A2CC-0C475C47494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7" name="Cuadro de texto 846">
          <a:extLst>
            <a:ext uri="{FF2B5EF4-FFF2-40B4-BE49-F238E27FC236}">
              <a16:creationId xmlns:a16="http://schemas.microsoft.com/office/drawing/2014/main" id="{63E471DF-F9CA-44DB-9BCB-E6FCA94F0DE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58" name="Cuadro de texto 847">
          <a:extLst>
            <a:ext uri="{FF2B5EF4-FFF2-40B4-BE49-F238E27FC236}">
              <a16:creationId xmlns:a16="http://schemas.microsoft.com/office/drawing/2014/main" id="{C98D0902-AEC4-405B-9872-E994F482679C}"/>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959" name="Cuadro de texto 848">
          <a:extLst>
            <a:ext uri="{FF2B5EF4-FFF2-40B4-BE49-F238E27FC236}">
              <a16:creationId xmlns:a16="http://schemas.microsoft.com/office/drawing/2014/main" id="{4FA78616-5594-448F-80B7-AEA34B9A36C0}"/>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3960" name="Cuadro de texto 849">
          <a:extLst>
            <a:ext uri="{FF2B5EF4-FFF2-40B4-BE49-F238E27FC236}">
              <a16:creationId xmlns:a16="http://schemas.microsoft.com/office/drawing/2014/main" id="{AE641145-C022-49AF-9C6C-972A7F7E21FE}"/>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3961" name="Cuadro de texto 850">
          <a:extLst>
            <a:ext uri="{FF2B5EF4-FFF2-40B4-BE49-F238E27FC236}">
              <a16:creationId xmlns:a16="http://schemas.microsoft.com/office/drawing/2014/main" id="{66E909E5-CEE0-4518-9DA7-30CA800BC280}"/>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962" name="Cuadro de texto 851">
          <a:extLst>
            <a:ext uri="{FF2B5EF4-FFF2-40B4-BE49-F238E27FC236}">
              <a16:creationId xmlns:a16="http://schemas.microsoft.com/office/drawing/2014/main" id="{91EBD3BA-1C97-48B2-9DC0-670D7D0A3420}"/>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3" name="Cuadro de texto 852">
          <a:extLst>
            <a:ext uri="{FF2B5EF4-FFF2-40B4-BE49-F238E27FC236}">
              <a16:creationId xmlns:a16="http://schemas.microsoft.com/office/drawing/2014/main" id="{736F7E4B-DA66-4432-B0B3-BD5944C68B2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4" name="Cuadro de texto 853">
          <a:extLst>
            <a:ext uri="{FF2B5EF4-FFF2-40B4-BE49-F238E27FC236}">
              <a16:creationId xmlns:a16="http://schemas.microsoft.com/office/drawing/2014/main" id="{55A24A0C-1BE6-4CE1-A903-1C797BCA5D1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5" name="Cuadro de texto 854">
          <a:extLst>
            <a:ext uri="{FF2B5EF4-FFF2-40B4-BE49-F238E27FC236}">
              <a16:creationId xmlns:a16="http://schemas.microsoft.com/office/drawing/2014/main" id="{E17E1E6E-B178-4194-B49F-4909AE976E7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6" name="Cuadro de texto 855">
          <a:extLst>
            <a:ext uri="{FF2B5EF4-FFF2-40B4-BE49-F238E27FC236}">
              <a16:creationId xmlns:a16="http://schemas.microsoft.com/office/drawing/2014/main" id="{93ADA57B-7127-4F49-A1EC-E853B92D515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7" name="Cuadro de texto 856">
          <a:extLst>
            <a:ext uri="{FF2B5EF4-FFF2-40B4-BE49-F238E27FC236}">
              <a16:creationId xmlns:a16="http://schemas.microsoft.com/office/drawing/2014/main" id="{62A33881-7045-4AE9-8FDA-75D06BF887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8" name="Cuadro de texto 857">
          <a:extLst>
            <a:ext uri="{FF2B5EF4-FFF2-40B4-BE49-F238E27FC236}">
              <a16:creationId xmlns:a16="http://schemas.microsoft.com/office/drawing/2014/main" id="{DD2200FB-381A-4172-A58B-F540619A498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69" name="Cuadro de texto 858">
          <a:extLst>
            <a:ext uri="{FF2B5EF4-FFF2-40B4-BE49-F238E27FC236}">
              <a16:creationId xmlns:a16="http://schemas.microsoft.com/office/drawing/2014/main" id="{81C55198-A7BD-49E5-A4E8-61D2986702B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0" name="Cuadro de texto 859">
          <a:extLst>
            <a:ext uri="{FF2B5EF4-FFF2-40B4-BE49-F238E27FC236}">
              <a16:creationId xmlns:a16="http://schemas.microsoft.com/office/drawing/2014/main" id="{9DE5E09D-1623-4340-AA1D-E451C04CB4D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1" name="Cuadro de texto 860">
          <a:extLst>
            <a:ext uri="{FF2B5EF4-FFF2-40B4-BE49-F238E27FC236}">
              <a16:creationId xmlns:a16="http://schemas.microsoft.com/office/drawing/2014/main" id="{B14939AF-227F-4A6D-984F-01741C9729C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2" name="Cuadro de texto 861">
          <a:extLst>
            <a:ext uri="{FF2B5EF4-FFF2-40B4-BE49-F238E27FC236}">
              <a16:creationId xmlns:a16="http://schemas.microsoft.com/office/drawing/2014/main" id="{990E92A7-4A0C-4F45-A43C-00D4442E4CE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3" name="Cuadro de texto 862">
          <a:extLst>
            <a:ext uri="{FF2B5EF4-FFF2-40B4-BE49-F238E27FC236}">
              <a16:creationId xmlns:a16="http://schemas.microsoft.com/office/drawing/2014/main" id="{A2F0BE1F-8961-464F-9330-FCDA1245528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4" name="Cuadro de texto 863">
          <a:extLst>
            <a:ext uri="{FF2B5EF4-FFF2-40B4-BE49-F238E27FC236}">
              <a16:creationId xmlns:a16="http://schemas.microsoft.com/office/drawing/2014/main" id="{070D2C9D-27B4-444D-90F4-29FA9168AE7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5" name="Cuadro de texto 864">
          <a:extLst>
            <a:ext uri="{FF2B5EF4-FFF2-40B4-BE49-F238E27FC236}">
              <a16:creationId xmlns:a16="http://schemas.microsoft.com/office/drawing/2014/main" id="{1F327216-EB5B-4A61-9812-5C12F8324A3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6" name="Cuadro de texto 865">
          <a:extLst>
            <a:ext uri="{FF2B5EF4-FFF2-40B4-BE49-F238E27FC236}">
              <a16:creationId xmlns:a16="http://schemas.microsoft.com/office/drawing/2014/main" id="{62BA2ECC-A3AB-41BD-A047-9140960D898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7" name="Cuadro de texto 866">
          <a:extLst>
            <a:ext uri="{FF2B5EF4-FFF2-40B4-BE49-F238E27FC236}">
              <a16:creationId xmlns:a16="http://schemas.microsoft.com/office/drawing/2014/main" id="{5E1C24F5-0AB4-4688-91C3-C7E5E9B18F6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8" name="Cuadro de texto 867">
          <a:extLst>
            <a:ext uri="{FF2B5EF4-FFF2-40B4-BE49-F238E27FC236}">
              <a16:creationId xmlns:a16="http://schemas.microsoft.com/office/drawing/2014/main" id="{860103B5-64D5-44BF-B436-32C721898DF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79" name="Cuadro de texto 868">
          <a:extLst>
            <a:ext uri="{FF2B5EF4-FFF2-40B4-BE49-F238E27FC236}">
              <a16:creationId xmlns:a16="http://schemas.microsoft.com/office/drawing/2014/main" id="{5B376886-3F5F-4795-90E4-54FF56F3629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0" name="Cuadro de texto 869">
          <a:extLst>
            <a:ext uri="{FF2B5EF4-FFF2-40B4-BE49-F238E27FC236}">
              <a16:creationId xmlns:a16="http://schemas.microsoft.com/office/drawing/2014/main" id="{D6D0E53A-F7B5-4A4A-973E-57F113B59A9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1" name="Cuadro de texto 870">
          <a:extLst>
            <a:ext uri="{FF2B5EF4-FFF2-40B4-BE49-F238E27FC236}">
              <a16:creationId xmlns:a16="http://schemas.microsoft.com/office/drawing/2014/main" id="{82CC7852-E661-444F-8FA3-1C83B99AB36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2" name="Cuadro de texto 871">
          <a:extLst>
            <a:ext uri="{FF2B5EF4-FFF2-40B4-BE49-F238E27FC236}">
              <a16:creationId xmlns:a16="http://schemas.microsoft.com/office/drawing/2014/main" id="{04005C79-BA04-4A6E-864C-A9756749399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3" name="Cuadro de texto 872">
          <a:extLst>
            <a:ext uri="{FF2B5EF4-FFF2-40B4-BE49-F238E27FC236}">
              <a16:creationId xmlns:a16="http://schemas.microsoft.com/office/drawing/2014/main" id="{D9DCB413-FCFB-4290-89F5-16F218659E0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4" name="Cuadro de texto 873">
          <a:extLst>
            <a:ext uri="{FF2B5EF4-FFF2-40B4-BE49-F238E27FC236}">
              <a16:creationId xmlns:a16="http://schemas.microsoft.com/office/drawing/2014/main" id="{C5F17B52-F1B2-4D10-AE97-97DAED7B6D4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5" name="Cuadro de texto 874">
          <a:extLst>
            <a:ext uri="{FF2B5EF4-FFF2-40B4-BE49-F238E27FC236}">
              <a16:creationId xmlns:a16="http://schemas.microsoft.com/office/drawing/2014/main" id="{D62F979C-1001-40B2-9152-2F61642E6F8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6" name="Cuadro de texto 875">
          <a:extLst>
            <a:ext uri="{FF2B5EF4-FFF2-40B4-BE49-F238E27FC236}">
              <a16:creationId xmlns:a16="http://schemas.microsoft.com/office/drawing/2014/main" id="{85F40602-FAD1-4755-8655-57D2A6E6042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3987" name="Cuadro de texto 876">
          <a:extLst>
            <a:ext uri="{FF2B5EF4-FFF2-40B4-BE49-F238E27FC236}">
              <a16:creationId xmlns:a16="http://schemas.microsoft.com/office/drawing/2014/main" id="{CFAD1EBC-E6F7-4B79-98B2-3183CB68985F}"/>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8" name="Cuadro de texto 877">
          <a:extLst>
            <a:ext uri="{FF2B5EF4-FFF2-40B4-BE49-F238E27FC236}">
              <a16:creationId xmlns:a16="http://schemas.microsoft.com/office/drawing/2014/main" id="{1D04E8F7-DEBA-4EDC-850F-CB51540624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89" name="Cuadro de texto 878">
          <a:extLst>
            <a:ext uri="{FF2B5EF4-FFF2-40B4-BE49-F238E27FC236}">
              <a16:creationId xmlns:a16="http://schemas.microsoft.com/office/drawing/2014/main" id="{E66BB957-01A5-404C-878A-E5851CA210D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0" name="Cuadro de texto 879">
          <a:extLst>
            <a:ext uri="{FF2B5EF4-FFF2-40B4-BE49-F238E27FC236}">
              <a16:creationId xmlns:a16="http://schemas.microsoft.com/office/drawing/2014/main" id="{18F3EB6B-F100-4271-BD3B-7D4041A712E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1" name="Cuadro de texto 880">
          <a:extLst>
            <a:ext uri="{FF2B5EF4-FFF2-40B4-BE49-F238E27FC236}">
              <a16:creationId xmlns:a16="http://schemas.microsoft.com/office/drawing/2014/main" id="{8321620A-1128-434C-9DF9-FA7F251E5486}"/>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2" name="Cuadro de texto 881">
          <a:extLst>
            <a:ext uri="{FF2B5EF4-FFF2-40B4-BE49-F238E27FC236}">
              <a16:creationId xmlns:a16="http://schemas.microsoft.com/office/drawing/2014/main" id="{60CDF614-F823-4570-AF0F-C809EA17C94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3" name="Cuadro de texto 882">
          <a:extLst>
            <a:ext uri="{FF2B5EF4-FFF2-40B4-BE49-F238E27FC236}">
              <a16:creationId xmlns:a16="http://schemas.microsoft.com/office/drawing/2014/main" id="{4E40EB3B-990C-440D-9747-CE8919B6E52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4" name="Cuadro de texto 883">
          <a:extLst>
            <a:ext uri="{FF2B5EF4-FFF2-40B4-BE49-F238E27FC236}">
              <a16:creationId xmlns:a16="http://schemas.microsoft.com/office/drawing/2014/main" id="{006E01AB-3468-46AA-BE5E-41C3047AB68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5" name="Cuadro de texto 884">
          <a:extLst>
            <a:ext uri="{FF2B5EF4-FFF2-40B4-BE49-F238E27FC236}">
              <a16:creationId xmlns:a16="http://schemas.microsoft.com/office/drawing/2014/main" id="{04A4127A-7BB6-4EC9-B961-EC3A7961D12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6" name="Cuadro de texto 885">
          <a:extLst>
            <a:ext uri="{FF2B5EF4-FFF2-40B4-BE49-F238E27FC236}">
              <a16:creationId xmlns:a16="http://schemas.microsoft.com/office/drawing/2014/main" id="{87B146AA-CC83-41A7-B0C7-D371F624D57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7" name="Cuadro de texto 886">
          <a:extLst>
            <a:ext uri="{FF2B5EF4-FFF2-40B4-BE49-F238E27FC236}">
              <a16:creationId xmlns:a16="http://schemas.microsoft.com/office/drawing/2014/main" id="{291635CE-66A5-4A93-9E57-266F472897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8" name="Cuadro de texto 887">
          <a:extLst>
            <a:ext uri="{FF2B5EF4-FFF2-40B4-BE49-F238E27FC236}">
              <a16:creationId xmlns:a16="http://schemas.microsoft.com/office/drawing/2014/main" id="{F5241ED9-D15B-4E0E-8628-6017E067230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3999" name="Cuadro de texto 888">
          <a:extLst>
            <a:ext uri="{FF2B5EF4-FFF2-40B4-BE49-F238E27FC236}">
              <a16:creationId xmlns:a16="http://schemas.microsoft.com/office/drawing/2014/main" id="{F1C5E403-C90D-40B3-BC8D-5B5EAE70A29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0" name="Cuadro de texto 889">
          <a:extLst>
            <a:ext uri="{FF2B5EF4-FFF2-40B4-BE49-F238E27FC236}">
              <a16:creationId xmlns:a16="http://schemas.microsoft.com/office/drawing/2014/main" id="{C0C4CFBF-536A-43A5-956E-88E8C68EED4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1" name="Cuadro de texto 890">
          <a:extLst>
            <a:ext uri="{FF2B5EF4-FFF2-40B4-BE49-F238E27FC236}">
              <a16:creationId xmlns:a16="http://schemas.microsoft.com/office/drawing/2014/main" id="{55984EEA-E0F3-4454-B44E-A53C9D0F892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2" name="Cuadro de texto 891">
          <a:extLst>
            <a:ext uri="{FF2B5EF4-FFF2-40B4-BE49-F238E27FC236}">
              <a16:creationId xmlns:a16="http://schemas.microsoft.com/office/drawing/2014/main" id="{FF14840A-01C0-4693-9AAC-5060A064652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3" name="Cuadro de texto 892">
          <a:extLst>
            <a:ext uri="{FF2B5EF4-FFF2-40B4-BE49-F238E27FC236}">
              <a16:creationId xmlns:a16="http://schemas.microsoft.com/office/drawing/2014/main" id="{AB3F5AB3-074C-4C28-B991-2AE647501E2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4" name="Cuadro de texto 893">
          <a:extLst>
            <a:ext uri="{FF2B5EF4-FFF2-40B4-BE49-F238E27FC236}">
              <a16:creationId xmlns:a16="http://schemas.microsoft.com/office/drawing/2014/main" id="{374D19A1-8013-424C-AC70-8195644A716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5" name="Cuadro de texto 894">
          <a:extLst>
            <a:ext uri="{FF2B5EF4-FFF2-40B4-BE49-F238E27FC236}">
              <a16:creationId xmlns:a16="http://schemas.microsoft.com/office/drawing/2014/main" id="{9ACBC0BF-49AB-4F83-AAE2-DFB39385C0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6" name="Cuadro de texto 895">
          <a:extLst>
            <a:ext uri="{FF2B5EF4-FFF2-40B4-BE49-F238E27FC236}">
              <a16:creationId xmlns:a16="http://schemas.microsoft.com/office/drawing/2014/main" id="{4FFFF9E3-ADB6-4823-881C-79FDC336A32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7" name="Cuadro de texto 896">
          <a:extLst>
            <a:ext uri="{FF2B5EF4-FFF2-40B4-BE49-F238E27FC236}">
              <a16:creationId xmlns:a16="http://schemas.microsoft.com/office/drawing/2014/main" id="{2FF106F5-27BC-4119-8800-B5A44BF0267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8" name="Cuadro de texto 897">
          <a:extLst>
            <a:ext uri="{FF2B5EF4-FFF2-40B4-BE49-F238E27FC236}">
              <a16:creationId xmlns:a16="http://schemas.microsoft.com/office/drawing/2014/main" id="{4201819E-235F-466B-AF95-68FD5074E23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09" name="Cuadro de texto 898">
          <a:extLst>
            <a:ext uri="{FF2B5EF4-FFF2-40B4-BE49-F238E27FC236}">
              <a16:creationId xmlns:a16="http://schemas.microsoft.com/office/drawing/2014/main" id="{CBD993EC-1162-42B6-AF8B-7B31319B13A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0" name="Cuadro de texto 899">
          <a:extLst>
            <a:ext uri="{FF2B5EF4-FFF2-40B4-BE49-F238E27FC236}">
              <a16:creationId xmlns:a16="http://schemas.microsoft.com/office/drawing/2014/main" id="{F486A3DC-2C1B-434E-8640-A1298CB7E99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1" name="Cuadro de texto 900">
          <a:extLst>
            <a:ext uri="{FF2B5EF4-FFF2-40B4-BE49-F238E27FC236}">
              <a16:creationId xmlns:a16="http://schemas.microsoft.com/office/drawing/2014/main" id="{8E7E4E48-522A-42EC-A9CE-8804478188E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2" name="Cuadro de texto 901">
          <a:extLst>
            <a:ext uri="{FF2B5EF4-FFF2-40B4-BE49-F238E27FC236}">
              <a16:creationId xmlns:a16="http://schemas.microsoft.com/office/drawing/2014/main" id="{35ED3041-6046-46F4-B4D1-1B1FF6D5E49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3" name="Cuadro de texto 902">
          <a:extLst>
            <a:ext uri="{FF2B5EF4-FFF2-40B4-BE49-F238E27FC236}">
              <a16:creationId xmlns:a16="http://schemas.microsoft.com/office/drawing/2014/main" id="{A269B495-65F5-4D96-8A11-E0317FA58F3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4" name="Cuadro de texto 903">
          <a:extLst>
            <a:ext uri="{FF2B5EF4-FFF2-40B4-BE49-F238E27FC236}">
              <a16:creationId xmlns:a16="http://schemas.microsoft.com/office/drawing/2014/main" id="{EE9E892A-0B70-4B36-AE69-8C49F6EBC24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5" name="Cuadro de texto 904">
          <a:extLst>
            <a:ext uri="{FF2B5EF4-FFF2-40B4-BE49-F238E27FC236}">
              <a16:creationId xmlns:a16="http://schemas.microsoft.com/office/drawing/2014/main" id="{8BF36891-EA8C-4DBF-A518-CA075854326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6" name="Cuadro de texto 905">
          <a:extLst>
            <a:ext uri="{FF2B5EF4-FFF2-40B4-BE49-F238E27FC236}">
              <a16:creationId xmlns:a16="http://schemas.microsoft.com/office/drawing/2014/main" id="{AB358F6F-32E7-4B5B-8DA2-BE50DFC42CA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7" name="Cuadro de texto 906">
          <a:extLst>
            <a:ext uri="{FF2B5EF4-FFF2-40B4-BE49-F238E27FC236}">
              <a16:creationId xmlns:a16="http://schemas.microsoft.com/office/drawing/2014/main" id="{D5EAB176-13EE-4164-AE2C-F35616A3A88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8" name="Cuadro de texto 907">
          <a:extLst>
            <a:ext uri="{FF2B5EF4-FFF2-40B4-BE49-F238E27FC236}">
              <a16:creationId xmlns:a16="http://schemas.microsoft.com/office/drawing/2014/main" id="{3A6CB1D7-B5E3-4CD7-BCDE-D9E32E5B30C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19" name="Cuadro de texto 908">
          <a:extLst>
            <a:ext uri="{FF2B5EF4-FFF2-40B4-BE49-F238E27FC236}">
              <a16:creationId xmlns:a16="http://schemas.microsoft.com/office/drawing/2014/main" id="{72E7C7E9-FC2C-4AF0-958C-23A134462A3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0" name="Cuadro de texto 909">
          <a:extLst>
            <a:ext uri="{FF2B5EF4-FFF2-40B4-BE49-F238E27FC236}">
              <a16:creationId xmlns:a16="http://schemas.microsoft.com/office/drawing/2014/main" id="{9AAE0AE4-4684-45E4-B9BC-04DBAFD64DA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1" name="Cuadro de texto 910">
          <a:extLst>
            <a:ext uri="{FF2B5EF4-FFF2-40B4-BE49-F238E27FC236}">
              <a16:creationId xmlns:a16="http://schemas.microsoft.com/office/drawing/2014/main" id="{5ABADA71-7C44-43FB-9299-86A402E6E11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2" name="Cuadro de texto 911">
          <a:extLst>
            <a:ext uri="{FF2B5EF4-FFF2-40B4-BE49-F238E27FC236}">
              <a16:creationId xmlns:a16="http://schemas.microsoft.com/office/drawing/2014/main" id="{AD164468-E48A-4C06-BB48-0E1408832CA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3" name="Cuadro de texto 912">
          <a:extLst>
            <a:ext uri="{FF2B5EF4-FFF2-40B4-BE49-F238E27FC236}">
              <a16:creationId xmlns:a16="http://schemas.microsoft.com/office/drawing/2014/main" id="{0EDA497C-CAA3-4738-9C83-288D424F2B8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4" name="Cuadro de texto 913">
          <a:extLst>
            <a:ext uri="{FF2B5EF4-FFF2-40B4-BE49-F238E27FC236}">
              <a16:creationId xmlns:a16="http://schemas.microsoft.com/office/drawing/2014/main" id="{0F67A7EB-AAD0-4798-8B9B-F5D6CA8CCEE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5" name="Cuadro de texto 914">
          <a:extLst>
            <a:ext uri="{FF2B5EF4-FFF2-40B4-BE49-F238E27FC236}">
              <a16:creationId xmlns:a16="http://schemas.microsoft.com/office/drawing/2014/main" id="{F2A869A6-2032-4557-B5C4-686454C6DAD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6" name="Cuadro de texto 915">
          <a:extLst>
            <a:ext uri="{FF2B5EF4-FFF2-40B4-BE49-F238E27FC236}">
              <a16:creationId xmlns:a16="http://schemas.microsoft.com/office/drawing/2014/main" id="{5A38064F-8C77-427B-97DF-AD04ACAA5A2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7" name="Cuadro de texto 916">
          <a:extLst>
            <a:ext uri="{FF2B5EF4-FFF2-40B4-BE49-F238E27FC236}">
              <a16:creationId xmlns:a16="http://schemas.microsoft.com/office/drawing/2014/main" id="{917A8437-C914-40FC-8C80-F7B3B8CA726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8" name="Cuadro de texto 917">
          <a:extLst>
            <a:ext uri="{FF2B5EF4-FFF2-40B4-BE49-F238E27FC236}">
              <a16:creationId xmlns:a16="http://schemas.microsoft.com/office/drawing/2014/main" id="{92F4A8E4-4455-4328-ADAE-C67F9B5373A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29" name="Cuadro de texto 918">
          <a:extLst>
            <a:ext uri="{FF2B5EF4-FFF2-40B4-BE49-F238E27FC236}">
              <a16:creationId xmlns:a16="http://schemas.microsoft.com/office/drawing/2014/main" id="{DD884498-2B8E-4576-BF40-2A48F434241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0" name="Cuadro de texto 919">
          <a:extLst>
            <a:ext uri="{FF2B5EF4-FFF2-40B4-BE49-F238E27FC236}">
              <a16:creationId xmlns:a16="http://schemas.microsoft.com/office/drawing/2014/main" id="{825C669E-C0B4-47D0-AF08-70C80DEBBE1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1" name="Cuadro de texto 920">
          <a:extLst>
            <a:ext uri="{FF2B5EF4-FFF2-40B4-BE49-F238E27FC236}">
              <a16:creationId xmlns:a16="http://schemas.microsoft.com/office/drawing/2014/main" id="{CFEC7C5A-DE9E-48B0-B99A-864E2FD515D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2" name="Cuadro de texto 921">
          <a:extLst>
            <a:ext uri="{FF2B5EF4-FFF2-40B4-BE49-F238E27FC236}">
              <a16:creationId xmlns:a16="http://schemas.microsoft.com/office/drawing/2014/main" id="{A93507F0-12D8-4E55-BE6C-C52EDDF828F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3" name="Cuadro de texto 922">
          <a:extLst>
            <a:ext uri="{FF2B5EF4-FFF2-40B4-BE49-F238E27FC236}">
              <a16:creationId xmlns:a16="http://schemas.microsoft.com/office/drawing/2014/main" id="{61755F3C-2CC9-40A8-8502-8AE36A009F1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4" name="Cuadro de texto 923">
          <a:extLst>
            <a:ext uri="{FF2B5EF4-FFF2-40B4-BE49-F238E27FC236}">
              <a16:creationId xmlns:a16="http://schemas.microsoft.com/office/drawing/2014/main" id="{E40E90A4-5783-4A19-B01F-982A66BE983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5" name="Cuadro de texto 924">
          <a:extLst>
            <a:ext uri="{FF2B5EF4-FFF2-40B4-BE49-F238E27FC236}">
              <a16:creationId xmlns:a16="http://schemas.microsoft.com/office/drawing/2014/main" id="{69ABC912-2FF2-4516-9FC1-52170048CA2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6" name="Cuadro de texto 925">
          <a:extLst>
            <a:ext uri="{FF2B5EF4-FFF2-40B4-BE49-F238E27FC236}">
              <a16:creationId xmlns:a16="http://schemas.microsoft.com/office/drawing/2014/main" id="{256E0DF0-DEFD-46DD-BFCA-E03F1768E14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7" name="Cuadro de texto 926">
          <a:extLst>
            <a:ext uri="{FF2B5EF4-FFF2-40B4-BE49-F238E27FC236}">
              <a16:creationId xmlns:a16="http://schemas.microsoft.com/office/drawing/2014/main" id="{C7196D10-AD25-41F6-890D-06254B68D69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8" name="Cuadro de texto 927">
          <a:extLst>
            <a:ext uri="{FF2B5EF4-FFF2-40B4-BE49-F238E27FC236}">
              <a16:creationId xmlns:a16="http://schemas.microsoft.com/office/drawing/2014/main" id="{7DA886F2-04E8-4B86-82BF-A6582D8A2F1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39" name="Cuadro de texto 928">
          <a:extLst>
            <a:ext uri="{FF2B5EF4-FFF2-40B4-BE49-F238E27FC236}">
              <a16:creationId xmlns:a16="http://schemas.microsoft.com/office/drawing/2014/main" id="{A869103A-AA30-4C9D-9420-202059F00DC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0" name="Cuadro de texto 929">
          <a:extLst>
            <a:ext uri="{FF2B5EF4-FFF2-40B4-BE49-F238E27FC236}">
              <a16:creationId xmlns:a16="http://schemas.microsoft.com/office/drawing/2014/main" id="{77831105-4062-4FE4-ABD3-16E5C28D4BC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1" name="Cuadro de texto 930">
          <a:extLst>
            <a:ext uri="{FF2B5EF4-FFF2-40B4-BE49-F238E27FC236}">
              <a16:creationId xmlns:a16="http://schemas.microsoft.com/office/drawing/2014/main" id="{3360DB6D-7BA9-484E-BCAB-ECD0C61D546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2" name="Cuadro de texto 931">
          <a:extLst>
            <a:ext uri="{FF2B5EF4-FFF2-40B4-BE49-F238E27FC236}">
              <a16:creationId xmlns:a16="http://schemas.microsoft.com/office/drawing/2014/main" id="{BD2C1268-18F4-41C0-BB5B-74AF6490E95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3" name="Cuadro de texto 932">
          <a:extLst>
            <a:ext uri="{FF2B5EF4-FFF2-40B4-BE49-F238E27FC236}">
              <a16:creationId xmlns:a16="http://schemas.microsoft.com/office/drawing/2014/main" id="{95B36BC2-8859-46FD-80B9-1EC6899DD75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4" name="Cuadro de texto 933">
          <a:extLst>
            <a:ext uri="{FF2B5EF4-FFF2-40B4-BE49-F238E27FC236}">
              <a16:creationId xmlns:a16="http://schemas.microsoft.com/office/drawing/2014/main" id="{DF668F80-9976-401B-B606-4C904D451BD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5" name="Cuadro de texto 934">
          <a:extLst>
            <a:ext uri="{FF2B5EF4-FFF2-40B4-BE49-F238E27FC236}">
              <a16:creationId xmlns:a16="http://schemas.microsoft.com/office/drawing/2014/main" id="{2657A4F3-5CCF-4E4E-8BD1-8F4CF251FE0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6" name="Cuadro de texto 935">
          <a:extLst>
            <a:ext uri="{FF2B5EF4-FFF2-40B4-BE49-F238E27FC236}">
              <a16:creationId xmlns:a16="http://schemas.microsoft.com/office/drawing/2014/main" id="{6C95946F-1ED1-455F-9B91-C021C7E54AB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7" name="Cuadro de texto 936">
          <a:extLst>
            <a:ext uri="{FF2B5EF4-FFF2-40B4-BE49-F238E27FC236}">
              <a16:creationId xmlns:a16="http://schemas.microsoft.com/office/drawing/2014/main" id="{A7C67849-8E23-4F32-B9C8-686FA58BE45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8" name="Cuadro de texto 937">
          <a:extLst>
            <a:ext uri="{FF2B5EF4-FFF2-40B4-BE49-F238E27FC236}">
              <a16:creationId xmlns:a16="http://schemas.microsoft.com/office/drawing/2014/main" id="{E54E8E35-200B-479D-87BD-BCF011DD5DA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49" name="Cuadro de texto 938">
          <a:extLst>
            <a:ext uri="{FF2B5EF4-FFF2-40B4-BE49-F238E27FC236}">
              <a16:creationId xmlns:a16="http://schemas.microsoft.com/office/drawing/2014/main" id="{CBAE3922-7E76-4863-AEFF-D7061BE432A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0" name="Cuadro de texto 939">
          <a:extLst>
            <a:ext uri="{FF2B5EF4-FFF2-40B4-BE49-F238E27FC236}">
              <a16:creationId xmlns:a16="http://schemas.microsoft.com/office/drawing/2014/main" id="{1475F086-4F5C-47C5-A7DA-736DE98D328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1" name="Cuadro de texto 940">
          <a:extLst>
            <a:ext uri="{FF2B5EF4-FFF2-40B4-BE49-F238E27FC236}">
              <a16:creationId xmlns:a16="http://schemas.microsoft.com/office/drawing/2014/main" id="{B3FFE772-AA76-43EB-8D08-287EAFD33CB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2" name="Cuadro de texto 941">
          <a:extLst>
            <a:ext uri="{FF2B5EF4-FFF2-40B4-BE49-F238E27FC236}">
              <a16:creationId xmlns:a16="http://schemas.microsoft.com/office/drawing/2014/main" id="{2FC20312-7F09-465B-BAFF-DB149DAEEA35}"/>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3" name="Cuadro de texto 942">
          <a:extLst>
            <a:ext uri="{FF2B5EF4-FFF2-40B4-BE49-F238E27FC236}">
              <a16:creationId xmlns:a16="http://schemas.microsoft.com/office/drawing/2014/main" id="{294F090B-B4FB-42D4-9DF9-A05AE167F94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4" name="Cuadro de texto 943">
          <a:extLst>
            <a:ext uri="{FF2B5EF4-FFF2-40B4-BE49-F238E27FC236}">
              <a16:creationId xmlns:a16="http://schemas.microsoft.com/office/drawing/2014/main" id="{281DC07A-19AE-4E94-B035-5ADF6A9B0397}"/>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5" name="Cuadro de texto 944">
          <a:extLst>
            <a:ext uri="{FF2B5EF4-FFF2-40B4-BE49-F238E27FC236}">
              <a16:creationId xmlns:a16="http://schemas.microsoft.com/office/drawing/2014/main" id="{FFDF1043-8DA8-4D19-900E-601C6DCB154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6" name="Cuadro de texto 945">
          <a:extLst>
            <a:ext uri="{FF2B5EF4-FFF2-40B4-BE49-F238E27FC236}">
              <a16:creationId xmlns:a16="http://schemas.microsoft.com/office/drawing/2014/main" id="{B74540F5-E5ED-4899-95B0-1E161186347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7" name="Cuadro de texto 946">
          <a:extLst>
            <a:ext uri="{FF2B5EF4-FFF2-40B4-BE49-F238E27FC236}">
              <a16:creationId xmlns:a16="http://schemas.microsoft.com/office/drawing/2014/main" id="{94CE9997-4E9C-4126-9CED-21F5203504A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8" name="Cuadro de texto 947">
          <a:extLst>
            <a:ext uri="{FF2B5EF4-FFF2-40B4-BE49-F238E27FC236}">
              <a16:creationId xmlns:a16="http://schemas.microsoft.com/office/drawing/2014/main" id="{CB3ACDEF-4BF5-40BF-83FF-CE3855598A5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59" name="Cuadro de texto 948">
          <a:extLst>
            <a:ext uri="{FF2B5EF4-FFF2-40B4-BE49-F238E27FC236}">
              <a16:creationId xmlns:a16="http://schemas.microsoft.com/office/drawing/2014/main" id="{F1F9E0A9-6265-4ADD-8825-8D0BB151F67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4060" name="Cuadro de texto 949">
          <a:extLst>
            <a:ext uri="{FF2B5EF4-FFF2-40B4-BE49-F238E27FC236}">
              <a16:creationId xmlns:a16="http://schemas.microsoft.com/office/drawing/2014/main" id="{792434CF-1F37-4FF9-A27B-315B19BAFC8E}"/>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1" name="Cuadro de texto 950">
          <a:extLst>
            <a:ext uri="{FF2B5EF4-FFF2-40B4-BE49-F238E27FC236}">
              <a16:creationId xmlns:a16="http://schemas.microsoft.com/office/drawing/2014/main" id="{EC76D01B-F417-40F8-8AC6-3079E8D909E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2" name="Cuadro de texto 951">
          <a:extLst>
            <a:ext uri="{FF2B5EF4-FFF2-40B4-BE49-F238E27FC236}">
              <a16:creationId xmlns:a16="http://schemas.microsoft.com/office/drawing/2014/main" id="{2FF2D551-2316-4809-B7D6-D74EC473F1C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3" name="Cuadro de texto 952">
          <a:extLst>
            <a:ext uri="{FF2B5EF4-FFF2-40B4-BE49-F238E27FC236}">
              <a16:creationId xmlns:a16="http://schemas.microsoft.com/office/drawing/2014/main" id="{D243DB25-D030-459F-BA74-24BC79AC3F8D}"/>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4" name="Cuadro de texto 953">
          <a:extLst>
            <a:ext uri="{FF2B5EF4-FFF2-40B4-BE49-F238E27FC236}">
              <a16:creationId xmlns:a16="http://schemas.microsoft.com/office/drawing/2014/main" id="{B497C8B4-1543-44D4-892E-FEB87BC43AB9}"/>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4065" name="Cuadro de texto 954">
          <a:extLst>
            <a:ext uri="{FF2B5EF4-FFF2-40B4-BE49-F238E27FC236}">
              <a16:creationId xmlns:a16="http://schemas.microsoft.com/office/drawing/2014/main" id="{E78C3F04-72A7-4A9D-99EF-642B38685C40}"/>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6" name="Cuadro de texto 955">
          <a:extLst>
            <a:ext uri="{FF2B5EF4-FFF2-40B4-BE49-F238E27FC236}">
              <a16:creationId xmlns:a16="http://schemas.microsoft.com/office/drawing/2014/main" id="{68D69094-59F6-4B82-9019-AA0337F9300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7" name="Cuadro de texto 956">
          <a:extLst>
            <a:ext uri="{FF2B5EF4-FFF2-40B4-BE49-F238E27FC236}">
              <a16:creationId xmlns:a16="http://schemas.microsoft.com/office/drawing/2014/main" id="{6ABB4B74-B93B-44EA-8A73-49E245E1078F}"/>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8" name="Cuadro de texto 957">
          <a:extLst>
            <a:ext uri="{FF2B5EF4-FFF2-40B4-BE49-F238E27FC236}">
              <a16:creationId xmlns:a16="http://schemas.microsoft.com/office/drawing/2014/main" id="{C9222448-CC10-4608-8CAD-D11DDA9F44B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69" name="Cuadro de texto 958">
          <a:extLst>
            <a:ext uri="{FF2B5EF4-FFF2-40B4-BE49-F238E27FC236}">
              <a16:creationId xmlns:a16="http://schemas.microsoft.com/office/drawing/2014/main" id="{4EF49C54-9C95-48D9-90D1-83E32B4C763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4070" name="Cuadro de texto 959">
          <a:extLst>
            <a:ext uri="{FF2B5EF4-FFF2-40B4-BE49-F238E27FC236}">
              <a16:creationId xmlns:a16="http://schemas.microsoft.com/office/drawing/2014/main" id="{0DC633FE-7ABC-432B-A94D-2618A4499F7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71" name="Cuadro de texto 960">
          <a:extLst>
            <a:ext uri="{FF2B5EF4-FFF2-40B4-BE49-F238E27FC236}">
              <a16:creationId xmlns:a16="http://schemas.microsoft.com/office/drawing/2014/main" id="{C390D510-94D7-4E39-B768-38CE640FD17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4072" name="Cuadro de texto 961">
          <a:extLst>
            <a:ext uri="{FF2B5EF4-FFF2-40B4-BE49-F238E27FC236}">
              <a16:creationId xmlns:a16="http://schemas.microsoft.com/office/drawing/2014/main" id="{F98385E1-25C4-4504-A33F-967502CC7BF5}"/>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4073" name="Cuadro de texto 962">
          <a:extLst>
            <a:ext uri="{FF2B5EF4-FFF2-40B4-BE49-F238E27FC236}">
              <a16:creationId xmlns:a16="http://schemas.microsoft.com/office/drawing/2014/main" id="{C155CE40-F101-45A7-988C-3CFB813A9842}"/>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74" name="Cuadro de texto 963">
          <a:extLst>
            <a:ext uri="{FF2B5EF4-FFF2-40B4-BE49-F238E27FC236}">
              <a16:creationId xmlns:a16="http://schemas.microsoft.com/office/drawing/2014/main" id="{5692DB04-1BA6-4615-8633-940AF8A53989}"/>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75" name="Cuadro de texto 964">
          <a:extLst>
            <a:ext uri="{FF2B5EF4-FFF2-40B4-BE49-F238E27FC236}">
              <a16:creationId xmlns:a16="http://schemas.microsoft.com/office/drawing/2014/main" id="{9B255CE2-B87E-4A10-933B-D5FFF9BC5B0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76" name="Cuadro de texto 965">
          <a:extLst>
            <a:ext uri="{FF2B5EF4-FFF2-40B4-BE49-F238E27FC236}">
              <a16:creationId xmlns:a16="http://schemas.microsoft.com/office/drawing/2014/main" id="{C743A243-FD9C-43C6-852C-E50D0BD6FFF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77" name="Cuadro de texto 966">
          <a:extLst>
            <a:ext uri="{FF2B5EF4-FFF2-40B4-BE49-F238E27FC236}">
              <a16:creationId xmlns:a16="http://schemas.microsoft.com/office/drawing/2014/main" id="{AC271B75-F061-48AA-A2A7-6B21B2DD1FAB}"/>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735</xdr:row>
      <xdr:rowOff>0</xdr:rowOff>
    </xdr:from>
    <xdr:to>
      <xdr:col>1</xdr:col>
      <xdr:colOff>1428750</xdr:colOff>
      <xdr:row>736</xdr:row>
      <xdr:rowOff>9525</xdr:rowOff>
    </xdr:to>
    <xdr:sp macro="" textlink="">
      <xdr:nvSpPr>
        <xdr:cNvPr id="4078" name="Cuadro de texto 967">
          <a:extLst>
            <a:ext uri="{FF2B5EF4-FFF2-40B4-BE49-F238E27FC236}">
              <a16:creationId xmlns:a16="http://schemas.microsoft.com/office/drawing/2014/main" id="{66C4B28D-FD01-4ACA-9C4A-8409C59683C5}"/>
            </a:ext>
          </a:extLst>
        </xdr:cNvPr>
        <xdr:cNvSpPr txBox="1">
          <a:spLocks noChangeArrowheads="1"/>
        </xdr:cNvSpPr>
      </xdr:nvSpPr>
      <xdr:spPr bwMode="auto">
        <a:xfrm>
          <a:off x="1885950"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79" name="Cuadro de texto 968">
          <a:extLst>
            <a:ext uri="{FF2B5EF4-FFF2-40B4-BE49-F238E27FC236}">
              <a16:creationId xmlns:a16="http://schemas.microsoft.com/office/drawing/2014/main" id="{DC4FAF86-BB05-4F29-98B5-A4EB4B953CAA}"/>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80" name="Cuadro de texto 969">
          <a:extLst>
            <a:ext uri="{FF2B5EF4-FFF2-40B4-BE49-F238E27FC236}">
              <a16:creationId xmlns:a16="http://schemas.microsoft.com/office/drawing/2014/main" id="{DEDDF537-F199-48F9-B5A8-2861E3B615A0}"/>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81" name="Cuadro de texto 970">
          <a:extLst>
            <a:ext uri="{FF2B5EF4-FFF2-40B4-BE49-F238E27FC236}">
              <a16:creationId xmlns:a16="http://schemas.microsoft.com/office/drawing/2014/main" id="{7E56DCEA-9E47-4A97-93F9-BF2826B57391}"/>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82" name="Cuadro de texto 971">
          <a:extLst>
            <a:ext uri="{FF2B5EF4-FFF2-40B4-BE49-F238E27FC236}">
              <a16:creationId xmlns:a16="http://schemas.microsoft.com/office/drawing/2014/main" id="{1E00893E-3E9E-435C-996E-911F308D8286}"/>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4083" name="Cuadro de texto 972">
          <a:extLst>
            <a:ext uri="{FF2B5EF4-FFF2-40B4-BE49-F238E27FC236}">
              <a16:creationId xmlns:a16="http://schemas.microsoft.com/office/drawing/2014/main" id="{E50E1657-7D5A-4A2E-80FB-C33D7B29BEB7}"/>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736</xdr:row>
      <xdr:rowOff>9525</xdr:rowOff>
    </xdr:to>
    <xdr:sp macro="" textlink="">
      <xdr:nvSpPr>
        <xdr:cNvPr id="4084" name="Cuadro de texto 973">
          <a:extLst>
            <a:ext uri="{FF2B5EF4-FFF2-40B4-BE49-F238E27FC236}">
              <a16:creationId xmlns:a16="http://schemas.microsoft.com/office/drawing/2014/main" id="{DB3AC166-6BE9-4BB9-AD8C-75D7E7BDE6F3}"/>
            </a:ext>
          </a:extLst>
        </xdr:cNvPr>
        <xdr:cNvSpPr txBox="1">
          <a:spLocks noChangeArrowheads="1"/>
        </xdr:cNvSpPr>
      </xdr:nvSpPr>
      <xdr:spPr bwMode="auto">
        <a:xfrm>
          <a:off x="183832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735</xdr:row>
      <xdr:rowOff>0</xdr:rowOff>
    </xdr:from>
    <xdr:to>
      <xdr:col>1</xdr:col>
      <xdr:colOff>1400175</xdr:colOff>
      <xdr:row>736</xdr:row>
      <xdr:rowOff>9525</xdr:rowOff>
    </xdr:to>
    <xdr:sp macro="" textlink="">
      <xdr:nvSpPr>
        <xdr:cNvPr id="4085" name="Cuadro de texto 974">
          <a:extLst>
            <a:ext uri="{FF2B5EF4-FFF2-40B4-BE49-F238E27FC236}">
              <a16:creationId xmlns:a16="http://schemas.microsoft.com/office/drawing/2014/main" id="{796CA730-ACD7-425A-A6DA-3F5352276924}"/>
            </a:ext>
          </a:extLst>
        </xdr:cNvPr>
        <xdr:cNvSpPr txBox="1">
          <a:spLocks noChangeArrowheads="1"/>
        </xdr:cNvSpPr>
      </xdr:nvSpPr>
      <xdr:spPr bwMode="auto">
        <a:xfrm>
          <a:off x="1857375" y="19104292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4086" name="Cuadro de texto 975">
          <a:extLst>
            <a:ext uri="{FF2B5EF4-FFF2-40B4-BE49-F238E27FC236}">
              <a16:creationId xmlns:a16="http://schemas.microsoft.com/office/drawing/2014/main" id="{4745237C-1F0C-47D8-BCEB-0CA5E2B84827}"/>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87" name="Cuadro de texto 976">
          <a:extLst>
            <a:ext uri="{FF2B5EF4-FFF2-40B4-BE49-F238E27FC236}">
              <a16:creationId xmlns:a16="http://schemas.microsoft.com/office/drawing/2014/main" id="{AB0C92DB-7D42-4FB6-BE33-D684492A8C6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88" name="Cuadro de texto 977">
          <a:extLst>
            <a:ext uri="{FF2B5EF4-FFF2-40B4-BE49-F238E27FC236}">
              <a16:creationId xmlns:a16="http://schemas.microsoft.com/office/drawing/2014/main" id="{FC1C3E5F-72CC-46B5-AF38-EF8994D3574C}"/>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89" name="Cuadro de texto 978">
          <a:extLst>
            <a:ext uri="{FF2B5EF4-FFF2-40B4-BE49-F238E27FC236}">
              <a16:creationId xmlns:a16="http://schemas.microsoft.com/office/drawing/2014/main" id="{1FA46166-A525-42D8-B56D-4F68D4FFF95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0" name="Cuadro de texto 979">
          <a:extLst>
            <a:ext uri="{FF2B5EF4-FFF2-40B4-BE49-F238E27FC236}">
              <a16:creationId xmlns:a16="http://schemas.microsoft.com/office/drawing/2014/main" id="{EBFD5785-910E-4FF8-A3D0-020E9F4FCE5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1" name="Cuadro de texto 980">
          <a:extLst>
            <a:ext uri="{FF2B5EF4-FFF2-40B4-BE49-F238E27FC236}">
              <a16:creationId xmlns:a16="http://schemas.microsoft.com/office/drawing/2014/main" id="{3AF19E6E-B393-4F40-98E2-89FFB5DAEE6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2" name="Cuadro de texto 981">
          <a:extLst>
            <a:ext uri="{FF2B5EF4-FFF2-40B4-BE49-F238E27FC236}">
              <a16:creationId xmlns:a16="http://schemas.microsoft.com/office/drawing/2014/main" id="{895B78CE-7CB7-4701-981F-C20C3922D673}"/>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3" name="Cuadro de texto 982">
          <a:extLst>
            <a:ext uri="{FF2B5EF4-FFF2-40B4-BE49-F238E27FC236}">
              <a16:creationId xmlns:a16="http://schemas.microsoft.com/office/drawing/2014/main" id="{8309A737-584E-471D-B130-217490168958}"/>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4" name="Cuadro de texto 983">
          <a:extLst>
            <a:ext uri="{FF2B5EF4-FFF2-40B4-BE49-F238E27FC236}">
              <a16:creationId xmlns:a16="http://schemas.microsoft.com/office/drawing/2014/main" id="{8582DB26-E3D0-4164-BE6F-4FD143426A4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5" name="Cuadro de texto 984">
          <a:extLst>
            <a:ext uri="{FF2B5EF4-FFF2-40B4-BE49-F238E27FC236}">
              <a16:creationId xmlns:a16="http://schemas.microsoft.com/office/drawing/2014/main" id="{02191AE1-AA6E-4861-AE68-EE5DFC41631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6" name="Cuadro de texto 985">
          <a:extLst>
            <a:ext uri="{FF2B5EF4-FFF2-40B4-BE49-F238E27FC236}">
              <a16:creationId xmlns:a16="http://schemas.microsoft.com/office/drawing/2014/main" id="{4741C41C-927C-40E8-9EC5-471C9FADCD7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7" name="Cuadro de texto 986">
          <a:extLst>
            <a:ext uri="{FF2B5EF4-FFF2-40B4-BE49-F238E27FC236}">
              <a16:creationId xmlns:a16="http://schemas.microsoft.com/office/drawing/2014/main" id="{A4003934-2C5C-452C-A806-94EB928127FB}"/>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8" name="Cuadro de texto 987">
          <a:extLst>
            <a:ext uri="{FF2B5EF4-FFF2-40B4-BE49-F238E27FC236}">
              <a16:creationId xmlns:a16="http://schemas.microsoft.com/office/drawing/2014/main" id="{6954431C-60B0-4CA5-B5E2-31AFD02F9ED0}"/>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099" name="Cuadro de texto 988">
          <a:extLst>
            <a:ext uri="{FF2B5EF4-FFF2-40B4-BE49-F238E27FC236}">
              <a16:creationId xmlns:a16="http://schemas.microsoft.com/office/drawing/2014/main" id="{D1E7DD95-B650-49D0-9777-F908032AB844}"/>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0" name="Cuadro de texto 989">
          <a:extLst>
            <a:ext uri="{FF2B5EF4-FFF2-40B4-BE49-F238E27FC236}">
              <a16:creationId xmlns:a16="http://schemas.microsoft.com/office/drawing/2014/main" id="{B6050D8E-39D6-4932-B99A-DAE4969546CF}"/>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1" name="Cuadro de texto 990">
          <a:extLst>
            <a:ext uri="{FF2B5EF4-FFF2-40B4-BE49-F238E27FC236}">
              <a16:creationId xmlns:a16="http://schemas.microsoft.com/office/drawing/2014/main" id="{5DAACDAD-7CF6-47FB-92B2-C549A52FCFC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2" name="Cuadro de texto 991">
          <a:extLst>
            <a:ext uri="{FF2B5EF4-FFF2-40B4-BE49-F238E27FC236}">
              <a16:creationId xmlns:a16="http://schemas.microsoft.com/office/drawing/2014/main" id="{D394AB09-0881-4D25-B74B-BD2CE698BF3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3" name="Cuadro de texto 992">
          <a:extLst>
            <a:ext uri="{FF2B5EF4-FFF2-40B4-BE49-F238E27FC236}">
              <a16:creationId xmlns:a16="http://schemas.microsoft.com/office/drawing/2014/main" id="{1757993B-E49E-482F-B1F0-E7B2FDDC61B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4" name="Cuadro de texto 993">
          <a:extLst>
            <a:ext uri="{FF2B5EF4-FFF2-40B4-BE49-F238E27FC236}">
              <a16:creationId xmlns:a16="http://schemas.microsoft.com/office/drawing/2014/main" id="{41D30906-E4E1-4149-BF4B-912B1F82CCD9}"/>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5" name="Cuadro de texto 994">
          <a:extLst>
            <a:ext uri="{FF2B5EF4-FFF2-40B4-BE49-F238E27FC236}">
              <a16:creationId xmlns:a16="http://schemas.microsoft.com/office/drawing/2014/main" id="{34DC6507-72EB-40DF-9608-3C842A1927BE}"/>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6" name="Cuadro de texto 995">
          <a:extLst>
            <a:ext uri="{FF2B5EF4-FFF2-40B4-BE49-F238E27FC236}">
              <a16:creationId xmlns:a16="http://schemas.microsoft.com/office/drawing/2014/main" id="{FD414E04-C2AC-4DAE-B7B4-FCDD7E195D9D}"/>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7" name="Cuadro de texto 996">
          <a:extLst>
            <a:ext uri="{FF2B5EF4-FFF2-40B4-BE49-F238E27FC236}">
              <a16:creationId xmlns:a16="http://schemas.microsoft.com/office/drawing/2014/main" id="{70394664-41F5-40C8-AE66-C333526839D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8" name="Cuadro de texto 997">
          <a:extLst>
            <a:ext uri="{FF2B5EF4-FFF2-40B4-BE49-F238E27FC236}">
              <a16:creationId xmlns:a16="http://schemas.microsoft.com/office/drawing/2014/main" id="{69F7168D-E352-4802-AEC3-17A0A01C7731}"/>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09" name="Cuadro de texto 998">
          <a:extLst>
            <a:ext uri="{FF2B5EF4-FFF2-40B4-BE49-F238E27FC236}">
              <a16:creationId xmlns:a16="http://schemas.microsoft.com/office/drawing/2014/main" id="{C428868D-78BA-49FA-8662-1050D31D0C6A}"/>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735</xdr:row>
      <xdr:rowOff>0</xdr:rowOff>
    </xdr:from>
    <xdr:to>
      <xdr:col>1</xdr:col>
      <xdr:colOff>1381125</xdr:colOff>
      <xdr:row>735</xdr:row>
      <xdr:rowOff>114300</xdr:rowOff>
    </xdr:to>
    <xdr:sp macro="" textlink="">
      <xdr:nvSpPr>
        <xdr:cNvPr id="4110" name="Cuadro de texto 999">
          <a:extLst>
            <a:ext uri="{FF2B5EF4-FFF2-40B4-BE49-F238E27FC236}">
              <a16:creationId xmlns:a16="http://schemas.microsoft.com/office/drawing/2014/main" id="{E8A77D2C-AE6C-40AC-AA70-EBBEA463A3A2}"/>
            </a:ext>
          </a:extLst>
        </xdr:cNvPr>
        <xdr:cNvSpPr txBox="1">
          <a:spLocks noChangeArrowheads="1"/>
        </xdr:cNvSpPr>
      </xdr:nvSpPr>
      <xdr:spPr bwMode="auto">
        <a:xfrm>
          <a:off x="1838325" y="1910429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735</xdr:row>
      <xdr:rowOff>0</xdr:rowOff>
    </xdr:from>
    <xdr:to>
      <xdr:col>1</xdr:col>
      <xdr:colOff>1390650</xdr:colOff>
      <xdr:row>737</xdr:row>
      <xdr:rowOff>9525</xdr:rowOff>
    </xdr:to>
    <xdr:sp macro="" textlink="">
      <xdr:nvSpPr>
        <xdr:cNvPr id="4111" name="Cuadro de texto 1000">
          <a:extLst>
            <a:ext uri="{FF2B5EF4-FFF2-40B4-BE49-F238E27FC236}">
              <a16:creationId xmlns:a16="http://schemas.microsoft.com/office/drawing/2014/main" id="{6F910EEA-DC9D-4626-92D2-A27D11F783C0}"/>
            </a:ext>
          </a:extLst>
        </xdr:cNvPr>
        <xdr:cNvSpPr txBox="1">
          <a:spLocks noChangeArrowheads="1"/>
        </xdr:cNvSpPr>
      </xdr:nvSpPr>
      <xdr:spPr bwMode="auto">
        <a:xfrm>
          <a:off x="1847850" y="191042925"/>
          <a:ext cx="952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2" name="Cuadro de texto 1244">
          <a:extLst>
            <a:ext uri="{FF2B5EF4-FFF2-40B4-BE49-F238E27FC236}">
              <a16:creationId xmlns:a16="http://schemas.microsoft.com/office/drawing/2014/main" id="{270708DF-C4D8-4704-BFD0-B9721F6BD90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3" name="Cuadro de texto 1245">
          <a:extLst>
            <a:ext uri="{FF2B5EF4-FFF2-40B4-BE49-F238E27FC236}">
              <a16:creationId xmlns:a16="http://schemas.microsoft.com/office/drawing/2014/main" id="{92ED945F-59AD-4070-B28B-E65ACA0E6F1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4" name="Cuadro de texto 1246">
          <a:extLst>
            <a:ext uri="{FF2B5EF4-FFF2-40B4-BE49-F238E27FC236}">
              <a16:creationId xmlns:a16="http://schemas.microsoft.com/office/drawing/2014/main" id="{315CB2E8-0900-4374-8780-54DE9F2EBEE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5" name="Cuadro de texto 1247">
          <a:extLst>
            <a:ext uri="{FF2B5EF4-FFF2-40B4-BE49-F238E27FC236}">
              <a16:creationId xmlns:a16="http://schemas.microsoft.com/office/drawing/2014/main" id="{7F7B6354-83E4-4FC3-826B-19CD7173B9C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6" name="Cuadro de texto 1249">
          <a:extLst>
            <a:ext uri="{FF2B5EF4-FFF2-40B4-BE49-F238E27FC236}">
              <a16:creationId xmlns:a16="http://schemas.microsoft.com/office/drawing/2014/main" id="{7D99D735-8535-40F6-8461-50211AE259B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7" name="Cuadro de texto 1250">
          <a:extLst>
            <a:ext uri="{FF2B5EF4-FFF2-40B4-BE49-F238E27FC236}">
              <a16:creationId xmlns:a16="http://schemas.microsoft.com/office/drawing/2014/main" id="{F3840B0C-4055-4727-A796-95873CC0E4F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8" name="Cuadro de texto 1251">
          <a:extLst>
            <a:ext uri="{FF2B5EF4-FFF2-40B4-BE49-F238E27FC236}">
              <a16:creationId xmlns:a16="http://schemas.microsoft.com/office/drawing/2014/main" id="{805ED142-4D63-45DA-A660-4C67A25A4BD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19" name="Cuadro de texto 1252">
          <a:extLst>
            <a:ext uri="{FF2B5EF4-FFF2-40B4-BE49-F238E27FC236}">
              <a16:creationId xmlns:a16="http://schemas.microsoft.com/office/drawing/2014/main" id="{AB4C846C-75F0-47FE-A357-D84BD28DAAA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20" name="Cuadro de texto 1253">
          <a:extLst>
            <a:ext uri="{FF2B5EF4-FFF2-40B4-BE49-F238E27FC236}">
              <a16:creationId xmlns:a16="http://schemas.microsoft.com/office/drawing/2014/main" id="{B477F358-2855-4EC2-A37D-8753037520BF}"/>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21" name="Cuadro de texto 1254">
          <a:extLst>
            <a:ext uri="{FF2B5EF4-FFF2-40B4-BE49-F238E27FC236}">
              <a16:creationId xmlns:a16="http://schemas.microsoft.com/office/drawing/2014/main" id="{80B066E7-2F5A-4D6D-ACBE-C8EDC4FF56A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22" name="Cuadro de texto 1255">
          <a:extLst>
            <a:ext uri="{FF2B5EF4-FFF2-40B4-BE49-F238E27FC236}">
              <a16:creationId xmlns:a16="http://schemas.microsoft.com/office/drawing/2014/main" id="{728C733E-A013-46D0-A14A-C7D931DC4F50}"/>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23" name="Cuadro de texto 1256">
          <a:extLst>
            <a:ext uri="{FF2B5EF4-FFF2-40B4-BE49-F238E27FC236}">
              <a16:creationId xmlns:a16="http://schemas.microsoft.com/office/drawing/2014/main" id="{5C5398B1-E69C-4AB0-BF2A-7CE8B5439D19}"/>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24" name="Cuadro de texto 1257">
          <a:extLst>
            <a:ext uri="{FF2B5EF4-FFF2-40B4-BE49-F238E27FC236}">
              <a16:creationId xmlns:a16="http://schemas.microsoft.com/office/drawing/2014/main" id="{32A5C014-04AA-4B82-BD73-55D3E5ACCFF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25" name="Cuadro de texto 1258">
          <a:extLst>
            <a:ext uri="{FF2B5EF4-FFF2-40B4-BE49-F238E27FC236}">
              <a16:creationId xmlns:a16="http://schemas.microsoft.com/office/drawing/2014/main" id="{E681940B-5DB1-498A-B6BF-727B8BDC5CD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26" name="Cuadro de texto 1259">
          <a:extLst>
            <a:ext uri="{FF2B5EF4-FFF2-40B4-BE49-F238E27FC236}">
              <a16:creationId xmlns:a16="http://schemas.microsoft.com/office/drawing/2014/main" id="{1405B7F1-B08B-4947-ABC4-E3A0E0B11B4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27" name="Cuadro de texto 1260">
          <a:extLst>
            <a:ext uri="{FF2B5EF4-FFF2-40B4-BE49-F238E27FC236}">
              <a16:creationId xmlns:a16="http://schemas.microsoft.com/office/drawing/2014/main" id="{8228CC55-289E-4A1E-AA00-9BD1E857417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128" name="Cuadro de texto 1261">
          <a:extLst>
            <a:ext uri="{FF2B5EF4-FFF2-40B4-BE49-F238E27FC236}">
              <a16:creationId xmlns:a16="http://schemas.microsoft.com/office/drawing/2014/main" id="{808E4E53-9BBE-421A-AE35-1BFF2817A5BA}"/>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29" name="Cuadro de texto 1262">
          <a:extLst>
            <a:ext uri="{FF2B5EF4-FFF2-40B4-BE49-F238E27FC236}">
              <a16:creationId xmlns:a16="http://schemas.microsoft.com/office/drawing/2014/main" id="{BCADECC2-09A2-4FC6-A729-E100D4064B7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30" name="Cuadro de texto 1263">
          <a:extLst>
            <a:ext uri="{FF2B5EF4-FFF2-40B4-BE49-F238E27FC236}">
              <a16:creationId xmlns:a16="http://schemas.microsoft.com/office/drawing/2014/main" id="{6FD1ED66-C7C9-464B-AA23-D3F9A4ACACD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31" name="Cuadro de texto 1264">
          <a:extLst>
            <a:ext uri="{FF2B5EF4-FFF2-40B4-BE49-F238E27FC236}">
              <a16:creationId xmlns:a16="http://schemas.microsoft.com/office/drawing/2014/main" id="{37ADBC52-B6E2-45BF-A292-C2BA876AEF2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32" name="Cuadro de texto 1265">
          <a:extLst>
            <a:ext uri="{FF2B5EF4-FFF2-40B4-BE49-F238E27FC236}">
              <a16:creationId xmlns:a16="http://schemas.microsoft.com/office/drawing/2014/main" id="{A02AB086-EF6A-43E1-9A7F-1084701A267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33" name="Cuadro de texto 1266">
          <a:extLst>
            <a:ext uri="{FF2B5EF4-FFF2-40B4-BE49-F238E27FC236}">
              <a16:creationId xmlns:a16="http://schemas.microsoft.com/office/drawing/2014/main" id="{E7F57F9A-4A12-429C-BDFD-8C970D2458F1}"/>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34" name="Cuadro de texto 1267">
          <a:extLst>
            <a:ext uri="{FF2B5EF4-FFF2-40B4-BE49-F238E27FC236}">
              <a16:creationId xmlns:a16="http://schemas.microsoft.com/office/drawing/2014/main" id="{48008B1B-88E0-4D2B-BC29-0733E09714B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35" name="Cuadro de texto 1268">
          <a:extLst>
            <a:ext uri="{FF2B5EF4-FFF2-40B4-BE49-F238E27FC236}">
              <a16:creationId xmlns:a16="http://schemas.microsoft.com/office/drawing/2014/main" id="{EF2B92BA-D16F-4D1C-9F70-129D12465458}"/>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136" name="Cuadro de texto 1269">
          <a:extLst>
            <a:ext uri="{FF2B5EF4-FFF2-40B4-BE49-F238E27FC236}">
              <a16:creationId xmlns:a16="http://schemas.microsoft.com/office/drawing/2014/main" id="{BA031AC1-DF57-481B-9383-4AAF65680FBE}"/>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137" name="Cuadro de texto 1270">
          <a:extLst>
            <a:ext uri="{FF2B5EF4-FFF2-40B4-BE49-F238E27FC236}">
              <a16:creationId xmlns:a16="http://schemas.microsoft.com/office/drawing/2014/main" id="{5FA9CC14-3242-4728-BFC6-451E95CAB49F}"/>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38" name="Cuadro de texto 1271">
          <a:extLst>
            <a:ext uri="{FF2B5EF4-FFF2-40B4-BE49-F238E27FC236}">
              <a16:creationId xmlns:a16="http://schemas.microsoft.com/office/drawing/2014/main" id="{9C53B1E7-2B87-422F-AE76-CE9052EA319A}"/>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39" name="Cuadro de texto 1272">
          <a:extLst>
            <a:ext uri="{FF2B5EF4-FFF2-40B4-BE49-F238E27FC236}">
              <a16:creationId xmlns:a16="http://schemas.microsoft.com/office/drawing/2014/main" id="{9A9DEED2-DEAD-4F8E-9401-89AAD6DE3CF6}"/>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0" name="Cuadro de texto 1273">
          <a:extLst>
            <a:ext uri="{FF2B5EF4-FFF2-40B4-BE49-F238E27FC236}">
              <a16:creationId xmlns:a16="http://schemas.microsoft.com/office/drawing/2014/main" id="{524FB02A-03FC-4528-A958-BC677217D7C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1" name="Cuadro de texto 1274">
          <a:extLst>
            <a:ext uri="{FF2B5EF4-FFF2-40B4-BE49-F238E27FC236}">
              <a16:creationId xmlns:a16="http://schemas.microsoft.com/office/drawing/2014/main" id="{4EB0374A-95A3-4648-9AF0-6DB9BDFC58E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2" name="Cuadro de texto 1275">
          <a:extLst>
            <a:ext uri="{FF2B5EF4-FFF2-40B4-BE49-F238E27FC236}">
              <a16:creationId xmlns:a16="http://schemas.microsoft.com/office/drawing/2014/main" id="{8239210B-F165-41CB-B646-F981351709C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143" name="Cuadro de texto 1276">
          <a:extLst>
            <a:ext uri="{FF2B5EF4-FFF2-40B4-BE49-F238E27FC236}">
              <a16:creationId xmlns:a16="http://schemas.microsoft.com/office/drawing/2014/main" id="{4DDB639B-F673-468B-AE05-2BB42BB8EFD0}"/>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4" name="Cuadro de texto 1277">
          <a:extLst>
            <a:ext uri="{FF2B5EF4-FFF2-40B4-BE49-F238E27FC236}">
              <a16:creationId xmlns:a16="http://schemas.microsoft.com/office/drawing/2014/main" id="{E6DBDD6D-B76D-43F4-B535-8C39F2E1791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5" name="Cuadro de texto 1278">
          <a:extLst>
            <a:ext uri="{FF2B5EF4-FFF2-40B4-BE49-F238E27FC236}">
              <a16:creationId xmlns:a16="http://schemas.microsoft.com/office/drawing/2014/main" id="{67FEEA22-A14C-4621-A2A2-765379BCD33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6" name="Cuadro de texto 1279">
          <a:extLst>
            <a:ext uri="{FF2B5EF4-FFF2-40B4-BE49-F238E27FC236}">
              <a16:creationId xmlns:a16="http://schemas.microsoft.com/office/drawing/2014/main" id="{03A68ACE-17B1-4457-86C9-6A834798AC3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7" name="Cuadro de texto 1280">
          <a:extLst>
            <a:ext uri="{FF2B5EF4-FFF2-40B4-BE49-F238E27FC236}">
              <a16:creationId xmlns:a16="http://schemas.microsoft.com/office/drawing/2014/main" id="{41821179-7071-45E8-BDC8-195E324DB67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48" name="Cuadro de texto 1281">
          <a:extLst>
            <a:ext uri="{FF2B5EF4-FFF2-40B4-BE49-F238E27FC236}">
              <a16:creationId xmlns:a16="http://schemas.microsoft.com/office/drawing/2014/main" id="{1F368D06-E2D9-4FD5-AA46-C31009983FE1}"/>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49" name="Cuadro de texto 1282">
          <a:extLst>
            <a:ext uri="{FF2B5EF4-FFF2-40B4-BE49-F238E27FC236}">
              <a16:creationId xmlns:a16="http://schemas.microsoft.com/office/drawing/2014/main" id="{0FDAEBAF-7FBC-4364-82AF-3CD47FCA516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50" name="Cuadro de texto 1283">
          <a:extLst>
            <a:ext uri="{FF2B5EF4-FFF2-40B4-BE49-F238E27FC236}">
              <a16:creationId xmlns:a16="http://schemas.microsoft.com/office/drawing/2014/main" id="{6A9FEEBE-4A16-41B6-A9F3-2B3ED6A15664}"/>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51" name="Cuadro de texto 1284">
          <a:extLst>
            <a:ext uri="{FF2B5EF4-FFF2-40B4-BE49-F238E27FC236}">
              <a16:creationId xmlns:a16="http://schemas.microsoft.com/office/drawing/2014/main" id="{66A04464-F2B9-4D57-B86F-3120CD743CBB}"/>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2" name="Cuadro de texto 1285">
          <a:extLst>
            <a:ext uri="{FF2B5EF4-FFF2-40B4-BE49-F238E27FC236}">
              <a16:creationId xmlns:a16="http://schemas.microsoft.com/office/drawing/2014/main" id="{4B780BF2-AA4D-4B5B-BBE9-946A2B38EDF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3" name="Cuadro de texto 1286">
          <a:extLst>
            <a:ext uri="{FF2B5EF4-FFF2-40B4-BE49-F238E27FC236}">
              <a16:creationId xmlns:a16="http://schemas.microsoft.com/office/drawing/2014/main" id="{5FDCC0AF-8071-4B40-81E3-69232610A3B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4" name="Cuadro de texto 1287">
          <a:extLst>
            <a:ext uri="{FF2B5EF4-FFF2-40B4-BE49-F238E27FC236}">
              <a16:creationId xmlns:a16="http://schemas.microsoft.com/office/drawing/2014/main" id="{9F2685BE-3C84-41C1-A347-5DAE11F5C65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5" name="Cuadro de texto 1288">
          <a:extLst>
            <a:ext uri="{FF2B5EF4-FFF2-40B4-BE49-F238E27FC236}">
              <a16:creationId xmlns:a16="http://schemas.microsoft.com/office/drawing/2014/main" id="{5C67B3D6-284C-41E9-8F5F-3750DCE0C3E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156" name="Cuadro de texto 1289">
          <a:extLst>
            <a:ext uri="{FF2B5EF4-FFF2-40B4-BE49-F238E27FC236}">
              <a16:creationId xmlns:a16="http://schemas.microsoft.com/office/drawing/2014/main" id="{F675ECE1-A422-4668-8096-B7F0511E627E}"/>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7" name="Cuadro de texto 1290">
          <a:extLst>
            <a:ext uri="{FF2B5EF4-FFF2-40B4-BE49-F238E27FC236}">
              <a16:creationId xmlns:a16="http://schemas.microsoft.com/office/drawing/2014/main" id="{3511315C-96A1-4E36-9929-490E22926A4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8" name="Cuadro de texto 1291">
          <a:extLst>
            <a:ext uri="{FF2B5EF4-FFF2-40B4-BE49-F238E27FC236}">
              <a16:creationId xmlns:a16="http://schemas.microsoft.com/office/drawing/2014/main" id="{FD9CB87F-EE33-4DD8-8DA5-CD170536069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59" name="Cuadro de texto 1292">
          <a:extLst>
            <a:ext uri="{FF2B5EF4-FFF2-40B4-BE49-F238E27FC236}">
              <a16:creationId xmlns:a16="http://schemas.microsoft.com/office/drawing/2014/main" id="{4FA81C79-31DA-4658-A3E1-F3DD95482E7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60" name="Cuadro de texto 1293">
          <a:extLst>
            <a:ext uri="{FF2B5EF4-FFF2-40B4-BE49-F238E27FC236}">
              <a16:creationId xmlns:a16="http://schemas.microsoft.com/office/drawing/2014/main" id="{89BE2280-347C-45A7-B3B1-F70D5C494CD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61" name="Cuadro de texto 1294">
          <a:extLst>
            <a:ext uri="{FF2B5EF4-FFF2-40B4-BE49-F238E27FC236}">
              <a16:creationId xmlns:a16="http://schemas.microsoft.com/office/drawing/2014/main" id="{0E840E47-A082-456F-92F1-E82CE990E2B0}"/>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62" name="Cuadro de texto 1295">
          <a:extLst>
            <a:ext uri="{FF2B5EF4-FFF2-40B4-BE49-F238E27FC236}">
              <a16:creationId xmlns:a16="http://schemas.microsoft.com/office/drawing/2014/main" id="{9521E74B-1824-4658-AA71-A246F0B049B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63" name="Cuadro de texto 1296">
          <a:extLst>
            <a:ext uri="{FF2B5EF4-FFF2-40B4-BE49-F238E27FC236}">
              <a16:creationId xmlns:a16="http://schemas.microsoft.com/office/drawing/2014/main" id="{E5A33CDA-F378-4140-B53C-4C959AFE7AC1}"/>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164" name="Cuadro de texto 1297">
          <a:extLst>
            <a:ext uri="{FF2B5EF4-FFF2-40B4-BE49-F238E27FC236}">
              <a16:creationId xmlns:a16="http://schemas.microsoft.com/office/drawing/2014/main" id="{54D029C4-2D57-454F-93B8-311B2A8DEE19}"/>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165" name="Cuadro de texto 1298">
          <a:extLst>
            <a:ext uri="{FF2B5EF4-FFF2-40B4-BE49-F238E27FC236}">
              <a16:creationId xmlns:a16="http://schemas.microsoft.com/office/drawing/2014/main" id="{981DF844-E461-426E-88AD-B2AB99B31B52}"/>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66" name="Cuadro de texto 1299">
          <a:extLst>
            <a:ext uri="{FF2B5EF4-FFF2-40B4-BE49-F238E27FC236}">
              <a16:creationId xmlns:a16="http://schemas.microsoft.com/office/drawing/2014/main" id="{F67ABB39-896A-49CD-B772-42040FB7030E}"/>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67" name="Cuadro de texto 1300">
          <a:extLst>
            <a:ext uri="{FF2B5EF4-FFF2-40B4-BE49-F238E27FC236}">
              <a16:creationId xmlns:a16="http://schemas.microsoft.com/office/drawing/2014/main" id="{E9484036-DFF3-4F64-B1EC-961BB755A42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68" name="Cuadro de texto 1301">
          <a:extLst>
            <a:ext uri="{FF2B5EF4-FFF2-40B4-BE49-F238E27FC236}">
              <a16:creationId xmlns:a16="http://schemas.microsoft.com/office/drawing/2014/main" id="{33B8DCAF-61E8-4F03-887E-A4F8D9C5460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69" name="Cuadro de texto 1302">
          <a:extLst>
            <a:ext uri="{FF2B5EF4-FFF2-40B4-BE49-F238E27FC236}">
              <a16:creationId xmlns:a16="http://schemas.microsoft.com/office/drawing/2014/main" id="{52A63988-B38C-4247-AF8A-0EF896AF77B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70" name="Cuadro de texto 1303">
          <a:extLst>
            <a:ext uri="{FF2B5EF4-FFF2-40B4-BE49-F238E27FC236}">
              <a16:creationId xmlns:a16="http://schemas.microsoft.com/office/drawing/2014/main" id="{EC63E085-73DA-4D97-854D-E241BC13FAF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171" name="Cuadro de texto 1304">
          <a:extLst>
            <a:ext uri="{FF2B5EF4-FFF2-40B4-BE49-F238E27FC236}">
              <a16:creationId xmlns:a16="http://schemas.microsoft.com/office/drawing/2014/main" id="{E3F9D7AA-3B7B-49FF-BD6B-E9BEB6048B43}"/>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72" name="Cuadro de texto 1305">
          <a:extLst>
            <a:ext uri="{FF2B5EF4-FFF2-40B4-BE49-F238E27FC236}">
              <a16:creationId xmlns:a16="http://schemas.microsoft.com/office/drawing/2014/main" id="{F39F8EBD-1C4D-4F2E-98D1-2789623860E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73" name="Cuadro de texto 1306">
          <a:extLst>
            <a:ext uri="{FF2B5EF4-FFF2-40B4-BE49-F238E27FC236}">
              <a16:creationId xmlns:a16="http://schemas.microsoft.com/office/drawing/2014/main" id="{7103CCF3-FEA0-466A-ABDD-AB5F375806E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74" name="Cuadro de texto 1307">
          <a:extLst>
            <a:ext uri="{FF2B5EF4-FFF2-40B4-BE49-F238E27FC236}">
              <a16:creationId xmlns:a16="http://schemas.microsoft.com/office/drawing/2014/main" id="{EA552AE3-2FCB-418B-913C-F3A9DC4DE5B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75" name="Cuadro de texto 1308">
          <a:extLst>
            <a:ext uri="{FF2B5EF4-FFF2-40B4-BE49-F238E27FC236}">
              <a16:creationId xmlns:a16="http://schemas.microsoft.com/office/drawing/2014/main" id="{50753B7A-E53C-44B0-B5C0-2A0A23440AC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76" name="Cuadro de texto 1309">
          <a:extLst>
            <a:ext uri="{FF2B5EF4-FFF2-40B4-BE49-F238E27FC236}">
              <a16:creationId xmlns:a16="http://schemas.microsoft.com/office/drawing/2014/main" id="{EBFBEF6C-07DF-4FCD-AA43-EBD4FC90DF7B}"/>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77" name="Cuadro de texto 1310">
          <a:extLst>
            <a:ext uri="{FF2B5EF4-FFF2-40B4-BE49-F238E27FC236}">
              <a16:creationId xmlns:a16="http://schemas.microsoft.com/office/drawing/2014/main" id="{C3E92B9A-1055-4F63-97BB-C48DC65D32C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78" name="Cuadro de texto 1311">
          <a:extLst>
            <a:ext uri="{FF2B5EF4-FFF2-40B4-BE49-F238E27FC236}">
              <a16:creationId xmlns:a16="http://schemas.microsoft.com/office/drawing/2014/main" id="{210EEA36-A01C-4CB2-8C0B-B283833AFC25}"/>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79" name="Cuadro de texto 1312">
          <a:extLst>
            <a:ext uri="{FF2B5EF4-FFF2-40B4-BE49-F238E27FC236}">
              <a16:creationId xmlns:a16="http://schemas.microsoft.com/office/drawing/2014/main" id="{AB3FEEC7-7445-456B-8F94-7BC683F272AB}"/>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0" name="Cuadro de texto 1313">
          <a:extLst>
            <a:ext uri="{FF2B5EF4-FFF2-40B4-BE49-F238E27FC236}">
              <a16:creationId xmlns:a16="http://schemas.microsoft.com/office/drawing/2014/main" id="{163D29BB-B629-4B39-8463-78494684902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1" name="Cuadro de texto 1314">
          <a:extLst>
            <a:ext uri="{FF2B5EF4-FFF2-40B4-BE49-F238E27FC236}">
              <a16:creationId xmlns:a16="http://schemas.microsoft.com/office/drawing/2014/main" id="{5ADC78A7-C141-4228-B23E-D6136279D03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2" name="Cuadro de texto 1315">
          <a:extLst>
            <a:ext uri="{FF2B5EF4-FFF2-40B4-BE49-F238E27FC236}">
              <a16:creationId xmlns:a16="http://schemas.microsoft.com/office/drawing/2014/main" id="{09D887D5-82F1-4D50-8F44-2BB962487D3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3" name="Cuadro de texto 1316">
          <a:extLst>
            <a:ext uri="{FF2B5EF4-FFF2-40B4-BE49-F238E27FC236}">
              <a16:creationId xmlns:a16="http://schemas.microsoft.com/office/drawing/2014/main" id="{ED809BFD-F2E8-4834-90DD-D94A14772EF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184" name="Cuadro de texto 1317">
          <a:extLst>
            <a:ext uri="{FF2B5EF4-FFF2-40B4-BE49-F238E27FC236}">
              <a16:creationId xmlns:a16="http://schemas.microsoft.com/office/drawing/2014/main" id="{0DBCF697-55D5-4228-8A9B-3BFE9D79456E}"/>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5" name="Cuadro de texto 1318">
          <a:extLst>
            <a:ext uri="{FF2B5EF4-FFF2-40B4-BE49-F238E27FC236}">
              <a16:creationId xmlns:a16="http://schemas.microsoft.com/office/drawing/2014/main" id="{57FEFE98-8992-4847-8FCA-A61A85F4953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6" name="Cuadro de texto 1319">
          <a:extLst>
            <a:ext uri="{FF2B5EF4-FFF2-40B4-BE49-F238E27FC236}">
              <a16:creationId xmlns:a16="http://schemas.microsoft.com/office/drawing/2014/main" id="{50884DA3-64D6-4E7C-B1BF-1712214F1B6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7" name="Cuadro de texto 1320">
          <a:extLst>
            <a:ext uri="{FF2B5EF4-FFF2-40B4-BE49-F238E27FC236}">
              <a16:creationId xmlns:a16="http://schemas.microsoft.com/office/drawing/2014/main" id="{318DB9DB-FB28-463B-98D5-55E37846830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88" name="Cuadro de texto 1321">
          <a:extLst>
            <a:ext uri="{FF2B5EF4-FFF2-40B4-BE49-F238E27FC236}">
              <a16:creationId xmlns:a16="http://schemas.microsoft.com/office/drawing/2014/main" id="{3475469B-2394-4E21-B25E-2732B749378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89" name="Cuadro de texto 1322">
          <a:extLst>
            <a:ext uri="{FF2B5EF4-FFF2-40B4-BE49-F238E27FC236}">
              <a16:creationId xmlns:a16="http://schemas.microsoft.com/office/drawing/2014/main" id="{3244047D-656E-4537-ADBD-C7D06A9759A7}"/>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90" name="Cuadro de texto 1323">
          <a:extLst>
            <a:ext uri="{FF2B5EF4-FFF2-40B4-BE49-F238E27FC236}">
              <a16:creationId xmlns:a16="http://schemas.microsoft.com/office/drawing/2014/main" id="{8550E1BE-2B18-4435-A0A3-02FA919A5F2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91" name="Cuadro de texto 1324">
          <a:extLst>
            <a:ext uri="{FF2B5EF4-FFF2-40B4-BE49-F238E27FC236}">
              <a16:creationId xmlns:a16="http://schemas.microsoft.com/office/drawing/2014/main" id="{CF4035EB-B234-42C8-803A-73A958262BED}"/>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192" name="Cuadro de texto 1325">
          <a:extLst>
            <a:ext uri="{FF2B5EF4-FFF2-40B4-BE49-F238E27FC236}">
              <a16:creationId xmlns:a16="http://schemas.microsoft.com/office/drawing/2014/main" id="{FB67AB4F-2F70-4134-B4CD-6A06188F1C81}"/>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193" name="Cuadro de texto 1326">
          <a:extLst>
            <a:ext uri="{FF2B5EF4-FFF2-40B4-BE49-F238E27FC236}">
              <a16:creationId xmlns:a16="http://schemas.microsoft.com/office/drawing/2014/main" id="{9A75B3A1-47C4-4B06-860E-3F2227C8230A}"/>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194" name="Cuadro de texto 1327">
          <a:extLst>
            <a:ext uri="{FF2B5EF4-FFF2-40B4-BE49-F238E27FC236}">
              <a16:creationId xmlns:a16="http://schemas.microsoft.com/office/drawing/2014/main" id="{4F245C21-1E2C-428A-B123-779BC1C5BE6B}"/>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95" name="Cuadro de texto 1328">
          <a:extLst>
            <a:ext uri="{FF2B5EF4-FFF2-40B4-BE49-F238E27FC236}">
              <a16:creationId xmlns:a16="http://schemas.microsoft.com/office/drawing/2014/main" id="{606EC739-B3BA-4D41-9379-DF276320247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96" name="Cuadro de texto 1329">
          <a:extLst>
            <a:ext uri="{FF2B5EF4-FFF2-40B4-BE49-F238E27FC236}">
              <a16:creationId xmlns:a16="http://schemas.microsoft.com/office/drawing/2014/main" id="{7D490FBB-5012-4A5B-8A16-525EC627342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97" name="Cuadro de texto 1330">
          <a:extLst>
            <a:ext uri="{FF2B5EF4-FFF2-40B4-BE49-F238E27FC236}">
              <a16:creationId xmlns:a16="http://schemas.microsoft.com/office/drawing/2014/main" id="{983B5544-6981-4988-A314-29F6A1ECB54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198" name="Cuadro de texto 1331">
          <a:extLst>
            <a:ext uri="{FF2B5EF4-FFF2-40B4-BE49-F238E27FC236}">
              <a16:creationId xmlns:a16="http://schemas.microsoft.com/office/drawing/2014/main" id="{918FEF24-A997-43C3-BA77-E02DEFBED37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199" name="Cuadro de texto 1332">
          <a:extLst>
            <a:ext uri="{FF2B5EF4-FFF2-40B4-BE49-F238E27FC236}">
              <a16:creationId xmlns:a16="http://schemas.microsoft.com/office/drawing/2014/main" id="{8686A6B9-71EF-423C-8852-D13D2CED795C}"/>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0" name="Cuadro de texto 1333">
          <a:extLst>
            <a:ext uri="{FF2B5EF4-FFF2-40B4-BE49-F238E27FC236}">
              <a16:creationId xmlns:a16="http://schemas.microsoft.com/office/drawing/2014/main" id="{1011917F-5F29-4B91-B414-3FBA7AF6585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1" name="Cuadro de texto 1334">
          <a:extLst>
            <a:ext uri="{FF2B5EF4-FFF2-40B4-BE49-F238E27FC236}">
              <a16:creationId xmlns:a16="http://schemas.microsoft.com/office/drawing/2014/main" id="{7202E97F-7EBA-4319-9038-F2593F864D0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2" name="Cuadro de texto 1335">
          <a:extLst>
            <a:ext uri="{FF2B5EF4-FFF2-40B4-BE49-F238E27FC236}">
              <a16:creationId xmlns:a16="http://schemas.microsoft.com/office/drawing/2014/main" id="{8EA5425C-B2EB-4804-AA4C-D3DF6E33299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3" name="Cuadro de texto 1336">
          <a:extLst>
            <a:ext uri="{FF2B5EF4-FFF2-40B4-BE49-F238E27FC236}">
              <a16:creationId xmlns:a16="http://schemas.microsoft.com/office/drawing/2014/main" id="{5808B165-BC65-47C3-9CBC-BDB4F33F164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04" name="Cuadro de texto 1337">
          <a:extLst>
            <a:ext uri="{FF2B5EF4-FFF2-40B4-BE49-F238E27FC236}">
              <a16:creationId xmlns:a16="http://schemas.microsoft.com/office/drawing/2014/main" id="{51C3F1B1-71C2-4886-BD86-95F87686504B}"/>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5" name="Cuadro de texto 1338">
          <a:extLst>
            <a:ext uri="{FF2B5EF4-FFF2-40B4-BE49-F238E27FC236}">
              <a16:creationId xmlns:a16="http://schemas.microsoft.com/office/drawing/2014/main" id="{5697CACD-7B5B-4B72-8D86-CD4972ACBC5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06" name="Cuadro de texto 1339">
          <a:extLst>
            <a:ext uri="{FF2B5EF4-FFF2-40B4-BE49-F238E27FC236}">
              <a16:creationId xmlns:a16="http://schemas.microsoft.com/office/drawing/2014/main" id="{1DE1F7C6-D18D-4FF7-90EF-7F4CB32FC843}"/>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07" name="Cuadro de texto 1340">
          <a:extLst>
            <a:ext uri="{FF2B5EF4-FFF2-40B4-BE49-F238E27FC236}">
              <a16:creationId xmlns:a16="http://schemas.microsoft.com/office/drawing/2014/main" id="{5D2E7683-619C-4D6B-B80A-8E4E49445605}"/>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8" name="Cuadro de texto 1341">
          <a:extLst>
            <a:ext uri="{FF2B5EF4-FFF2-40B4-BE49-F238E27FC236}">
              <a16:creationId xmlns:a16="http://schemas.microsoft.com/office/drawing/2014/main" id="{035F8DBA-852D-4B3F-8AD4-A27233132B5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09" name="Cuadro de texto 1342">
          <a:extLst>
            <a:ext uri="{FF2B5EF4-FFF2-40B4-BE49-F238E27FC236}">
              <a16:creationId xmlns:a16="http://schemas.microsoft.com/office/drawing/2014/main" id="{0BF41274-72BA-4A75-AC8D-CC3C19E355B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0" name="Cuadro de texto 1343">
          <a:extLst>
            <a:ext uri="{FF2B5EF4-FFF2-40B4-BE49-F238E27FC236}">
              <a16:creationId xmlns:a16="http://schemas.microsoft.com/office/drawing/2014/main" id="{5D94C555-A98C-4DE1-8A42-EA6910EE35D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1" name="Cuadro de texto 1344">
          <a:extLst>
            <a:ext uri="{FF2B5EF4-FFF2-40B4-BE49-F238E27FC236}">
              <a16:creationId xmlns:a16="http://schemas.microsoft.com/office/drawing/2014/main" id="{99D4DA0C-8E38-4459-8205-3FCCC83DC28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12" name="Cuadro de texto 1345">
          <a:extLst>
            <a:ext uri="{FF2B5EF4-FFF2-40B4-BE49-F238E27FC236}">
              <a16:creationId xmlns:a16="http://schemas.microsoft.com/office/drawing/2014/main" id="{36B1A73E-58FC-49AF-B95E-BFDF7DA9075F}"/>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3" name="Cuadro de texto 1346">
          <a:extLst>
            <a:ext uri="{FF2B5EF4-FFF2-40B4-BE49-F238E27FC236}">
              <a16:creationId xmlns:a16="http://schemas.microsoft.com/office/drawing/2014/main" id="{24DC8163-FD2B-4D94-A83F-52E5A194AC7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4" name="Cuadro de texto 1347">
          <a:extLst>
            <a:ext uri="{FF2B5EF4-FFF2-40B4-BE49-F238E27FC236}">
              <a16:creationId xmlns:a16="http://schemas.microsoft.com/office/drawing/2014/main" id="{735C4B10-9C28-49B2-B19C-9F98B479A32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5" name="Cuadro de texto 1348">
          <a:extLst>
            <a:ext uri="{FF2B5EF4-FFF2-40B4-BE49-F238E27FC236}">
              <a16:creationId xmlns:a16="http://schemas.microsoft.com/office/drawing/2014/main" id="{A2AD0C46-7F91-4D42-BEF4-7406B4A5032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6" name="Cuadro de texto 1349">
          <a:extLst>
            <a:ext uri="{FF2B5EF4-FFF2-40B4-BE49-F238E27FC236}">
              <a16:creationId xmlns:a16="http://schemas.microsoft.com/office/drawing/2014/main" id="{CDFB1609-8F3D-4FEC-8F28-F2FFF84393B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17" name="Cuadro de texto 1350">
          <a:extLst>
            <a:ext uri="{FF2B5EF4-FFF2-40B4-BE49-F238E27FC236}">
              <a16:creationId xmlns:a16="http://schemas.microsoft.com/office/drawing/2014/main" id="{C0FA1956-6FEC-4260-8535-05798A6CE394}"/>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18" name="Cuadro de texto 1351">
          <a:extLst>
            <a:ext uri="{FF2B5EF4-FFF2-40B4-BE49-F238E27FC236}">
              <a16:creationId xmlns:a16="http://schemas.microsoft.com/office/drawing/2014/main" id="{9B23CA8A-95FD-470C-B359-F5DE907235E6}"/>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19" name="Cuadro de texto 1352">
          <a:extLst>
            <a:ext uri="{FF2B5EF4-FFF2-40B4-BE49-F238E27FC236}">
              <a16:creationId xmlns:a16="http://schemas.microsoft.com/office/drawing/2014/main" id="{479FBD56-FAB4-4558-B55D-FAC83BFDE532}"/>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220" name="Cuadro de texto 1353">
          <a:extLst>
            <a:ext uri="{FF2B5EF4-FFF2-40B4-BE49-F238E27FC236}">
              <a16:creationId xmlns:a16="http://schemas.microsoft.com/office/drawing/2014/main" id="{D5616801-2420-4751-8B6C-D5052778EA49}"/>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221" name="Cuadro de texto 1354">
          <a:extLst>
            <a:ext uri="{FF2B5EF4-FFF2-40B4-BE49-F238E27FC236}">
              <a16:creationId xmlns:a16="http://schemas.microsoft.com/office/drawing/2014/main" id="{8CA8E0D3-DC22-4FEC-8C1A-79F6E245596E}"/>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22" name="Cuadro de texto 1355">
          <a:extLst>
            <a:ext uri="{FF2B5EF4-FFF2-40B4-BE49-F238E27FC236}">
              <a16:creationId xmlns:a16="http://schemas.microsoft.com/office/drawing/2014/main" id="{7C455B23-B636-4098-BB89-187F9A9DE689}"/>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23" name="Cuadro de texto 1356">
          <a:extLst>
            <a:ext uri="{FF2B5EF4-FFF2-40B4-BE49-F238E27FC236}">
              <a16:creationId xmlns:a16="http://schemas.microsoft.com/office/drawing/2014/main" id="{0FD0A033-4645-4854-9597-D69E56E0A2A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24" name="Cuadro de texto 1357">
          <a:extLst>
            <a:ext uri="{FF2B5EF4-FFF2-40B4-BE49-F238E27FC236}">
              <a16:creationId xmlns:a16="http://schemas.microsoft.com/office/drawing/2014/main" id="{E31418D0-545E-423A-B58F-ED80E588510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25" name="Cuadro de texto 1358">
          <a:extLst>
            <a:ext uri="{FF2B5EF4-FFF2-40B4-BE49-F238E27FC236}">
              <a16:creationId xmlns:a16="http://schemas.microsoft.com/office/drawing/2014/main" id="{E028A371-AF2A-4860-8952-E35261085CB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26" name="Cuadro de texto 1359">
          <a:extLst>
            <a:ext uri="{FF2B5EF4-FFF2-40B4-BE49-F238E27FC236}">
              <a16:creationId xmlns:a16="http://schemas.microsoft.com/office/drawing/2014/main" id="{684D2ACC-2A76-4F5E-AF76-FAC751E9A25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27" name="Cuadro de texto 1360">
          <a:extLst>
            <a:ext uri="{FF2B5EF4-FFF2-40B4-BE49-F238E27FC236}">
              <a16:creationId xmlns:a16="http://schemas.microsoft.com/office/drawing/2014/main" id="{9CC5DC9D-874E-463A-AC99-1731C98B91D0}"/>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28" name="Cuadro de texto 1361">
          <a:extLst>
            <a:ext uri="{FF2B5EF4-FFF2-40B4-BE49-F238E27FC236}">
              <a16:creationId xmlns:a16="http://schemas.microsoft.com/office/drawing/2014/main" id="{B82EC498-75C9-4974-95EE-5B1309FDB83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29" name="Cuadro de texto 1362">
          <a:extLst>
            <a:ext uri="{FF2B5EF4-FFF2-40B4-BE49-F238E27FC236}">
              <a16:creationId xmlns:a16="http://schemas.microsoft.com/office/drawing/2014/main" id="{651B03F9-F34B-4544-8B16-E68B06FCA7B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0" name="Cuadro de texto 1363">
          <a:extLst>
            <a:ext uri="{FF2B5EF4-FFF2-40B4-BE49-F238E27FC236}">
              <a16:creationId xmlns:a16="http://schemas.microsoft.com/office/drawing/2014/main" id="{13A777D2-5905-4D27-BDC1-AC9C31CA61C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1" name="Cuadro de texto 1364">
          <a:extLst>
            <a:ext uri="{FF2B5EF4-FFF2-40B4-BE49-F238E27FC236}">
              <a16:creationId xmlns:a16="http://schemas.microsoft.com/office/drawing/2014/main" id="{1656BDBA-02D7-43C8-9116-D3E63862B55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32" name="Cuadro de texto 1365">
          <a:extLst>
            <a:ext uri="{FF2B5EF4-FFF2-40B4-BE49-F238E27FC236}">
              <a16:creationId xmlns:a16="http://schemas.microsoft.com/office/drawing/2014/main" id="{254FB5A0-4DC9-4F27-91AC-840A9822B911}"/>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3" name="Cuadro de texto 1366">
          <a:extLst>
            <a:ext uri="{FF2B5EF4-FFF2-40B4-BE49-F238E27FC236}">
              <a16:creationId xmlns:a16="http://schemas.microsoft.com/office/drawing/2014/main" id="{FC11FCAE-803B-4089-9007-95F6EF3BB95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34" name="Cuadro de texto 1367">
          <a:extLst>
            <a:ext uri="{FF2B5EF4-FFF2-40B4-BE49-F238E27FC236}">
              <a16:creationId xmlns:a16="http://schemas.microsoft.com/office/drawing/2014/main" id="{F071F8B3-CE8D-4DA2-85E9-C3AB60985E2A}"/>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35" name="Cuadro de texto 1368">
          <a:extLst>
            <a:ext uri="{FF2B5EF4-FFF2-40B4-BE49-F238E27FC236}">
              <a16:creationId xmlns:a16="http://schemas.microsoft.com/office/drawing/2014/main" id="{539638FB-B87A-40FA-9CBA-646027B20C43}"/>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6" name="Cuadro de texto 1369">
          <a:extLst>
            <a:ext uri="{FF2B5EF4-FFF2-40B4-BE49-F238E27FC236}">
              <a16:creationId xmlns:a16="http://schemas.microsoft.com/office/drawing/2014/main" id="{EB88CF42-5BD3-473C-B2A9-91459F0A06B6}"/>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7" name="Cuadro de texto 1370">
          <a:extLst>
            <a:ext uri="{FF2B5EF4-FFF2-40B4-BE49-F238E27FC236}">
              <a16:creationId xmlns:a16="http://schemas.microsoft.com/office/drawing/2014/main" id="{EA4E081D-6F63-44E5-9F8C-EF6F79C0350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8" name="Cuadro de texto 1371">
          <a:extLst>
            <a:ext uri="{FF2B5EF4-FFF2-40B4-BE49-F238E27FC236}">
              <a16:creationId xmlns:a16="http://schemas.microsoft.com/office/drawing/2014/main" id="{5D888FA9-8B27-4D3F-B1EF-70C2EE55C5F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39" name="Cuadro de texto 1372">
          <a:extLst>
            <a:ext uri="{FF2B5EF4-FFF2-40B4-BE49-F238E27FC236}">
              <a16:creationId xmlns:a16="http://schemas.microsoft.com/office/drawing/2014/main" id="{ECFF29FB-884C-4844-B65F-00802D3D0C6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40" name="Cuadro de texto 1373">
          <a:extLst>
            <a:ext uri="{FF2B5EF4-FFF2-40B4-BE49-F238E27FC236}">
              <a16:creationId xmlns:a16="http://schemas.microsoft.com/office/drawing/2014/main" id="{54EFF1E8-EAA0-402D-B9D1-E88EE8F44225}"/>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41" name="Cuadro de texto 1374">
          <a:extLst>
            <a:ext uri="{FF2B5EF4-FFF2-40B4-BE49-F238E27FC236}">
              <a16:creationId xmlns:a16="http://schemas.microsoft.com/office/drawing/2014/main" id="{A22DE7C6-3192-4FF2-A193-1DB2E80DE9A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42" name="Cuadro de texto 1375">
          <a:extLst>
            <a:ext uri="{FF2B5EF4-FFF2-40B4-BE49-F238E27FC236}">
              <a16:creationId xmlns:a16="http://schemas.microsoft.com/office/drawing/2014/main" id="{07E35B71-B5EE-455E-9A1A-C262E5903DA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43" name="Cuadro de texto 1376">
          <a:extLst>
            <a:ext uri="{FF2B5EF4-FFF2-40B4-BE49-F238E27FC236}">
              <a16:creationId xmlns:a16="http://schemas.microsoft.com/office/drawing/2014/main" id="{CA8B3CE6-EF3B-4AA9-AEEE-53171D0E4CE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44" name="Cuadro de texto 1377">
          <a:extLst>
            <a:ext uri="{FF2B5EF4-FFF2-40B4-BE49-F238E27FC236}">
              <a16:creationId xmlns:a16="http://schemas.microsoft.com/office/drawing/2014/main" id="{57F3A358-B4DE-4BD8-A938-8FA4894A7D5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45" name="Cuadro de texto 1378">
          <a:extLst>
            <a:ext uri="{FF2B5EF4-FFF2-40B4-BE49-F238E27FC236}">
              <a16:creationId xmlns:a16="http://schemas.microsoft.com/office/drawing/2014/main" id="{13426A4B-6548-4F50-B94D-E893DAFBA52F}"/>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46" name="Cuadro de texto 1379">
          <a:extLst>
            <a:ext uri="{FF2B5EF4-FFF2-40B4-BE49-F238E27FC236}">
              <a16:creationId xmlns:a16="http://schemas.microsoft.com/office/drawing/2014/main" id="{6DEA7377-B4B7-4F27-9B86-5B130153333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47" name="Cuadro de texto 1380">
          <a:extLst>
            <a:ext uri="{FF2B5EF4-FFF2-40B4-BE49-F238E27FC236}">
              <a16:creationId xmlns:a16="http://schemas.microsoft.com/office/drawing/2014/main" id="{68199A77-B412-46FA-9481-FF57FE5CED86}"/>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248" name="Cuadro de texto 1381">
          <a:extLst>
            <a:ext uri="{FF2B5EF4-FFF2-40B4-BE49-F238E27FC236}">
              <a16:creationId xmlns:a16="http://schemas.microsoft.com/office/drawing/2014/main" id="{DC1D9B91-D525-4509-B3C5-E408AF35A321}"/>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249" name="Cuadro de texto 1382">
          <a:extLst>
            <a:ext uri="{FF2B5EF4-FFF2-40B4-BE49-F238E27FC236}">
              <a16:creationId xmlns:a16="http://schemas.microsoft.com/office/drawing/2014/main" id="{2A2A5A31-E8C0-437A-B776-AF76EE8CAC54}"/>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50" name="Cuadro de texto 1383">
          <a:extLst>
            <a:ext uri="{FF2B5EF4-FFF2-40B4-BE49-F238E27FC236}">
              <a16:creationId xmlns:a16="http://schemas.microsoft.com/office/drawing/2014/main" id="{A8B94D1C-CBAD-4F72-9DB0-7054929201E1}"/>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1" name="Cuadro de texto 1384">
          <a:extLst>
            <a:ext uri="{FF2B5EF4-FFF2-40B4-BE49-F238E27FC236}">
              <a16:creationId xmlns:a16="http://schemas.microsoft.com/office/drawing/2014/main" id="{50E08213-222E-44A7-87AA-176E684C51B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2" name="Cuadro de texto 1385">
          <a:extLst>
            <a:ext uri="{FF2B5EF4-FFF2-40B4-BE49-F238E27FC236}">
              <a16:creationId xmlns:a16="http://schemas.microsoft.com/office/drawing/2014/main" id="{A8025B0E-4A1A-4FBC-A3AE-69B68614789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3" name="Cuadro de texto 1386">
          <a:extLst>
            <a:ext uri="{FF2B5EF4-FFF2-40B4-BE49-F238E27FC236}">
              <a16:creationId xmlns:a16="http://schemas.microsoft.com/office/drawing/2014/main" id="{E24142ED-C974-445B-89F2-060556388BE6}"/>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4" name="Cuadro de texto 1387">
          <a:extLst>
            <a:ext uri="{FF2B5EF4-FFF2-40B4-BE49-F238E27FC236}">
              <a16:creationId xmlns:a16="http://schemas.microsoft.com/office/drawing/2014/main" id="{8027F887-DDCC-40EE-98F6-028C0983B3D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55" name="Cuadro de texto 1388">
          <a:extLst>
            <a:ext uri="{FF2B5EF4-FFF2-40B4-BE49-F238E27FC236}">
              <a16:creationId xmlns:a16="http://schemas.microsoft.com/office/drawing/2014/main" id="{DB96FD8C-696E-4906-B493-EA9D08AFF96F}"/>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6" name="Cuadro de texto 1389">
          <a:extLst>
            <a:ext uri="{FF2B5EF4-FFF2-40B4-BE49-F238E27FC236}">
              <a16:creationId xmlns:a16="http://schemas.microsoft.com/office/drawing/2014/main" id="{B8852F2C-D88C-4946-BDE9-848AB09841A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7" name="Cuadro de texto 1390">
          <a:extLst>
            <a:ext uri="{FF2B5EF4-FFF2-40B4-BE49-F238E27FC236}">
              <a16:creationId xmlns:a16="http://schemas.microsoft.com/office/drawing/2014/main" id="{A7858B83-8A94-4F5D-880A-77EA123EBF8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8" name="Cuadro de texto 1391">
          <a:extLst>
            <a:ext uri="{FF2B5EF4-FFF2-40B4-BE49-F238E27FC236}">
              <a16:creationId xmlns:a16="http://schemas.microsoft.com/office/drawing/2014/main" id="{D687F551-57EC-47AD-8842-BA9A79B5CD0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59" name="Cuadro de texto 1392">
          <a:extLst>
            <a:ext uri="{FF2B5EF4-FFF2-40B4-BE49-F238E27FC236}">
              <a16:creationId xmlns:a16="http://schemas.microsoft.com/office/drawing/2014/main" id="{23D8E0E8-4F6E-421E-9BE6-FB4538BF5FE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60" name="Cuadro de texto 1393">
          <a:extLst>
            <a:ext uri="{FF2B5EF4-FFF2-40B4-BE49-F238E27FC236}">
              <a16:creationId xmlns:a16="http://schemas.microsoft.com/office/drawing/2014/main" id="{04CC3DFC-DE83-4AB4-A925-687E6B466536}"/>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61" name="Cuadro de texto 1394">
          <a:extLst>
            <a:ext uri="{FF2B5EF4-FFF2-40B4-BE49-F238E27FC236}">
              <a16:creationId xmlns:a16="http://schemas.microsoft.com/office/drawing/2014/main" id="{EA24C3FC-7CE8-4938-93C1-73F24BA2795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62" name="Cuadro de texto 1395">
          <a:extLst>
            <a:ext uri="{FF2B5EF4-FFF2-40B4-BE49-F238E27FC236}">
              <a16:creationId xmlns:a16="http://schemas.microsoft.com/office/drawing/2014/main" id="{9FFB7D8B-664A-4324-BB7B-4A0E84B1B47F}"/>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63" name="Cuadro de texto 1396">
          <a:extLst>
            <a:ext uri="{FF2B5EF4-FFF2-40B4-BE49-F238E27FC236}">
              <a16:creationId xmlns:a16="http://schemas.microsoft.com/office/drawing/2014/main" id="{D736D21C-3C15-4575-94AE-E7943AA206CA}"/>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64" name="Cuadro de texto 1397">
          <a:extLst>
            <a:ext uri="{FF2B5EF4-FFF2-40B4-BE49-F238E27FC236}">
              <a16:creationId xmlns:a16="http://schemas.microsoft.com/office/drawing/2014/main" id="{CCAF5198-E449-470E-AAC6-F871AB8AB4C3}"/>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65" name="Cuadro de texto 1398">
          <a:extLst>
            <a:ext uri="{FF2B5EF4-FFF2-40B4-BE49-F238E27FC236}">
              <a16:creationId xmlns:a16="http://schemas.microsoft.com/office/drawing/2014/main" id="{D026767B-AFA2-4CD2-99C7-9A1FE52102F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66" name="Cuadro de texto 1399">
          <a:extLst>
            <a:ext uri="{FF2B5EF4-FFF2-40B4-BE49-F238E27FC236}">
              <a16:creationId xmlns:a16="http://schemas.microsoft.com/office/drawing/2014/main" id="{846E78D2-F79E-4DBB-B341-8C03E1BEA1A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67" name="Cuadro de texto 1400">
          <a:extLst>
            <a:ext uri="{FF2B5EF4-FFF2-40B4-BE49-F238E27FC236}">
              <a16:creationId xmlns:a16="http://schemas.microsoft.com/office/drawing/2014/main" id="{C8BDAA4C-6003-45E1-B3B7-03BB75402C4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68" name="Cuadro de texto 1401">
          <a:extLst>
            <a:ext uri="{FF2B5EF4-FFF2-40B4-BE49-F238E27FC236}">
              <a16:creationId xmlns:a16="http://schemas.microsoft.com/office/drawing/2014/main" id="{CFA3EF7D-2846-4601-9660-EE97E24D3761}"/>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69" name="Cuadro de texto 1402">
          <a:extLst>
            <a:ext uri="{FF2B5EF4-FFF2-40B4-BE49-F238E27FC236}">
              <a16:creationId xmlns:a16="http://schemas.microsoft.com/office/drawing/2014/main" id="{52F6C1E1-1A08-4106-AE49-0B7AA088D8F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70" name="Cuadro de texto 1403">
          <a:extLst>
            <a:ext uri="{FF2B5EF4-FFF2-40B4-BE49-F238E27FC236}">
              <a16:creationId xmlns:a16="http://schemas.microsoft.com/office/drawing/2014/main" id="{A87C49B9-BEAC-4E98-AF6F-985A42A56CB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71" name="Cuadro de texto 1404">
          <a:extLst>
            <a:ext uri="{FF2B5EF4-FFF2-40B4-BE49-F238E27FC236}">
              <a16:creationId xmlns:a16="http://schemas.microsoft.com/office/drawing/2014/main" id="{2669EED2-76D4-4788-8FC1-E5E6137B82D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72" name="Cuadro de texto 1405">
          <a:extLst>
            <a:ext uri="{FF2B5EF4-FFF2-40B4-BE49-F238E27FC236}">
              <a16:creationId xmlns:a16="http://schemas.microsoft.com/office/drawing/2014/main" id="{594BFE66-1557-4C65-803F-0DD72D0ADE16}"/>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73" name="Cuadro de texto 1406">
          <a:extLst>
            <a:ext uri="{FF2B5EF4-FFF2-40B4-BE49-F238E27FC236}">
              <a16:creationId xmlns:a16="http://schemas.microsoft.com/office/drawing/2014/main" id="{55BF57BA-59CE-4D93-8AA6-890EA730D20E}"/>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74" name="Cuadro de texto 1407">
          <a:extLst>
            <a:ext uri="{FF2B5EF4-FFF2-40B4-BE49-F238E27FC236}">
              <a16:creationId xmlns:a16="http://schemas.microsoft.com/office/drawing/2014/main" id="{45510EFA-2484-4046-88BE-546AFA4BEED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75" name="Cuadro de texto 1408">
          <a:extLst>
            <a:ext uri="{FF2B5EF4-FFF2-40B4-BE49-F238E27FC236}">
              <a16:creationId xmlns:a16="http://schemas.microsoft.com/office/drawing/2014/main" id="{9B3DBF1E-8CE8-4E6B-938B-21AD5A533586}"/>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276" name="Cuadro de texto 1409">
          <a:extLst>
            <a:ext uri="{FF2B5EF4-FFF2-40B4-BE49-F238E27FC236}">
              <a16:creationId xmlns:a16="http://schemas.microsoft.com/office/drawing/2014/main" id="{3BD516A4-7194-4E47-A9E0-E76C90A46C3A}"/>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277" name="Cuadro de texto 1410">
          <a:extLst>
            <a:ext uri="{FF2B5EF4-FFF2-40B4-BE49-F238E27FC236}">
              <a16:creationId xmlns:a16="http://schemas.microsoft.com/office/drawing/2014/main" id="{AC93A6EE-3C71-4F57-AAD4-AF5DCD2AEA06}"/>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78" name="Cuadro de texto 1411">
          <a:extLst>
            <a:ext uri="{FF2B5EF4-FFF2-40B4-BE49-F238E27FC236}">
              <a16:creationId xmlns:a16="http://schemas.microsoft.com/office/drawing/2014/main" id="{7B954B8D-C1A6-461C-B92A-11DEC84BC9A7}"/>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79" name="Cuadro de texto 1412">
          <a:extLst>
            <a:ext uri="{FF2B5EF4-FFF2-40B4-BE49-F238E27FC236}">
              <a16:creationId xmlns:a16="http://schemas.microsoft.com/office/drawing/2014/main" id="{6C2F7DD4-E998-48EF-AEF6-F7C15C56EF6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0" name="Cuadro de texto 1413">
          <a:extLst>
            <a:ext uri="{FF2B5EF4-FFF2-40B4-BE49-F238E27FC236}">
              <a16:creationId xmlns:a16="http://schemas.microsoft.com/office/drawing/2014/main" id="{4F2C255F-63B7-4366-8597-C7BC0063AFF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1" name="Cuadro de texto 1414">
          <a:extLst>
            <a:ext uri="{FF2B5EF4-FFF2-40B4-BE49-F238E27FC236}">
              <a16:creationId xmlns:a16="http://schemas.microsoft.com/office/drawing/2014/main" id="{71C1D908-FFEB-4F01-9C8C-E8ABF37DC1DB}"/>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2" name="Cuadro de texto 1415">
          <a:extLst>
            <a:ext uri="{FF2B5EF4-FFF2-40B4-BE49-F238E27FC236}">
              <a16:creationId xmlns:a16="http://schemas.microsoft.com/office/drawing/2014/main" id="{E0A323A1-F199-473C-9A32-5E331EFE4DB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83" name="Cuadro de texto 1416">
          <a:extLst>
            <a:ext uri="{FF2B5EF4-FFF2-40B4-BE49-F238E27FC236}">
              <a16:creationId xmlns:a16="http://schemas.microsoft.com/office/drawing/2014/main" id="{00FF9F31-414C-435A-87F2-AE66A8476EF5}"/>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4" name="Cuadro de texto 1417">
          <a:extLst>
            <a:ext uri="{FF2B5EF4-FFF2-40B4-BE49-F238E27FC236}">
              <a16:creationId xmlns:a16="http://schemas.microsoft.com/office/drawing/2014/main" id="{03F367B4-BDE4-4C5B-873F-58A673473B8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5" name="Cuadro de texto 1418">
          <a:extLst>
            <a:ext uri="{FF2B5EF4-FFF2-40B4-BE49-F238E27FC236}">
              <a16:creationId xmlns:a16="http://schemas.microsoft.com/office/drawing/2014/main" id="{462CBB9D-8AD9-45B2-B606-D1B7CDA0C33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6" name="Cuadro de texto 1419">
          <a:extLst>
            <a:ext uri="{FF2B5EF4-FFF2-40B4-BE49-F238E27FC236}">
              <a16:creationId xmlns:a16="http://schemas.microsoft.com/office/drawing/2014/main" id="{551A7ABC-DAFC-4335-9B1B-74C53C95A1D0}"/>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7" name="Cuadro de texto 1420">
          <a:extLst>
            <a:ext uri="{FF2B5EF4-FFF2-40B4-BE49-F238E27FC236}">
              <a16:creationId xmlns:a16="http://schemas.microsoft.com/office/drawing/2014/main" id="{C0230F23-0DF6-4103-B268-745B7462C6F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88" name="Cuadro de texto 1421">
          <a:extLst>
            <a:ext uri="{FF2B5EF4-FFF2-40B4-BE49-F238E27FC236}">
              <a16:creationId xmlns:a16="http://schemas.microsoft.com/office/drawing/2014/main" id="{975EB329-4476-45BC-A362-26BF64B0F2B1}"/>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89" name="Cuadro de texto 1422">
          <a:extLst>
            <a:ext uri="{FF2B5EF4-FFF2-40B4-BE49-F238E27FC236}">
              <a16:creationId xmlns:a16="http://schemas.microsoft.com/office/drawing/2014/main" id="{9B455F44-AB00-493D-A5FC-C3F33798CC8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90" name="Cuadro de texto 1423">
          <a:extLst>
            <a:ext uri="{FF2B5EF4-FFF2-40B4-BE49-F238E27FC236}">
              <a16:creationId xmlns:a16="http://schemas.microsoft.com/office/drawing/2014/main" id="{C24D6E4D-C823-4580-A436-6407EE99EC2E}"/>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291" name="Cuadro de texto 1424">
          <a:extLst>
            <a:ext uri="{FF2B5EF4-FFF2-40B4-BE49-F238E27FC236}">
              <a16:creationId xmlns:a16="http://schemas.microsoft.com/office/drawing/2014/main" id="{D00C97B0-522B-4241-B56B-D515C66C605C}"/>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2" name="Cuadro de texto 1425">
          <a:extLst>
            <a:ext uri="{FF2B5EF4-FFF2-40B4-BE49-F238E27FC236}">
              <a16:creationId xmlns:a16="http://schemas.microsoft.com/office/drawing/2014/main" id="{58DB761A-F6E5-41F3-8231-3450D828C2B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3" name="Cuadro de texto 1426">
          <a:extLst>
            <a:ext uri="{FF2B5EF4-FFF2-40B4-BE49-F238E27FC236}">
              <a16:creationId xmlns:a16="http://schemas.microsoft.com/office/drawing/2014/main" id="{5FC9ECF4-1175-4759-B12B-82313F33E38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4" name="Cuadro de texto 1427">
          <a:extLst>
            <a:ext uri="{FF2B5EF4-FFF2-40B4-BE49-F238E27FC236}">
              <a16:creationId xmlns:a16="http://schemas.microsoft.com/office/drawing/2014/main" id="{4AAD08C6-A28D-4BB3-8842-E3150ADD280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5" name="Cuadro de texto 1428">
          <a:extLst>
            <a:ext uri="{FF2B5EF4-FFF2-40B4-BE49-F238E27FC236}">
              <a16:creationId xmlns:a16="http://schemas.microsoft.com/office/drawing/2014/main" id="{60B7A49F-19A2-40D1-A5D8-2592ED73FBF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296" name="Cuadro de texto 1429">
          <a:extLst>
            <a:ext uri="{FF2B5EF4-FFF2-40B4-BE49-F238E27FC236}">
              <a16:creationId xmlns:a16="http://schemas.microsoft.com/office/drawing/2014/main" id="{59382ACF-84A9-4F3B-8E0E-7906987455C0}"/>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7" name="Cuadro de texto 1430">
          <a:extLst>
            <a:ext uri="{FF2B5EF4-FFF2-40B4-BE49-F238E27FC236}">
              <a16:creationId xmlns:a16="http://schemas.microsoft.com/office/drawing/2014/main" id="{8757D0D8-707D-4DC1-BA6D-7884F52DD20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8" name="Cuadro de texto 1431">
          <a:extLst>
            <a:ext uri="{FF2B5EF4-FFF2-40B4-BE49-F238E27FC236}">
              <a16:creationId xmlns:a16="http://schemas.microsoft.com/office/drawing/2014/main" id="{CCF41174-9F6B-4E8B-B464-758621B4F24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299" name="Cuadro de texto 1432">
          <a:extLst>
            <a:ext uri="{FF2B5EF4-FFF2-40B4-BE49-F238E27FC236}">
              <a16:creationId xmlns:a16="http://schemas.microsoft.com/office/drawing/2014/main" id="{D08F01DD-F0DE-4FEF-B291-23DE599FDB6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00" name="Cuadro de texto 1433">
          <a:extLst>
            <a:ext uri="{FF2B5EF4-FFF2-40B4-BE49-F238E27FC236}">
              <a16:creationId xmlns:a16="http://schemas.microsoft.com/office/drawing/2014/main" id="{CDB3D918-C2F3-48A7-B724-20191BABC106}"/>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01" name="Cuadro de texto 1434">
          <a:extLst>
            <a:ext uri="{FF2B5EF4-FFF2-40B4-BE49-F238E27FC236}">
              <a16:creationId xmlns:a16="http://schemas.microsoft.com/office/drawing/2014/main" id="{62E73000-5C25-4D8C-B997-2614B3536494}"/>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02" name="Cuadro de texto 1435">
          <a:extLst>
            <a:ext uri="{FF2B5EF4-FFF2-40B4-BE49-F238E27FC236}">
              <a16:creationId xmlns:a16="http://schemas.microsoft.com/office/drawing/2014/main" id="{C3CBA613-AB6F-42E1-B6D4-FE176E38005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03" name="Cuadro de texto 1436">
          <a:extLst>
            <a:ext uri="{FF2B5EF4-FFF2-40B4-BE49-F238E27FC236}">
              <a16:creationId xmlns:a16="http://schemas.microsoft.com/office/drawing/2014/main" id="{61EFD1B9-2514-4B3A-97A6-AF94DA60B1D9}"/>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304" name="Cuadro de texto 1437">
          <a:extLst>
            <a:ext uri="{FF2B5EF4-FFF2-40B4-BE49-F238E27FC236}">
              <a16:creationId xmlns:a16="http://schemas.microsoft.com/office/drawing/2014/main" id="{4642ECBA-5F73-421D-95AC-477E0BC03C5B}"/>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305" name="Cuadro de texto 1438">
          <a:extLst>
            <a:ext uri="{FF2B5EF4-FFF2-40B4-BE49-F238E27FC236}">
              <a16:creationId xmlns:a16="http://schemas.microsoft.com/office/drawing/2014/main" id="{C3092E9A-0BBD-4EE0-BFE8-857CB81D5322}"/>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06" name="Cuadro de texto 1439">
          <a:extLst>
            <a:ext uri="{FF2B5EF4-FFF2-40B4-BE49-F238E27FC236}">
              <a16:creationId xmlns:a16="http://schemas.microsoft.com/office/drawing/2014/main" id="{39BA6186-237A-40AB-88B9-242757D938CF}"/>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07" name="Cuadro de texto 1440">
          <a:extLst>
            <a:ext uri="{FF2B5EF4-FFF2-40B4-BE49-F238E27FC236}">
              <a16:creationId xmlns:a16="http://schemas.microsoft.com/office/drawing/2014/main" id="{72979B58-8E4A-4BBF-9448-9B9363199DA4}"/>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08" name="Cuadro de texto 1441">
          <a:extLst>
            <a:ext uri="{FF2B5EF4-FFF2-40B4-BE49-F238E27FC236}">
              <a16:creationId xmlns:a16="http://schemas.microsoft.com/office/drawing/2014/main" id="{533D40EA-EC42-4C44-80C4-E94A6A12829E}"/>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09" name="Cuadro de texto 1442">
          <a:extLst>
            <a:ext uri="{FF2B5EF4-FFF2-40B4-BE49-F238E27FC236}">
              <a16:creationId xmlns:a16="http://schemas.microsoft.com/office/drawing/2014/main" id="{3AF202B8-4433-4132-9155-DC6977E603B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10" name="Cuadro de texto 1443">
          <a:extLst>
            <a:ext uri="{FF2B5EF4-FFF2-40B4-BE49-F238E27FC236}">
              <a16:creationId xmlns:a16="http://schemas.microsoft.com/office/drawing/2014/main" id="{FB0DAEFF-9B94-4D83-84B9-F0F51C3F8F05}"/>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311" name="Cuadro de texto 1444">
          <a:extLst>
            <a:ext uri="{FF2B5EF4-FFF2-40B4-BE49-F238E27FC236}">
              <a16:creationId xmlns:a16="http://schemas.microsoft.com/office/drawing/2014/main" id="{41422C7B-E22C-4A33-B506-59AFBA0D776D}"/>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12" name="Cuadro de texto 1445">
          <a:extLst>
            <a:ext uri="{FF2B5EF4-FFF2-40B4-BE49-F238E27FC236}">
              <a16:creationId xmlns:a16="http://schemas.microsoft.com/office/drawing/2014/main" id="{4F0D4B8F-E5C4-4CB1-8807-42181B03202A}"/>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13" name="Cuadro de texto 1446">
          <a:extLst>
            <a:ext uri="{FF2B5EF4-FFF2-40B4-BE49-F238E27FC236}">
              <a16:creationId xmlns:a16="http://schemas.microsoft.com/office/drawing/2014/main" id="{F66C929D-84C4-4402-9DD8-810E6E95BFD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14" name="Cuadro de texto 1447">
          <a:extLst>
            <a:ext uri="{FF2B5EF4-FFF2-40B4-BE49-F238E27FC236}">
              <a16:creationId xmlns:a16="http://schemas.microsoft.com/office/drawing/2014/main" id="{56CF2C1D-98D0-4357-9714-B651017340D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15" name="Cuadro de texto 1448">
          <a:extLst>
            <a:ext uri="{FF2B5EF4-FFF2-40B4-BE49-F238E27FC236}">
              <a16:creationId xmlns:a16="http://schemas.microsoft.com/office/drawing/2014/main" id="{4F821172-4811-4340-932D-2BDF63C5C46F}"/>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16" name="Cuadro de texto 1449">
          <a:extLst>
            <a:ext uri="{FF2B5EF4-FFF2-40B4-BE49-F238E27FC236}">
              <a16:creationId xmlns:a16="http://schemas.microsoft.com/office/drawing/2014/main" id="{F607FB5C-D97B-4508-A2F3-942317AE3926}"/>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17" name="Cuadro de texto 1450">
          <a:extLst>
            <a:ext uri="{FF2B5EF4-FFF2-40B4-BE49-F238E27FC236}">
              <a16:creationId xmlns:a16="http://schemas.microsoft.com/office/drawing/2014/main" id="{AD1DD79F-0E2A-4CD5-B617-1A728BC457B7}"/>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18" name="Cuadro de texto 1451">
          <a:extLst>
            <a:ext uri="{FF2B5EF4-FFF2-40B4-BE49-F238E27FC236}">
              <a16:creationId xmlns:a16="http://schemas.microsoft.com/office/drawing/2014/main" id="{74591C8E-87AA-4263-9C2E-8E81DBA8E189}"/>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19" name="Cuadro de texto 1452">
          <a:extLst>
            <a:ext uri="{FF2B5EF4-FFF2-40B4-BE49-F238E27FC236}">
              <a16:creationId xmlns:a16="http://schemas.microsoft.com/office/drawing/2014/main" id="{FC0D309D-B7FF-4469-BB5E-239AF883DC3D}"/>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0" name="Cuadro de texto 1453">
          <a:extLst>
            <a:ext uri="{FF2B5EF4-FFF2-40B4-BE49-F238E27FC236}">
              <a16:creationId xmlns:a16="http://schemas.microsoft.com/office/drawing/2014/main" id="{83A6A00A-7B56-4840-9782-17A2B71002B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1" name="Cuadro de texto 1454">
          <a:extLst>
            <a:ext uri="{FF2B5EF4-FFF2-40B4-BE49-F238E27FC236}">
              <a16:creationId xmlns:a16="http://schemas.microsoft.com/office/drawing/2014/main" id="{DD6F0BDA-2209-4611-B7A3-91833DD4C851}"/>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2" name="Cuadro de texto 1455">
          <a:extLst>
            <a:ext uri="{FF2B5EF4-FFF2-40B4-BE49-F238E27FC236}">
              <a16:creationId xmlns:a16="http://schemas.microsoft.com/office/drawing/2014/main" id="{471C78EF-08AE-43C6-A978-E305854DAFB2}"/>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3" name="Cuadro de texto 1456">
          <a:extLst>
            <a:ext uri="{FF2B5EF4-FFF2-40B4-BE49-F238E27FC236}">
              <a16:creationId xmlns:a16="http://schemas.microsoft.com/office/drawing/2014/main" id="{253A70D6-D845-409D-8645-1896E93A97DC}"/>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1333500</xdr:colOff>
      <xdr:row>734</xdr:row>
      <xdr:rowOff>0</xdr:rowOff>
    </xdr:from>
    <xdr:to>
      <xdr:col>1</xdr:col>
      <xdr:colOff>1428750</xdr:colOff>
      <xdr:row>735</xdr:row>
      <xdr:rowOff>0</xdr:rowOff>
    </xdr:to>
    <xdr:sp macro="" textlink="">
      <xdr:nvSpPr>
        <xdr:cNvPr id="4324" name="Cuadro de texto 1457">
          <a:extLst>
            <a:ext uri="{FF2B5EF4-FFF2-40B4-BE49-F238E27FC236}">
              <a16:creationId xmlns:a16="http://schemas.microsoft.com/office/drawing/2014/main" id="{60D346E7-147A-4E5F-B2C4-0D9EBFE21413}"/>
            </a:ext>
          </a:extLst>
        </xdr:cNvPr>
        <xdr:cNvSpPr txBox="1">
          <a:spLocks noChangeArrowheads="1"/>
        </xdr:cNvSpPr>
      </xdr:nvSpPr>
      <xdr:spPr bwMode="auto">
        <a:xfrm>
          <a:off x="1885950"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5" name="Cuadro de texto 1458">
          <a:extLst>
            <a:ext uri="{FF2B5EF4-FFF2-40B4-BE49-F238E27FC236}">
              <a16:creationId xmlns:a16="http://schemas.microsoft.com/office/drawing/2014/main" id="{270290F6-074D-4612-88E6-2F3A95FD596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6" name="Cuadro de texto 1459">
          <a:extLst>
            <a:ext uri="{FF2B5EF4-FFF2-40B4-BE49-F238E27FC236}">
              <a16:creationId xmlns:a16="http://schemas.microsoft.com/office/drawing/2014/main" id="{D1F07F18-4164-467E-8312-84245AE61C8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7" name="Cuadro de texto 1460">
          <a:extLst>
            <a:ext uri="{FF2B5EF4-FFF2-40B4-BE49-F238E27FC236}">
              <a16:creationId xmlns:a16="http://schemas.microsoft.com/office/drawing/2014/main" id="{BB19729E-0703-4B3D-9D0D-FCF45E35BF4D}"/>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28" name="Cuadro de texto 1461">
          <a:extLst>
            <a:ext uri="{FF2B5EF4-FFF2-40B4-BE49-F238E27FC236}">
              <a16:creationId xmlns:a16="http://schemas.microsoft.com/office/drawing/2014/main" id="{1C13175C-4D5D-413C-9279-553F792A1458}"/>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29" name="Cuadro de texto 1462">
          <a:extLst>
            <a:ext uri="{FF2B5EF4-FFF2-40B4-BE49-F238E27FC236}">
              <a16:creationId xmlns:a16="http://schemas.microsoft.com/office/drawing/2014/main" id="{A7ED7DD4-CC89-40F8-97E0-3104EE6C420A}"/>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1285875</xdr:colOff>
      <xdr:row>734</xdr:row>
      <xdr:rowOff>0</xdr:rowOff>
    </xdr:from>
    <xdr:to>
      <xdr:col>1</xdr:col>
      <xdr:colOff>1381125</xdr:colOff>
      <xdr:row>735</xdr:row>
      <xdr:rowOff>0</xdr:rowOff>
    </xdr:to>
    <xdr:sp macro="" textlink="">
      <xdr:nvSpPr>
        <xdr:cNvPr id="4330" name="Cuadro de texto 1463">
          <a:extLst>
            <a:ext uri="{FF2B5EF4-FFF2-40B4-BE49-F238E27FC236}">
              <a16:creationId xmlns:a16="http://schemas.microsoft.com/office/drawing/2014/main" id="{8AE97981-7BFD-4A3A-9024-A1FF634C65B9}"/>
            </a:ext>
          </a:extLst>
        </xdr:cNvPr>
        <xdr:cNvSpPr txBox="1">
          <a:spLocks noChangeArrowheads="1"/>
        </xdr:cNvSpPr>
      </xdr:nvSpPr>
      <xdr:spPr bwMode="auto">
        <a:xfrm>
          <a:off x="183832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1304925</xdr:colOff>
      <xdr:row>734</xdr:row>
      <xdr:rowOff>0</xdr:rowOff>
    </xdr:from>
    <xdr:to>
      <xdr:col>1</xdr:col>
      <xdr:colOff>1400175</xdr:colOff>
      <xdr:row>735</xdr:row>
      <xdr:rowOff>0</xdr:rowOff>
    </xdr:to>
    <xdr:sp macro="" textlink="">
      <xdr:nvSpPr>
        <xdr:cNvPr id="4331" name="Cuadro de texto 1464">
          <a:extLst>
            <a:ext uri="{FF2B5EF4-FFF2-40B4-BE49-F238E27FC236}">
              <a16:creationId xmlns:a16="http://schemas.microsoft.com/office/drawing/2014/main" id="{729405E9-C8D4-4E53-BC43-ACB76A30A00E}"/>
            </a:ext>
          </a:extLst>
        </xdr:cNvPr>
        <xdr:cNvSpPr txBox="1">
          <a:spLocks noChangeArrowheads="1"/>
        </xdr:cNvSpPr>
      </xdr:nvSpPr>
      <xdr:spPr bwMode="auto">
        <a:xfrm>
          <a:off x="1857375" y="19084290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332" name="Cuadro de texto 1465">
          <a:extLst>
            <a:ext uri="{FF2B5EF4-FFF2-40B4-BE49-F238E27FC236}">
              <a16:creationId xmlns:a16="http://schemas.microsoft.com/office/drawing/2014/main" id="{57B0CF52-690F-4C22-BF8C-647CCEE00560}"/>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1</xdr:col>
      <xdr:colOff>1295400</xdr:colOff>
      <xdr:row>734</xdr:row>
      <xdr:rowOff>0</xdr:rowOff>
    </xdr:from>
    <xdr:to>
      <xdr:col>1</xdr:col>
      <xdr:colOff>1390650</xdr:colOff>
      <xdr:row>735</xdr:row>
      <xdr:rowOff>152400</xdr:rowOff>
    </xdr:to>
    <xdr:sp macro="" textlink="">
      <xdr:nvSpPr>
        <xdr:cNvPr id="4333" name="Cuadro de texto 1466">
          <a:extLst>
            <a:ext uri="{FF2B5EF4-FFF2-40B4-BE49-F238E27FC236}">
              <a16:creationId xmlns:a16="http://schemas.microsoft.com/office/drawing/2014/main" id="{0D46DD0C-BCF1-4FAC-AAF9-678AAC2D9012}"/>
            </a:ext>
          </a:extLst>
        </xdr:cNvPr>
        <xdr:cNvSpPr txBox="1">
          <a:spLocks noChangeArrowheads="1"/>
        </xdr:cNvSpPr>
      </xdr:nvSpPr>
      <xdr:spPr bwMode="auto">
        <a:xfrm>
          <a:off x="1847850" y="190842900"/>
          <a:ext cx="952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34" name="Text Box 15">
          <a:extLst>
            <a:ext uri="{FF2B5EF4-FFF2-40B4-BE49-F238E27FC236}">
              <a16:creationId xmlns:a16="http://schemas.microsoft.com/office/drawing/2014/main" id="{088D1EEF-C73B-4A40-A5A4-18DA69822781}"/>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35" name="Text Box 15">
          <a:extLst>
            <a:ext uri="{FF2B5EF4-FFF2-40B4-BE49-F238E27FC236}">
              <a16:creationId xmlns:a16="http://schemas.microsoft.com/office/drawing/2014/main" id="{89F1CF1F-7EAD-493E-A090-47DA356CBA42}"/>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36" name="Text Box 15">
          <a:extLst>
            <a:ext uri="{FF2B5EF4-FFF2-40B4-BE49-F238E27FC236}">
              <a16:creationId xmlns:a16="http://schemas.microsoft.com/office/drawing/2014/main" id="{CA4A2A41-B627-4E73-87A9-267A6AF5AB65}"/>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37" name="Text Box 15">
          <a:extLst>
            <a:ext uri="{FF2B5EF4-FFF2-40B4-BE49-F238E27FC236}">
              <a16:creationId xmlns:a16="http://schemas.microsoft.com/office/drawing/2014/main" id="{B0E645AC-EA2E-41E1-94D2-1499F4F79936}"/>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38" name="Text Box 15">
          <a:extLst>
            <a:ext uri="{FF2B5EF4-FFF2-40B4-BE49-F238E27FC236}">
              <a16:creationId xmlns:a16="http://schemas.microsoft.com/office/drawing/2014/main" id="{BC33ABF3-8F20-4BC6-8268-CEEE27DD35BF}"/>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39" name="Text Box 15">
          <a:extLst>
            <a:ext uri="{FF2B5EF4-FFF2-40B4-BE49-F238E27FC236}">
              <a16:creationId xmlns:a16="http://schemas.microsoft.com/office/drawing/2014/main" id="{86218517-96E5-4F27-82CD-FB39384B9AB3}"/>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0" name="Text Box 15">
          <a:extLst>
            <a:ext uri="{FF2B5EF4-FFF2-40B4-BE49-F238E27FC236}">
              <a16:creationId xmlns:a16="http://schemas.microsoft.com/office/drawing/2014/main" id="{3749E6AA-AB93-4FA0-BB09-3B24FBFBA0C3}"/>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1" name="Text Box 15">
          <a:extLst>
            <a:ext uri="{FF2B5EF4-FFF2-40B4-BE49-F238E27FC236}">
              <a16:creationId xmlns:a16="http://schemas.microsoft.com/office/drawing/2014/main" id="{9B178A69-F09C-4B38-B419-4371D02419E6}"/>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2" name="Text Box 15">
          <a:extLst>
            <a:ext uri="{FF2B5EF4-FFF2-40B4-BE49-F238E27FC236}">
              <a16:creationId xmlns:a16="http://schemas.microsoft.com/office/drawing/2014/main" id="{3A3FE3EA-9227-4E2E-BE5D-4D18FA53AD89}"/>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3" name="Text Box 15">
          <a:extLst>
            <a:ext uri="{FF2B5EF4-FFF2-40B4-BE49-F238E27FC236}">
              <a16:creationId xmlns:a16="http://schemas.microsoft.com/office/drawing/2014/main" id="{4391FF8A-E43D-442F-985C-D93FB9DA63B1}"/>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4" name="Text Box 15">
          <a:extLst>
            <a:ext uri="{FF2B5EF4-FFF2-40B4-BE49-F238E27FC236}">
              <a16:creationId xmlns:a16="http://schemas.microsoft.com/office/drawing/2014/main" id="{A4ED5873-46E0-478F-AA1C-5A0FD189E5F6}"/>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5" name="Text Box 15">
          <a:extLst>
            <a:ext uri="{FF2B5EF4-FFF2-40B4-BE49-F238E27FC236}">
              <a16:creationId xmlns:a16="http://schemas.microsoft.com/office/drawing/2014/main" id="{E9BF85DC-1F21-4F7B-8AA0-4C8006E85BEC}"/>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6" name="Text Box 15">
          <a:extLst>
            <a:ext uri="{FF2B5EF4-FFF2-40B4-BE49-F238E27FC236}">
              <a16:creationId xmlns:a16="http://schemas.microsoft.com/office/drawing/2014/main" id="{61A786B7-1189-44C7-9659-F25E6DED1C71}"/>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7" name="Text Box 15">
          <a:extLst>
            <a:ext uri="{FF2B5EF4-FFF2-40B4-BE49-F238E27FC236}">
              <a16:creationId xmlns:a16="http://schemas.microsoft.com/office/drawing/2014/main" id="{9FDF9D99-CE95-4BA5-8766-7594A85B7CCB}"/>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8" name="Text Box 15">
          <a:extLst>
            <a:ext uri="{FF2B5EF4-FFF2-40B4-BE49-F238E27FC236}">
              <a16:creationId xmlns:a16="http://schemas.microsoft.com/office/drawing/2014/main" id="{03652493-F198-4CAF-83F1-3327D3B3927A}"/>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285</xdr:row>
      <xdr:rowOff>0</xdr:rowOff>
    </xdr:from>
    <xdr:to>
      <xdr:col>1</xdr:col>
      <xdr:colOff>1390650</xdr:colOff>
      <xdr:row>286</xdr:row>
      <xdr:rowOff>113484</xdr:rowOff>
    </xdr:to>
    <xdr:sp macro="" textlink="">
      <xdr:nvSpPr>
        <xdr:cNvPr id="4349" name="Text Box 15">
          <a:extLst>
            <a:ext uri="{FF2B5EF4-FFF2-40B4-BE49-F238E27FC236}">
              <a16:creationId xmlns:a16="http://schemas.microsoft.com/office/drawing/2014/main" id="{32A61AA3-4DB2-4884-96B5-F59BFEA3FAE8}"/>
            </a:ext>
          </a:extLst>
        </xdr:cNvPr>
        <xdr:cNvSpPr txBox="1">
          <a:spLocks noChangeArrowheads="1"/>
        </xdr:cNvSpPr>
      </xdr:nvSpPr>
      <xdr:spPr bwMode="auto">
        <a:xfrm>
          <a:off x="1847850" y="75618975"/>
          <a:ext cx="95250" cy="303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350" name="Text Box 8">
          <a:extLst>
            <a:ext uri="{FF2B5EF4-FFF2-40B4-BE49-F238E27FC236}">
              <a16:creationId xmlns:a16="http://schemas.microsoft.com/office/drawing/2014/main" id="{AF186E65-CB51-46C6-8D3D-81B83DFF32C7}"/>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351" name="Text Box 9">
          <a:extLst>
            <a:ext uri="{FF2B5EF4-FFF2-40B4-BE49-F238E27FC236}">
              <a16:creationId xmlns:a16="http://schemas.microsoft.com/office/drawing/2014/main" id="{964C07DF-8BA0-42BC-AAA6-26979951422C}"/>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352" name="Text Box 8">
          <a:extLst>
            <a:ext uri="{FF2B5EF4-FFF2-40B4-BE49-F238E27FC236}">
              <a16:creationId xmlns:a16="http://schemas.microsoft.com/office/drawing/2014/main" id="{0CBB1536-F18A-4501-9E81-A5BD78290254}"/>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353" name="Text Box 9">
          <a:extLst>
            <a:ext uri="{FF2B5EF4-FFF2-40B4-BE49-F238E27FC236}">
              <a16:creationId xmlns:a16="http://schemas.microsoft.com/office/drawing/2014/main" id="{86EB4321-7A3C-47A1-B279-C0A773D19039}"/>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354" name="Text Box 8">
          <a:extLst>
            <a:ext uri="{FF2B5EF4-FFF2-40B4-BE49-F238E27FC236}">
              <a16:creationId xmlns:a16="http://schemas.microsoft.com/office/drawing/2014/main" id="{9373DC1D-E223-43B2-B8C3-0EE866A2BBA2}"/>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355" name="Text Box 9">
          <a:extLst>
            <a:ext uri="{FF2B5EF4-FFF2-40B4-BE49-F238E27FC236}">
              <a16:creationId xmlns:a16="http://schemas.microsoft.com/office/drawing/2014/main" id="{4C857EA6-ABBA-4C5F-8B0E-CE891CD56935}"/>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356" name="Text Box 8">
          <a:extLst>
            <a:ext uri="{FF2B5EF4-FFF2-40B4-BE49-F238E27FC236}">
              <a16:creationId xmlns:a16="http://schemas.microsoft.com/office/drawing/2014/main" id="{D3848B2D-E62A-4ED0-A80F-DA6700B1C35E}"/>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357" name="Text Box 9">
          <a:extLst>
            <a:ext uri="{FF2B5EF4-FFF2-40B4-BE49-F238E27FC236}">
              <a16:creationId xmlns:a16="http://schemas.microsoft.com/office/drawing/2014/main" id="{667DE833-3F5A-4CCA-8AAD-DF5D1D37B55B}"/>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358" name="Text Box 8">
          <a:extLst>
            <a:ext uri="{FF2B5EF4-FFF2-40B4-BE49-F238E27FC236}">
              <a16:creationId xmlns:a16="http://schemas.microsoft.com/office/drawing/2014/main" id="{50E9AB08-2B46-4B7E-95C2-FE2B85D9F522}"/>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359" name="Text Box 9">
          <a:extLst>
            <a:ext uri="{FF2B5EF4-FFF2-40B4-BE49-F238E27FC236}">
              <a16:creationId xmlns:a16="http://schemas.microsoft.com/office/drawing/2014/main" id="{B9F50F52-9538-42B6-BFE6-EE340AC637F0}"/>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360" name="Text Box 8">
          <a:extLst>
            <a:ext uri="{FF2B5EF4-FFF2-40B4-BE49-F238E27FC236}">
              <a16:creationId xmlns:a16="http://schemas.microsoft.com/office/drawing/2014/main" id="{87030D17-C4D3-46F5-BAE6-D60E14E9A4E0}"/>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361" name="Text Box 9">
          <a:extLst>
            <a:ext uri="{FF2B5EF4-FFF2-40B4-BE49-F238E27FC236}">
              <a16:creationId xmlns:a16="http://schemas.microsoft.com/office/drawing/2014/main" id="{B3301294-677D-41BC-8215-07C14627CE79}"/>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362" name="Text Box 8">
          <a:extLst>
            <a:ext uri="{FF2B5EF4-FFF2-40B4-BE49-F238E27FC236}">
              <a16:creationId xmlns:a16="http://schemas.microsoft.com/office/drawing/2014/main" id="{56A51C28-74AA-4FE8-AD76-98238EAE764C}"/>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363" name="Text Box 9">
          <a:extLst>
            <a:ext uri="{FF2B5EF4-FFF2-40B4-BE49-F238E27FC236}">
              <a16:creationId xmlns:a16="http://schemas.microsoft.com/office/drawing/2014/main" id="{BA95284A-BA70-48D2-94F0-F6A66AEE878B}"/>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94434</xdr:rowOff>
    </xdr:to>
    <xdr:sp macro="" textlink="">
      <xdr:nvSpPr>
        <xdr:cNvPr id="4364" name="Text Box 8">
          <a:extLst>
            <a:ext uri="{FF2B5EF4-FFF2-40B4-BE49-F238E27FC236}">
              <a16:creationId xmlns:a16="http://schemas.microsoft.com/office/drawing/2014/main" id="{66ADEDB6-DBE3-4054-A538-22DA5FD8FD47}"/>
            </a:ext>
          </a:extLst>
        </xdr:cNvPr>
        <xdr:cNvSpPr txBox="1">
          <a:spLocks noChangeArrowheads="1"/>
        </xdr:cNvSpPr>
      </xdr:nvSpPr>
      <xdr:spPr bwMode="auto">
        <a:xfrm>
          <a:off x="1857375" y="75618975"/>
          <a:ext cx="104775" cy="284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94434</xdr:rowOff>
    </xdr:to>
    <xdr:sp macro="" textlink="">
      <xdr:nvSpPr>
        <xdr:cNvPr id="4365" name="Text Box 9">
          <a:extLst>
            <a:ext uri="{FF2B5EF4-FFF2-40B4-BE49-F238E27FC236}">
              <a16:creationId xmlns:a16="http://schemas.microsoft.com/office/drawing/2014/main" id="{0E122DEA-1301-4924-92A7-690E6A9F24F8}"/>
            </a:ext>
          </a:extLst>
        </xdr:cNvPr>
        <xdr:cNvSpPr txBox="1">
          <a:spLocks noChangeArrowheads="1"/>
        </xdr:cNvSpPr>
      </xdr:nvSpPr>
      <xdr:spPr bwMode="auto">
        <a:xfrm>
          <a:off x="1857375" y="75618975"/>
          <a:ext cx="104775" cy="284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366" name="Text Box 8">
          <a:extLst>
            <a:ext uri="{FF2B5EF4-FFF2-40B4-BE49-F238E27FC236}">
              <a16:creationId xmlns:a16="http://schemas.microsoft.com/office/drawing/2014/main" id="{E3F30FB7-586E-4788-B6A3-3941EA0D84A7}"/>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367" name="Text Box 9">
          <a:extLst>
            <a:ext uri="{FF2B5EF4-FFF2-40B4-BE49-F238E27FC236}">
              <a16:creationId xmlns:a16="http://schemas.microsoft.com/office/drawing/2014/main" id="{A9D7692D-F7F9-4235-A4D1-FEDB23174BE6}"/>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368" name="Text Box 8">
          <a:extLst>
            <a:ext uri="{FF2B5EF4-FFF2-40B4-BE49-F238E27FC236}">
              <a16:creationId xmlns:a16="http://schemas.microsoft.com/office/drawing/2014/main" id="{7337C678-81B2-4317-B162-324635DC14D6}"/>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369" name="Text Box 9">
          <a:extLst>
            <a:ext uri="{FF2B5EF4-FFF2-40B4-BE49-F238E27FC236}">
              <a16:creationId xmlns:a16="http://schemas.microsoft.com/office/drawing/2014/main" id="{C5D49076-B530-4EBD-855C-05379ECABE22}"/>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370" name="Text Box 8">
          <a:extLst>
            <a:ext uri="{FF2B5EF4-FFF2-40B4-BE49-F238E27FC236}">
              <a16:creationId xmlns:a16="http://schemas.microsoft.com/office/drawing/2014/main" id="{9C8F2703-0F42-4CD4-BF4F-60119CD69EE7}"/>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371" name="Text Box 9">
          <a:extLst>
            <a:ext uri="{FF2B5EF4-FFF2-40B4-BE49-F238E27FC236}">
              <a16:creationId xmlns:a16="http://schemas.microsoft.com/office/drawing/2014/main" id="{6FB2B4AA-1F14-4A7B-A67A-7B6B48114616}"/>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372" name="Text Box 8">
          <a:extLst>
            <a:ext uri="{FF2B5EF4-FFF2-40B4-BE49-F238E27FC236}">
              <a16:creationId xmlns:a16="http://schemas.microsoft.com/office/drawing/2014/main" id="{288DA0F5-5877-4881-BAF0-9E0FD233DE34}"/>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373" name="Text Box 9">
          <a:extLst>
            <a:ext uri="{FF2B5EF4-FFF2-40B4-BE49-F238E27FC236}">
              <a16:creationId xmlns:a16="http://schemas.microsoft.com/office/drawing/2014/main" id="{15B991EB-118B-4E73-8A7B-E24A70D1DDC5}"/>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374" name="Text Box 8">
          <a:extLst>
            <a:ext uri="{FF2B5EF4-FFF2-40B4-BE49-F238E27FC236}">
              <a16:creationId xmlns:a16="http://schemas.microsoft.com/office/drawing/2014/main" id="{1E15D9E3-1528-4741-B8EA-3B38C5B3503B}"/>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375" name="Text Box 9">
          <a:extLst>
            <a:ext uri="{FF2B5EF4-FFF2-40B4-BE49-F238E27FC236}">
              <a16:creationId xmlns:a16="http://schemas.microsoft.com/office/drawing/2014/main" id="{43B505E8-44C2-4A8B-A73F-40F545A0768D}"/>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76" name="Text Box 8">
          <a:extLst>
            <a:ext uri="{FF2B5EF4-FFF2-40B4-BE49-F238E27FC236}">
              <a16:creationId xmlns:a16="http://schemas.microsoft.com/office/drawing/2014/main" id="{132FFA08-C617-4CF3-BFA0-3FCEB389CC1F}"/>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77" name="Text Box 9">
          <a:extLst>
            <a:ext uri="{FF2B5EF4-FFF2-40B4-BE49-F238E27FC236}">
              <a16:creationId xmlns:a16="http://schemas.microsoft.com/office/drawing/2014/main" id="{CFB8FE5B-20AC-4050-ABC0-9D43CC2C216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78" name="Text Box 8">
          <a:extLst>
            <a:ext uri="{FF2B5EF4-FFF2-40B4-BE49-F238E27FC236}">
              <a16:creationId xmlns:a16="http://schemas.microsoft.com/office/drawing/2014/main" id="{E116F4FA-FB37-4809-9FD1-1B34F40654F1}"/>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79" name="Text Box 9">
          <a:extLst>
            <a:ext uri="{FF2B5EF4-FFF2-40B4-BE49-F238E27FC236}">
              <a16:creationId xmlns:a16="http://schemas.microsoft.com/office/drawing/2014/main" id="{0A73C131-FFEB-4755-AD1D-3CD2DBCBCCD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80" name="Text Box 8">
          <a:extLst>
            <a:ext uri="{FF2B5EF4-FFF2-40B4-BE49-F238E27FC236}">
              <a16:creationId xmlns:a16="http://schemas.microsoft.com/office/drawing/2014/main" id="{27D48941-7ABC-4A21-AE46-3FE134E17B7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81" name="Text Box 9">
          <a:extLst>
            <a:ext uri="{FF2B5EF4-FFF2-40B4-BE49-F238E27FC236}">
              <a16:creationId xmlns:a16="http://schemas.microsoft.com/office/drawing/2014/main" id="{E2807E88-34A2-4FC9-AB00-B1C371ABA5D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82" name="Text Box 8">
          <a:extLst>
            <a:ext uri="{FF2B5EF4-FFF2-40B4-BE49-F238E27FC236}">
              <a16:creationId xmlns:a16="http://schemas.microsoft.com/office/drawing/2014/main" id="{A7FFA964-14E9-4FF3-BD00-5161879006C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83" name="Text Box 9">
          <a:extLst>
            <a:ext uri="{FF2B5EF4-FFF2-40B4-BE49-F238E27FC236}">
              <a16:creationId xmlns:a16="http://schemas.microsoft.com/office/drawing/2014/main" id="{C82DAFF5-5A4F-4D02-8691-A9B9DB79971F}"/>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84" name="Text Box 8">
          <a:extLst>
            <a:ext uri="{FF2B5EF4-FFF2-40B4-BE49-F238E27FC236}">
              <a16:creationId xmlns:a16="http://schemas.microsoft.com/office/drawing/2014/main" id="{9D94D028-4C9D-4928-9F62-99FEF380DED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85" name="Text Box 9">
          <a:extLst>
            <a:ext uri="{FF2B5EF4-FFF2-40B4-BE49-F238E27FC236}">
              <a16:creationId xmlns:a16="http://schemas.microsoft.com/office/drawing/2014/main" id="{B0C07277-20EC-4AF7-9470-D8C89A5D15BC}"/>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386" name="Text Box 8">
          <a:extLst>
            <a:ext uri="{FF2B5EF4-FFF2-40B4-BE49-F238E27FC236}">
              <a16:creationId xmlns:a16="http://schemas.microsoft.com/office/drawing/2014/main" id="{1ACFF8FA-6B82-4B0B-9582-6F07136AC977}"/>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387" name="Text Box 9">
          <a:extLst>
            <a:ext uri="{FF2B5EF4-FFF2-40B4-BE49-F238E27FC236}">
              <a16:creationId xmlns:a16="http://schemas.microsoft.com/office/drawing/2014/main" id="{D0451DBB-9495-4881-B6D1-D0F64C0D8700}"/>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388" name="Text Box 8">
          <a:extLst>
            <a:ext uri="{FF2B5EF4-FFF2-40B4-BE49-F238E27FC236}">
              <a16:creationId xmlns:a16="http://schemas.microsoft.com/office/drawing/2014/main" id="{4BF74F82-0CBB-4785-B4A2-352822F0CF04}"/>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389" name="Text Box 9">
          <a:extLst>
            <a:ext uri="{FF2B5EF4-FFF2-40B4-BE49-F238E27FC236}">
              <a16:creationId xmlns:a16="http://schemas.microsoft.com/office/drawing/2014/main" id="{145FC9B2-9784-44F7-8DD1-E5F0F2678C10}"/>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0" name="Text Box 8">
          <a:extLst>
            <a:ext uri="{FF2B5EF4-FFF2-40B4-BE49-F238E27FC236}">
              <a16:creationId xmlns:a16="http://schemas.microsoft.com/office/drawing/2014/main" id="{A487C57A-A3DF-4062-89C5-D1004DF8013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1" name="Text Box 9">
          <a:extLst>
            <a:ext uri="{FF2B5EF4-FFF2-40B4-BE49-F238E27FC236}">
              <a16:creationId xmlns:a16="http://schemas.microsoft.com/office/drawing/2014/main" id="{BD3DA9DA-3B8C-4B20-813F-6E6797A85F7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2" name="Text Box 8">
          <a:extLst>
            <a:ext uri="{FF2B5EF4-FFF2-40B4-BE49-F238E27FC236}">
              <a16:creationId xmlns:a16="http://schemas.microsoft.com/office/drawing/2014/main" id="{DCBE8E91-3409-4B36-A9BC-70E379263DEC}"/>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3" name="Text Box 9">
          <a:extLst>
            <a:ext uri="{FF2B5EF4-FFF2-40B4-BE49-F238E27FC236}">
              <a16:creationId xmlns:a16="http://schemas.microsoft.com/office/drawing/2014/main" id="{E38444F1-87D4-4910-B7A4-376047A977B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4" name="Text Box 8">
          <a:extLst>
            <a:ext uri="{FF2B5EF4-FFF2-40B4-BE49-F238E27FC236}">
              <a16:creationId xmlns:a16="http://schemas.microsoft.com/office/drawing/2014/main" id="{89617335-7F63-4694-9664-33EA581025E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5" name="Text Box 9">
          <a:extLst>
            <a:ext uri="{FF2B5EF4-FFF2-40B4-BE49-F238E27FC236}">
              <a16:creationId xmlns:a16="http://schemas.microsoft.com/office/drawing/2014/main" id="{46B0B672-857A-400E-B6F9-68432643D92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6" name="Text Box 8">
          <a:extLst>
            <a:ext uri="{FF2B5EF4-FFF2-40B4-BE49-F238E27FC236}">
              <a16:creationId xmlns:a16="http://schemas.microsoft.com/office/drawing/2014/main" id="{899BCA97-3683-4993-9896-9319A9B33AD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7" name="Text Box 9">
          <a:extLst>
            <a:ext uri="{FF2B5EF4-FFF2-40B4-BE49-F238E27FC236}">
              <a16:creationId xmlns:a16="http://schemas.microsoft.com/office/drawing/2014/main" id="{DE2967D2-408F-4B39-A0A5-515D5EAE511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8" name="Text Box 8">
          <a:extLst>
            <a:ext uri="{FF2B5EF4-FFF2-40B4-BE49-F238E27FC236}">
              <a16:creationId xmlns:a16="http://schemas.microsoft.com/office/drawing/2014/main" id="{D74C172C-95FD-40ED-9785-464785DAB1BF}"/>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399" name="Text Box 9">
          <a:extLst>
            <a:ext uri="{FF2B5EF4-FFF2-40B4-BE49-F238E27FC236}">
              <a16:creationId xmlns:a16="http://schemas.microsoft.com/office/drawing/2014/main" id="{2C71856F-6775-4DB6-908F-30A295D6216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00" name="Text Box 8">
          <a:extLst>
            <a:ext uri="{FF2B5EF4-FFF2-40B4-BE49-F238E27FC236}">
              <a16:creationId xmlns:a16="http://schemas.microsoft.com/office/drawing/2014/main" id="{A5600E28-3B74-47FA-A288-784751BDF9B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01" name="Text Box 9">
          <a:extLst>
            <a:ext uri="{FF2B5EF4-FFF2-40B4-BE49-F238E27FC236}">
              <a16:creationId xmlns:a16="http://schemas.microsoft.com/office/drawing/2014/main" id="{DF05B560-A481-4503-B621-860B27DFA47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02" name="Text Box 8">
          <a:extLst>
            <a:ext uri="{FF2B5EF4-FFF2-40B4-BE49-F238E27FC236}">
              <a16:creationId xmlns:a16="http://schemas.microsoft.com/office/drawing/2014/main" id="{EC49C379-7653-44AB-A678-D982D5B744E9}"/>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03" name="Text Box 9">
          <a:extLst>
            <a:ext uri="{FF2B5EF4-FFF2-40B4-BE49-F238E27FC236}">
              <a16:creationId xmlns:a16="http://schemas.microsoft.com/office/drawing/2014/main" id="{DFCBBCD8-B609-41F0-BA3C-6E11A2B9B3F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04" name="Text Box 8">
          <a:extLst>
            <a:ext uri="{FF2B5EF4-FFF2-40B4-BE49-F238E27FC236}">
              <a16:creationId xmlns:a16="http://schemas.microsoft.com/office/drawing/2014/main" id="{B8943A58-5DEE-4EF7-BFBD-59CB8F7977CD}"/>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05" name="Text Box 9">
          <a:extLst>
            <a:ext uri="{FF2B5EF4-FFF2-40B4-BE49-F238E27FC236}">
              <a16:creationId xmlns:a16="http://schemas.microsoft.com/office/drawing/2014/main" id="{BE8D9340-3A22-40FB-9907-6EAF2A17EE67}"/>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06" name="Text Box 8">
          <a:extLst>
            <a:ext uri="{FF2B5EF4-FFF2-40B4-BE49-F238E27FC236}">
              <a16:creationId xmlns:a16="http://schemas.microsoft.com/office/drawing/2014/main" id="{A7522D88-33C0-4188-8932-3448E367D98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07" name="Text Box 9">
          <a:extLst>
            <a:ext uri="{FF2B5EF4-FFF2-40B4-BE49-F238E27FC236}">
              <a16:creationId xmlns:a16="http://schemas.microsoft.com/office/drawing/2014/main" id="{2425C863-E7C0-48B4-A845-0E1F5FE304B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08" name="Text Box 8">
          <a:extLst>
            <a:ext uri="{FF2B5EF4-FFF2-40B4-BE49-F238E27FC236}">
              <a16:creationId xmlns:a16="http://schemas.microsoft.com/office/drawing/2014/main" id="{1512ADB7-78D7-447F-AC91-B00D0EF035E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09" name="Text Box 9">
          <a:extLst>
            <a:ext uri="{FF2B5EF4-FFF2-40B4-BE49-F238E27FC236}">
              <a16:creationId xmlns:a16="http://schemas.microsoft.com/office/drawing/2014/main" id="{684F2955-B878-443A-B8D1-2A8EB6729F5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0" name="Text Box 8">
          <a:extLst>
            <a:ext uri="{FF2B5EF4-FFF2-40B4-BE49-F238E27FC236}">
              <a16:creationId xmlns:a16="http://schemas.microsoft.com/office/drawing/2014/main" id="{DABB8575-649C-4AFD-8685-E192BAE56CC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1" name="Text Box 9">
          <a:extLst>
            <a:ext uri="{FF2B5EF4-FFF2-40B4-BE49-F238E27FC236}">
              <a16:creationId xmlns:a16="http://schemas.microsoft.com/office/drawing/2014/main" id="{75DA4CF2-5966-48A2-ACCF-1586F3B6D4C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2" name="Text Box 8">
          <a:extLst>
            <a:ext uri="{FF2B5EF4-FFF2-40B4-BE49-F238E27FC236}">
              <a16:creationId xmlns:a16="http://schemas.microsoft.com/office/drawing/2014/main" id="{4998E965-10B8-47A2-919C-D5B2AB94D9E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3" name="Text Box 9">
          <a:extLst>
            <a:ext uri="{FF2B5EF4-FFF2-40B4-BE49-F238E27FC236}">
              <a16:creationId xmlns:a16="http://schemas.microsoft.com/office/drawing/2014/main" id="{2BF46208-7579-48E9-AEFE-0EF3112BD7E1}"/>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4" name="Text Box 8">
          <a:extLst>
            <a:ext uri="{FF2B5EF4-FFF2-40B4-BE49-F238E27FC236}">
              <a16:creationId xmlns:a16="http://schemas.microsoft.com/office/drawing/2014/main" id="{7794CC58-B209-400B-A413-7DE3B918523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5" name="Text Box 9">
          <a:extLst>
            <a:ext uri="{FF2B5EF4-FFF2-40B4-BE49-F238E27FC236}">
              <a16:creationId xmlns:a16="http://schemas.microsoft.com/office/drawing/2014/main" id="{79701898-07EE-4E63-B8AC-70AB2FD56B7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6" name="Text Box 8">
          <a:extLst>
            <a:ext uri="{FF2B5EF4-FFF2-40B4-BE49-F238E27FC236}">
              <a16:creationId xmlns:a16="http://schemas.microsoft.com/office/drawing/2014/main" id="{295AEB1B-3ED4-4775-8D90-83A449750D97}"/>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7" name="Text Box 9">
          <a:extLst>
            <a:ext uri="{FF2B5EF4-FFF2-40B4-BE49-F238E27FC236}">
              <a16:creationId xmlns:a16="http://schemas.microsoft.com/office/drawing/2014/main" id="{84B6F7CB-4701-4882-BBAF-0AA03089014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8" name="Text Box 8">
          <a:extLst>
            <a:ext uri="{FF2B5EF4-FFF2-40B4-BE49-F238E27FC236}">
              <a16:creationId xmlns:a16="http://schemas.microsoft.com/office/drawing/2014/main" id="{6D33F792-0661-47F9-8F46-8E199A8A8BD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19" name="Text Box 9">
          <a:extLst>
            <a:ext uri="{FF2B5EF4-FFF2-40B4-BE49-F238E27FC236}">
              <a16:creationId xmlns:a16="http://schemas.microsoft.com/office/drawing/2014/main" id="{BF77C8B4-BFEF-4DE5-A9FF-AF8C8A85605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20" name="Text Box 8">
          <a:extLst>
            <a:ext uri="{FF2B5EF4-FFF2-40B4-BE49-F238E27FC236}">
              <a16:creationId xmlns:a16="http://schemas.microsoft.com/office/drawing/2014/main" id="{C4A491E4-FD31-447F-BD37-11ABF32BFEF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21" name="Text Box 9">
          <a:extLst>
            <a:ext uri="{FF2B5EF4-FFF2-40B4-BE49-F238E27FC236}">
              <a16:creationId xmlns:a16="http://schemas.microsoft.com/office/drawing/2014/main" id="{CC7EB5C9-5B19-4AA3-A09F-E1705E11E03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22" name="Text Box 8">
          <a:extLst>
            <a:ext uri="{FF2B5EF4-FFF2-40B4-BE49-F238E27FC236}">
              <a16:creationId xmlns:a16="http://schemas.microsoft.com/office/drawing/2014/main" id="{764713F9-4331-494C-AE70-2A9DF223B377}"/>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23" name="Text Box 9">
          <a:extLst>
            <a:ext uri="{FF2B5EF4-FFF2-40B4-BE49-F238E27FC236}">
              <a16:creationId xmlns:a16="http://schemas.microsoft.com/office/drawing/2014/main" id="{8FAF3329-6F66-4488-9E44-A9D03E8E826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24" name="Text Box 8">
          <a:extLst>
            <a:ext uri="{FF2B5EF4-FFF2-40B4-BE49-F238E27FC236}">
              <a16:creationId xmlns:a16="http://schemas.microsoft.com/office/drawing/2014/main" id="{AA708899-04C5-4E0E-9479-021387EECEE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25" name="Text Box 9">
          <a:extLst>
            <a:ext uri="{FF2B5EF4-FFF2-40B4-BE49-F238E27FC236}">
              <a16:creationId xmlns:a16="http://schemas.microsoft.com/office/drawing/2014/main" id="{6C1ABDE6-189A-4F87-B43C-BE25B254960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26" name="Text Box 8">
          <a:extLst>
            <a:ext uri="{FF2B5EF4-FFF2-40B4-BE49-F238E27FC236}">
              <a16:creationId xmlns:a16="http://schemas.microsoft.com/office/drawing/2014/main" id="{A60E42EE-6ED3-4FE2-BEDB-419A6290ED4D}"/>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27" name="Text Box 9">
          <a:extLst>
            <a:ext uri="{FF2B5EF4-FFF2-40B4-BE49-F238E27FC236}">
              <a16:creationId xmlns:a16="http://schemas.microsoft.com/office/drawing/2014/main" id="{7B039CF5-FCB8-4484-89B1-6DB8A4CBC452}"/>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28" name="Text Box 8">
          <a:extLst>
            <a:ext uri="{FF2B5EF4-FFF2-40B4-BE49-F238E27FC236}">
              <a16:creationId xmlns:a16="http://schemas.microsoft.com/office/drawing/2014/main" id="{A206614E-5E41-4071-8DDE-69931881265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29" name="Text Box 9">
          <a:extLst>
            <a:ext uri="{FF2B5EF4-FFF2-40B4-BE49-F238E27FC236}">
              <a16:creationId xmlns:a16="http://schemas.microsoft.com/office/drawing/2014/main" id="{6CFCF97A-B218-4A72-A2BA-846C015CB1CC}"/>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0" name="Text Box 8">
          <a:extLst>
            <a:ext uri="{FF2B5EF4-FFF2-40B4-BE49-F238E27FC236}">
              <a16:creationId xmlns:a16="http://schemas.microsoft.com/office/drawing/2014/main" id="{E2150004-7BA0-4E41-A424-9B7AE55DBFC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1" name="Text Box 9">
          <a:extLst>
            <a:ext uri="{FF2B5EF4-FFF2-40B4-BE49-F238E27FC236}">
              <a16:creationId xmlns:a16="http://schemas.microsoft.com/office/drawing/2014/main" id="{32EAE702-DDAF-497B-9172-D438A25BB20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2" name="Text Box 8">
          <a:extLst>
            <a:ext uri="{FF2B5EF4-FFF2-40B4-BE49-F238E27FC236}">
              <a16:creationId xmlns:a16="http://schemas.microsoft.com/office/drawing/2014/main" id="{C8CE55DE-BF6A-4F5F-998D-E22AB620484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3" name="Text Box 9">
          <a:extLst>
            <a:ext uri="{FF2B5EF4-FFF2-40B4-BE49-F238E27FC236}">
              <a16:creationId xmlns:a16="http://schemas.microsoft.com/office/drawing/2014/main" id="{839791FC-B0A5-4A82-AA6E-35B193AFC7B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4" name="Text Box 8">
          <a:extLst>
            <a:ext uri="{FF2B5EF4-FFF2-40B4-BE49-F238E27FC236}">
              <a16:creationId xmlns:a16="http://schemas.microsoft.com/office/drawing/2014/main" id="{77DD2CE4-14CA-4500-AA7A-DB55F33417B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5" name="Text Box 9">
          <a:extLst>
            <a:ext uri="{FF2B5EF4-FFF2-40B4-BE49-F238E27FC236}">
              <a16:creationId xmlns:a16="http://schemas.microsoft.com/office/drawing/2014/main" id="{7D71D02B-0AED-4D0E-BFED-53D045E69D9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6" name="Text Box 8">
          <a:extLst>
            <a:ext uri="{FF2B5EF4-FFF2-40B4-BE49-F238E27FC236}">
              <a16:creationId xmlns:a16="http://schemas.microsoft.com/office/drawing/2014/main" id="{B2723B90-5A73-4095-8819-BABCF768F6D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7" name="Text Box 9">
          <a:extLst>
            <a:ext uri="{FF2B5EF4-FFF2-40B4-BE49-F238E27FC236}">
              <a16:creationId xmlns:a16="http://schemas.microsoft.com/office/drawing/2014/main" id="{1696F6E7-261E-45D3-8137-133ECEA5CED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8" name="Text Box 8">
          <a:extLst>
            <a:ext uri="{FF2B5EF4-FFF2-40B4-BE49-F238E27FC236}">
              <a16:creationId xmlns:a16="http://schemas.microsoft.com/office/drawing/2014/main" id="{A4B0317E-BFEF-41AC-93E6-85D93F275A3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39" name="Text Box 9">
          <a:extLst>
            <a:ext uri="{FF2B5EF4-FFF2-40B4-BE49-F238E27FC236}">
              <a16:creationId xmlns:a16="http://schemas.microsoft.com/office/drawing/2014/main" id="{BD34BDF6-D72F-440B-BBCE-83F28EC4335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40" name="Text Box 8">
          <a:extLst>
            <a:ext uri="{FF2B5EF4-FFF2-40B4-BE49-F238E27FC236}">
              <a16:creationId xmlns:a16="http://schemas.microsoft.com/office/drawing/2014/main" id="{80135474-5BC4-45B6-8041-A839DC4F903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41" name="Text Box 9">
          <a:extLst>
            <a:ext uri="{FF2B5EF4-FFF2-40B4-BE49-F238E27FC236}">
              <a16:creationId xmlns:a16="http://schemas.microsoft.com/office/drawing/2014/main" id="{449C7698-0701-4AFB-ABFF-56C00B3E8F8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42" name="Text Box 8">
          <a:extLst>
            <a:ext uri="{FF2B5EF4-FFF2-40B4-BE49-F238E27FC236}">
              <a16:creationId xmlns:a16="http://schemas.microsoft.com/office/drawing/2014/main" id="{5E2C1303-4508-4D0D-BA9C-9A1B3A7E37ED}"/>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43" name="Text Box 9">
          <a:extLst>
            <a:ext uri="{FF2B5EF4-FFF2-40B4-BE49-F238E27FC236}">
              <a16:creationId xmlns:a16="http://schemas.microsoft.com/office/drawing/2014/main" id="{036A9216-8935-4941-B854-F5C1E5826929}"/>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44" name="Text Box 8">
          <a:extLst>
            <a:ext uri="{FF2B5EF4-FFF2-40B4-BE49-F238E27FC236}">
              <a16:creationId xmlns:a16="http://schemas.microsoft.com/office/drawing/2014/main" id="{8C24656B-4E51-4C5E-B582-736978ABA60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45" name="Text Box 9">
          <a:extLst>
            <a:ext uri="{FF2B5EF4-FFF2-40B4-BE49-F238E27FC236}">
              <a16:creationId xmlns:a16="http://schemas.microsoft.com/office/drawing/2014/main" id="{54AF44A7-60F1-49FE-A65A-C540B097188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46" name="Text Box 8">
          <a:extLst>
            <a:ext uri="{FF2B5EF4-FFF2-40B4-BE49-F238E27FC236}">
              <a16:creationId xmlns:a16="http://schemas.microsoft.com/office/drawing/2014/main" id="{A175AA70-187D-460A-AB99-F673A5346B8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47" name="Text Box 9">
          <a:extLst>
            <a:ext uri="{FF2B5EF4-FFF2-40B4-BE49-F238E27FC236}">
              <a16:creationId xmlns:a16="http://schemas.microsoft.com/office/drawing/2014/main" id="{9221BA87-E4BF-4D70-8051-17213C6E4BE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48" name="Text Box 8">
          <a:extLst>
            <a:ext uri="{FF2B5EF4-FFF2-40B4-BE49-F238E27FC236}">
              <a16:creationId xmlns:a16="http://schemas.microsoft.com/office/drawing/2014/main" id="{2A4006C4-C71B-4E6E-B6E9-549D3367272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49" name="Text Box 9">
          <a:extLst>
            <a:ext uri="{FF2B5EF4-FFF2-40B4-BE49-F238E27FC236}">
              <a16:creationId xmlns:a16="http://schemas.microsoft.com/office/drawing/2014/main" id="{2C05E0CA-8D9A-4CAD-8DEF-975DCE53269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50" name="Text Box 8">
          <a:extLst>
            <a:ext uri="{FF2B5EF4-FFF2-40B4-BE49-F238E27FC236}">
              <a16:creationId xmlns:a16="http://schemas.microsoft.com/office/drawing/2014/main" id="{66BA2D6E-59E8-4535-9018-35CC6AE820E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51" name="Text Box 9">
          <a:extLst>
            <a:ext uri="{FF2B5EF4-FFF2-40B4-BE49-F238E27FC236}">
              <a16:creationId xmlns:a16="http://schemas.microsoft.com/office/drawing/2014/main" id="{4AF80C7A-EF1D-484D-8BB7-86BFBC6CBA2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52" name="Text Box 8">
          <a:extLst>
            <a:ext uri="{FF2B5EF4-FFF2-40B4-BE49-F238E27FC236}">
              <a16:creationId xmlns:a16="http://schemas.microsoft.com/office/drawing/2014/main" id="{C626C4C1-5BC8-457E-B7A3-4C5BA3755C0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53" name="Text Box 9">
          <a:extLst>
            <a:ext uri="{FF2B5EF4-FFF2-40B4-BE49-F238E27FC236}">
              <a16:creationId xmlns:a16="http://schemas.microsoft.com/office/drawing/2014/main" id="{D454D156-D85A-4ADA-A996-63D6A5338CD1}"/>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54" name="Text Box 8">
          <a:extLst>
            <a:ext uri="{FF2B5EF4-FFF2-40B4-BE49-F238E27FC236}">
              <a16:creationId xmlns:a16="http://schemas.microsoft.com/office/drawing/2014/main" id="{1F75CA5F-461B-455A-AA9A-B894D55113C7}"/>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55" name="Text Box 9">
          <a:extLst>
            <a:ext uri="{FF2B5EF4-FFF2-40B4-BE49-F238E27FC236}">
              <a16:creationId xmlns:a16="http://schemas.microsoft.com/office/drawing/2014/main" id="{5E32315D-7C14-43BB-BB26-B577278BD1C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56" name="Text Box 8">
          <a:extLst>
            <a:ext uri="{FF2B5EF4-FFF2-40B4-BE49-F238E27FC236}">
              <a16:creationId xmlns:a16="http://schemas.microsoft.com/office/drawing/2014/main" id="{56AA60AA-B4BE-4229-92C8-26087D5002FA}"/>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57" name="Text Box 9">
          <a:extLst>
            <a:ext uri="{FF2B5EF4-FFF2-40B4-BE49-F238E27FC236}">
              <a16:creationId xmlns:a16="http://schemas.microsoft.com/office/drawing/2014/main" id="{C4765E8F-EE1E-4867-A244-7CC4D0B0CCD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58" name="Text Box 8">
          <a:extLst>
            <a:ext uri="{FF2B5EF4-FFF2-40B4-BE49-F238E27FC236}">
              <a16:creationId xmlns:a16="http://schemas.microsoft.com/office/drawing/2014/main" id="{B5B036A0-74C6-4B08-B246-1630DD1A5C78}"/>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59" name="Text Box 9">
          <a:extLst>
            <a:ext uri="{FF2B5EF4-FFF2-40B4-BE49-F238E27FC236}">
              <a16:creationId xmlns:a16="http://schemas.microsoft.com/office/drawing/2014/main" id="{A891F729-C092-4710-98C5-BE64D8A66B54}"/>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60" name="Text Box 8">
          <a:extLst>
            <a:ext uri="{FF2B5EF4-FFF2-40B4-BE49-F238E27FC236}">
              <a16:creationId xmlns:a16="http://schemas.microsoft.com/office/drawing/2014/main" id="{E8926B38-8991-4A28-A5D4-B918BCE5352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61" name="Text Box 9">
          <a:extLst>
            <a:ext uri="{FF2B5EF4-FFF2-40B4-BE49-F238E27FC236}">
              <a16:creationId xmlns:a16="http://schemas.microsoft.com/office/drawing/2014/main" id="{F90C43F8-AAD5-46E5-BDA4-A73E039F0D77}"/>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62" name="Text Box 8">
          <a:extLst>
            <a:ext uri="{FF2B5EF4-FFF2-40B4-BE49-F238E27FC236}">
              <a16:creationId xmlns:a16="http://schemas.microsoft.com/office/drawing/2014/main" id="{81002496-6FB8-4C69-9258-D2E7DE9C3FBC}"/>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63" name="Text Box 9">
          <a:extLst>
            <a:ext uri="{FF2B5EF4-FFF2-40B4-BE49-F238E27FC236}">
              <a16:creationId xmlns:a16="http://schemas.microsoft.com/office/drawing/2014/main" id="{C16E7959-DB4F-46A1-B1FC-EBAA2AA6DD1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64" name="Text Box 8">
          <a:extLst>
            <a:ext uri="{FF2B5EF4-FFF2-40B4-BE49-F238E27FC236}">
              <a16:creationId xmlns:a16="http://schemas.microsoft.com/office/drawing/2014/main" id="{D2E39344-5B08-4F3D-AA72-F29DF518C65D}"/>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65" name="Text Box 9">
          <a:extLst>
            <a:ext uri="{FF2B5EF4-FFF2-40B4-BE49-F238E27FC236}">
              <a16:creationId xmlns:a16="http://schemas.microsoft.com/office/drawing/2014/main" id="{D5B900C8-F976-41E3-AF9E-CAB5785EFCF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66" name="Text Box 8">
          <a:extLst>
            <a:ext uri="{FF2B5EF4-FFF2-40B4-BE49-F238E27FC236}">
              <a16:creationId xmlns:a16="http://schemas.microsoft.com/office/drawing/2014/main" id="{32230A41-1C78-4969-A356-D1E5E24497D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67" name="Text Box 9">
          <a:extLst>
            <a:ext uri="{FF2B5EF4-FFF2-40B4-BE49-F238E27FC236}">
              <a16:creationId xmlns:a16="http://schemas.microsoft.com/office/drawing/2014/main" id="{1C85C2BE-33EB-49BD-BDD9-51452BE3D8D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68" name="Text Box 8">
          <a:extLst>
            <a:ext uri="{FF2B5EF4-FFF2-40B4-BE49-F238E27FC236}">
              <a16:creationId xmlns:a16="http://schemas.microsoft.com/office/drawing/2014/main" id="{F533185E-FC25-443B-8D2A-C6E3EA3C9F5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69" name="Text Box 9">
          <a:extLst>
            <a:ext uri="{FF2B5EF4-FFF2-40B4-BE49-F238E27FC236}">
              <a16:creationId xmlns:a16="http://schemas.microsoft.com/office/drawing/2014/main" id="{D1F768A1-1775-40B9-8811-367C6FC45A4B}"/>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70" name="Text Box 8">
          <a:extLst>
            <a:ext uri="{FF2B5EF4-FFF2-40B4-BE49-F238E27FC236}">
              <a16:creationId xmlns:a16="http://schemas.microsoft.com/office/drawing/2014/main" id="{9DF34514-734C-45F8-8644-979AA94EC11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471" name="Text Box 9">
          <a:extLst>
            <a:ext uri="{FF2B5EF4-FFF2-40B4-BE49-F238E27FC236}">
              <a16:creationId xmlns:a16="http://schemas.microsoft.com/office/drawing/2014/main" id="{44714ADE-A034-4688-8848-C1C750F885B6}"/>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72" name="Text Box 8">
          <a:extLst>
            <a:ext uri="{FF2B5EF4-FFF2-40B4-BE49-F238E27FC236}">
              <a16:creationId xmlns:a16="http://schemas.microsoft.com/office/drawing/2014/main" id="{C8B489D5-FBEF-4AE3-AFAD-BB8472C5982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473" name="Text Box 9">
          <a:extLst>
            <a:ext uri="{FF2B5EF4-FFF2-40B4-BE49-F238E27FC236}">
              <a16:creationId xmlns:a16="http://schemas.microsoft.com/office/drawing/2014/main" id="{BA25D79D-80FC-4DCE-9E0D-81C8D5E157C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474" name="Text Box 8">
          <a:extLst>
            <a:ext uri="{FF2B5EF4-FFF2-40B4-BE49-F238E27FC236}">
              <a16:creationId xmlns:a16="http://schemas.microsoft.com/office/drawing/2014/main" id="{302CF368-BC3F-44EB-B361-5E4DCF71B8DD}"/>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475" name="Text Box 9">
          <a:extLst>
            <a:ext uri="{FF2B5EF4-FFF2-40B4-BE49-F238E27FC236}">
              <a16:creationId xmlns:a16="http://schemas.microsoft.com/office/drawing/2014/main" id="{955561AE-CD55-4520-8499-EB95E37703A5}"/>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476" name="Text Box 8">
          <a:extLst>
            <a:ext uri="{FF2B5EF4-FFF2-40B4-BE49-F238E27FC236}">
              <a16:creationId xmlns:a16="http://schemas.microsoft.com/office/drawing/2014/main" id="{DEB62E74-566D-4E49-9616-B5FEAAC613AD}"/>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477" name="Text Box 9">
          <a:extLst>
            <a:ext uri="{FF2B5EF4-FFF2-40B4-BE49-F238E27FC236}">
              <a16:creationId xmlns:a16="http://schemas.microsoft.com/office/drawing/2014/main" id="{CEE7BE5C-7E99-489A-BADC-8CA9FF57FEF0}"/>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478" name="Text Box 8">
          <a:extLst>
            <a:ext uri="{FF2B5EF4-FFF2-40B4-BE49-F238E27FC236}">
              <a16:creationId xmlns:a16="http://schemas.microsoft.com/office/drawing/2014/main" id="{EB58D230-72DC-407F-8824-D52BC263CBC7}"/>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479" name="Text Box 9">
          <a:extLst>
            <a:ext uri="{FF2B5EF4-FFF2-40B4-BE49-F238E27FC236}">
              <a16:creationId xmlns:a16="http://schemas.microsoft.com/office/drawing/2014/main" id="{F65FF706-FD64-43CA-A28D-9E9400BB0C96}"/>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480" name="Text Box 8">
          <a:extLst>
            <a:ext uri="{FF2B5EF4-FFF2-40B4-BE49-F238E27FC236}">
              <a16:creationId xmlns:a16="http://schemas.microsoft.com/office/drawing/2014/main" id="{1C585CF0-F7A9-474A-BAF3-017A481F3265}"/>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481" name="Text Box 9">
          <a:extLst>
            <a:ext uri="{FF2B5EF4-FFF2-40B4-BE49-F238E27FC236}">
              <a16:creationId xmlns:a16="http://schemas.microsoft.com/office/drawing/2014/main" id="{DDBAE4BF-5BD8-439F-AC98-3D2C2A88FBE5}"/>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482" name="Text Box 8">
          <a:extLst>
            <a:ext uri="{FF2B5EF4-FFF2-40B4-BE49-F238E27FC236}">
              <a16:creationId xmlns:a16="http://schemas.microsoft.com/office/drawing/2014/main" id="{23D663E1-8E55-41B7-BDD0-82A43677244D}"/>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483" name="Text Box 9">
          <a:extLst>
            <a:ext uri="{FF2B5EF4-FFF2-40B4-BE49-F238E27FC236}">
              <a16:creationId xmlns:a16="http://schemas.microsoft.com/office/drawing/2014/main" id="{A585C431-FC18-4153-8220-A01A9B8F8481}"/>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484" name="Text Box 8">
          <a:extLst>
            <a:ext uri="{FF2B5EF4-FFF2-40B4-BE49-F238E27FC236}">
              <a16:creationId xmlns:a16="http://schemas.microsoft.com/office/drawing/2014/main" id="{2C16CC47-57A3-4EEA-80ED-D3F586D9F828}"/>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485" name="Text Box 9">
          <a:extLst>
            <a:ext uri="{FF2B5EF4-FFF2-40B4-BE49-F238E27FC236}">
              <a16:creationId xmlns:a16="http://schemas.microsoft.com/office/drawing/2014/main" id="{4147E4BC-E95A-47FD-BF15-5D42C9AD70DF}"/>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486" name="Text Box 8">
          <a:extLst>
            <a:ext uri="{FF2B5EF4-FFF2-40B4-BE49-F238E27FC236}">
              <a16:creationId xmlns:a16="http://schemas.microsoft.com/office/drawing/2014/main" id="{4380847C-D996-44E1-B1C3-232CE45A516E}"/>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487" name="Text Box 9">
          <a:extLst>
            <a:ext uri="{FF2B5EF4-FFF2-40B4-BE49-F238E27FC236}">
              <a16:creationId xmlns:a16="http://schemas.microsoft.com/office/drawing/2014/main" id="{4CEA5F04-031F-485B-B54D-670BEE9C40C7}"/>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488" name="Text Box 8">
          <a:extLst>
            <a:ext uri="{FF2B5EF4-FFF2-40B4-BE49-F238E27FC236}">
              <a16:creationId xmlns:a16="http://schemas.microsoft.com/office/drawing/2014/main" id="{535B4F79-DE56-42A0-A755-726E2F3FA95C}"/>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489" name="Text Box 9">
          <a:extLst>
            <a:ext uri="{FF2B5EF4-FFF2-40B4-BE49-F238E27FC236}">
              <a16:creationId xmlns:a16="http://schemas.microsoft.com/office/drawing/2014/main" id="{5C93D010-729A-4769-BF9E-9E224ECE60F0}"/>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490" name="Text Box 8">
          <a:extLst>
            <a:ext uri="{FF2B5EF4-FFF2-40B4-BE49-F238E27FC236}">
              <a16:creationId xmlns:a16="http://schemas.microsoft.com/office/drawing/2014/main" id="{C21B2CAC-37F8-4A89-963E-06FC460CAC67}"/>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491" name="Text Box 9">
          <a:extLst>
            <a:ext uri="{FF2B5EF4-FFF2-40B4-BE49-F238E27FC236}">
              <a16:creationId xmlns:a16="http://schemas.microsoft.com/office/drawing/2014/main" id="{9C64F4D1-4563-48B2-BC1E-B0772027F832}"/>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492" name="Text Box 8">
          <a:extLst>
            <a:ext uri="{FF2B5EF4-FFF2-40B4-BE49-F238E27FC236}">
              <a16:creationId xmlns:a16="http://schemas.microsoft.com/office/drawing/2014/main" id="{099EAACB-6D0E-4507-9F8D-CEC26F98E2CF}"/>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493" name="Text Box 9">
          <a:extLst>
            <a:ext uri="{FF2B5EF4-FFF2-40B4-BE49-F238E27FC236}">
              <a16:creationId xmlns:a16="http://schemas.microsoft.com/office/drawing/2014/main" id="{99BA4935-F469-4ED0-BE33-FAFF969A6167}"/>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494" name="Text Box 8">
          <a:extLst>
            <a:ext uri="{FF2B5EF4-FFF2-40B4-BE49-F238E27FC236}">
              <a16:creationId xmlns:a16="http://schemas.microsoft.com/office/drawing/2014/main" id="{B6736F8A-025C-432A-AFE0-7710ACC7EEA4}"/>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495" name="Text Box 9">
          <a:extLst>
            <a:ext uri="{FF2B5EF4-FFF2-40B4-BE49-F238E27FC236}">
              <a16:creationId xmlns:a16="http://schemas.microsoft.com/office/drawing/2014/main" id="{71DB0542-B87E-4435-B8AF-F748ECB4459B}"/>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496" name="Text Box 8">
          <a:extLst>
            <a:ext uri="{FF2B5EF4-FFF2-40B4-BE49-F238E27FC236}">
              <a16:creationId xmlns:a16="http://schemas.microsoft.com/office/drawing/2014/main" id="{5DE4C2AA-7544-4BD3-9820-133B280951B8}"/>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497" name="Text Box 9">
          <a:extLst>
            <a:ext uri="{FF2B5EF4-FFF2-40B4-BE49-F238E27FC236}">
              <a16:creationId xmlns:a16="http://schemas.microsoft.com/office/drawing/2014/main" id="{C91672AB-72FA-40B0-9825-EF4994B99140}"/>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498" name="Text Box 8">
          <a:extLst>
            <a:ext uri="{FF2B5EF4-FFF2-40B4-BE49-F238E27FC236}">
              <a16:creationId xmlns:a16="http://schemas.microsoft.com/office/drawing/2014/main" id="{A2772D3F-159C-4721-9CCE-BC53DB89F499}"/>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499" name="Text Box 9">
          <a:extLst>
            <a:ext uri="{FF2B5EF4-FFF2-40B4-BE49-F238E27FC236}">
              <a16:creationId xmlns:a16="http://schemas.microsoft.com/office/drawing/2014/main" id="{AC277811-97CC-4C03-A5CE-C78F2401EFAA}"/>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00" name="Text Box 8">
          <a:extLst>
            <a:ext uri="{FF2B5EF4-FFF2-40B4-BE49-F238E27FC236}">
              <a16:creationId xmlns:a16="http://schemas.microsoft.com/office/drawing/2014/main" id="{A224FF71-6B42-4440-B350-D1A99EB8B3A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01" name="Text Box 9">
          <a:extLst>
            <a:ext uri="{FF2B5EF4-FFF2-40B4-BE49-F238E27FC236}">
              <a16:creationId xmlns:a16="http://schemas.microsoft.com/office/drawing/2014/main" id="{E6A74471-2857-45EF-BD2D-0114BA01EFFA}"/>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02" name="Text Box 8">
          <a:extLst>
            <a:ext uri="{FF2B5EF4-FFF2-40B4-BE49-F238E27FC236}">
              <a16:creationId xmlns:a16="http://schemas.microsoft.com/office/drawing/2014/main" id="{DE2CEBBA-D9A8-4671-A850-9D31CA1E754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03" name="Text Box 9">
          <a:extLst>
            <a:ext uri="{FF2B5EF4-FFF2-40B4-BE49-F238E27FC236}">
              <a16:creationId xmlns:a16="http://schemas.microsoft.com/office/drawing/2014/main" id="{207141D3-1F9F-4A6B-B84E-F936F22EBC8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04" name="Text Box 8">
          <a:extLst>
            <a:ext uri="{FF2B5EF4-FFF2-40B4-BE49-F238E27FC236}">
              <a16:creationId xmlns:a16="http://schemas.microsoft.com/office/drawing/2014/main" id="{91E1B082-1B9F-4BCA-B866-E0AAAC11C76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05" name="Text Box 9">
          <a:extLst>
            <a:ext uri="{FF2B5EF4-FFF2-40B4-BE49-F238E27FC236}">
              <a16:creationId xmlns:a16="http://schemas.microsoft.com/office/drawing/2014/main" id="{B3FCA9AF-1F91-4ED4-BAD6-5BBC92BF77A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06" name="Text Box 8">
          <a:extLst>
            <a:ext uri="{FF2B5EF4-FFF2-40B4-BE49-F238E27FC236}">
              <a16:creationId xmlns:a16="http://schemas.microsoft.com/office/drawing/2014/main" id="{D4787E21-DEAD-4310-85E6-6F1AC5B0896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07" name="Text Box 9">
          <a:extLst>
            <a:ext uri="{FF2B5EF4-FFF2-40B4-BE49-F238E27FC236}">
              <a16:creationId xmlns:a16="http://schemas.microsoft.com/office/drawing/2014/main" id="{C361E415-0BD5-4660-B4C7-5C8DEB8E0F0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08" name="Text Box 8">
          <a:extLst>
            <a:ext uri="{FF2B5EF4-FFF2-40B4-BE49-F238E27FC236}">
              <a16:creationId xmlns:a16="http://schemas.microsoft.com/office/drawing/2014/main" id="{B32DD230-18FB-4E5C-87E1-FAFB70231A2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09" name="Text Box 9">
          <a:extLst>
            <a:ext uri="{FF2B5EF4-FFF2-40B4-BE49-F238E27FC236}">
              <a16:creationId xmlns:a16="http://schemas.microsoft.com/office/drawing/2014/main" id="{4D98216D-C1F8-4E6E-A015-E370123A72C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10" name="Text Box 8">
          <a:extLst>
            <a:ext uri="{FF2B5EF4-FFF2-40B4-BE49-F238E27FC236}">
              <a16:creationId xmlns:a16="http://schemas.microsoft.com/office/drawing/2014/main" id="{E7D8F973-5DFE-4D8C-8CB0-F66D1E57623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11" name="Text Box 9">
          <a:extLst>
            <a:ext uri="{FF2B5EF4-FFF2-40B4-BE49-F238E27FC236}">
              <a16:creationId xmlns:a16="http://schemas.microsoft.com/office/drawing/2014/main" id="{348A4E4B-AC96-40F8-BC30-41B061C87277}"/>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12" name="Text Box 8">
          <a:extLst>
            <a:ext uri="{FF2B5EF4-FFF2-40B4-BE49-F238E27FC236}">
              <a16:creationId xmlns:a16="http://schemas.microsoft.com/office/drawing/2014/main" id="{FEFEAFFF-4966-4344-B31E-5EDFBE223CE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13" name="Text Box 9">
          <a:extLst>
            <a:ext uri="{FF2B5EF4-FFF2-40B4-BE49-F238E27FC236}">
              <a16:creationId xmlns:a16="http://schemas.microsoft.com/office/drawing/2014/main" id="{8D7B7201-9581-446A-BD96-3270DCD697A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14" name="Text Box 8">
          <a:extLst>
            <a:ext uri="{FF2B5EF4-FFF2-40B4-BE49-F238E27FC236}">
              <a16:creationId xmlns:a16="http://schemas.microsoft.com/office/drawing/2014/main" id="{13B60743-64D3-426B-B076-EC3D721089C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15" name="Text Box 9">
          <a:extLst>
            <a:ext uri="{FF2B5EF4-FFF2-40B4-BE49-F238E27FC236}">
              <a16:creationId xmlns:a16="http://schemas.microsoft.com/office/drawing/2014/main" id="{3BBE7F2F-7CCB-46DB-91B1-311E72049FD9}"/>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16" name="Text Box 8">
          <a:extLst>
            <a:ext uri="{FF2B5EF4-FFF2-40B4-BE49-F238E27FC236}">
              <a16:creationId xmlns:a16="http://schemas.microsoft.com/office/drawing/2014/main" id="{E6BF2DE3-42E1-4AC7-AD83-173C4D15DA28}"/>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17" name="Text Box 9">
          <a:extLst>
            <a:ext uri="{FF2B5EF4-FFF2-40B4-BE49-F238E27FC236}">
              <a16:creationId xmlns:a16="http://schemas.microsoft.com/office/drawing/2014/main" id="{F52F0BCD-10EC-4393-BF52-8A4E8AB266E4}"/>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18" name="Text Box 8">
          <a:extLst>
            <a:ext uri="{FF2B5EF4-FFF2-40B4-BE49-F238E27FC236}">
              <a16:creationId xmlns:a16="http://schemas.microsoft.com/office/drawing/2014/main" id="{F8CE5172-61FE-4082-8C4A-6970B0F6FF94}"/>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19" name="Text Box 9">
          <a:extLst>
            <a:ext uri="{FF2B5EF4-FFF2-40B4-BE49-F238E27FC236}">
              <a16:creationId xmlns:a16="http://schemas.microsoft.com/office/drawing/2014/main" id="{F5F02C7A-B611-4AD1-902F-92AD8124F76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20" name="Text Box 8">
          <a:extLst>
            <a:ext uri="{FF2B5EF4-FFF2-40B4-BE49-F238E27FC236}">
              <a16:creationId xmlns:a16="http://schemas.microsoft.com/office/drawing/2014/main" id="{A25FBD79-114B-441F-AD16-AABF422F74C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21" name="Text Box 9">
          <a:extLst>
            <a:ext uri="{FF2B5EF4-FFF2-40B4-BE49-F238E27FC236}">
              <a16:creationId xmlns:a16="http://schemas.microsoft.com/office/drawing/2014/main" id="{AC0D8CF3-82C9-4C46-9DB2-AAD986B8FCF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2" name="Text Box 8">
          <a:extLst>
            <a:ext uri="{FF2B5EF4-FFF2-40B4-BE49-F238E27FC236}">
              <a16:creationId xmlns:a16="http://schemas.microsoft.com/office/drawing/2014/main" id="{3EF2826D-400E-4787-A2C4-ECA904A282B7}"/>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3" name="Text Box 9">
          <a:extLst>
            <a:ext uri="{FF2B5EF4-FFF2-40B4-BE49-F238E27FC236}">
              <a16:creationId xmlns:a16="http://schemas.microsoft.com/office/drawing/2014/main" id="{8AF7339D-7007-4722-931C-36C52469B62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4" name="Text Box 8">
          <a:extLst>
            <a:ext uri="{FF2B5EF4-FFF2-40B4-BE49-F238E27FC236}">
              <a16:creationId xmlns:a16="http://schemas.microsoft.com/office/drawing/2014/main" id="{506AEF4F-531F-4B8C-9250-6D25F114C78F}"/>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5" name="Text Box 9">
          <a:extLst>
            <a:ext uri="{FF2B5EF4-FFF2-40B4-BE49-F238E27FC236}">
              <a16:creationId xmlns:a16="http://schemas.microsoft.com/office/drawing/2014/main" id="{E90CE87B-FC65-4107-A533-52DD4939A7E1}"/>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6" name="Text Box 8">
          <a:extLst>
            <a:ext uri="{FF2B5EF4-FFF2-40B4-BE49-F238E27FC236}">
              <a16:creationId xmlns:a16="http://schemas.microsoft.com/office/drawing/2014/main" id="{E0039913-FFCC-4AB1-91DE-B81D407C3E6C}"/>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7" name="Text Box 9">
          <a:extLst>
            <a:ext uri="{FF2B5EF4-FFF2-40B4-BE49-F238E27FC236}">
              <a16:creationId xmlns:a16="http://schemas.microsoft.com/office/drawing/2014/main" id="{68F29DD8-47D4-46AC-911D-69484D20D26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8" name="Text Box 8">
          <a:extLst>
            <a:ext uri="{FF2B5EF4-FFF2-40B4-BE49-F238E27FC236}">
              <a16:creationId xmlns:a16="http://schemas.microsoft.com/office/drawing/2014/main" id="{3F6437F1-C01E-4D94-AE26-7E3E467FF54F}"/>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29" name="Text Box 9">
          <a:extLst>
            <a:ext uri="{FF2B5EF4-FFF2-40B4-BE49-F238E27FC236}">
              <a16:creationId xmlns:a16="http://schemas.microsoft.com/office/drawing/2014/main" id="{CF0E37A6-8883-449C-BAFC-3D4434ED50F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30" name="Text Box 8">
          <a:extLst>
            <a:ext uri="{FF2B5EF4-FFF2-40B4-BE49-F238E27FC236}">
              <a16:creationId xmlns:a16="http://schemas.microsoft.com/office/drawing/2014/main" id="{B0F1427A-E80D-4FDB-8EBE-4C489DF7399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31" name="Text Box 9">
          <a:extLst>
            <a:ext uri="{FF2B5EF4-FFF2-40B4-BE49-F238E27FC236}">
              <a16:creationId xmlns:a16="http://schemas.microsoft.com/office/drawing/2014/main" id="{7625A5DF-4F53-4AB7-963B-7D29CE41CB0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32" name="Text Box 8">
          <a:extLst>
            <a:ext uri="{FF2B5EF4-FFF2-40B4-BE49-F238E27FC236}">
              <a16:creationId xmlns:a16="http://schemas.microsoft.com/office/drawing/2014/main" id="{8F36AD0E-2700-49FA-A744-2DE7B9D6E80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33" name="Text Box 9">
          <a:extLst>
            <a:ext uri="{FF2B5EF4-FFF2-40B4-BE49-F238E27FC236}">
              <a16:creationId xmlns:a16="http://schemas.microsoft.com/office/drawing/2014/main" id="{F893F4C7-285E-4788-8A87-411ED97AF5D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34" name="Text Box 8">
          <a:extLst>
            <a:ext uri="{FF2B5EF4-FFF2-40B4-BE49-F238E27FC236}">
              <a16:creationId xmlns:a16="http://schemas.microsoft.com/office/drawing/2014/main" id="{9E7BCE4A-4B08-469F-9354-011663242D26}"/>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35" name="Text Box 9">
          <a:extLst>
            <a:ext uri="{FF2B5EF4-FFF2-40B4-BE49-F238E27FC236}">
              <a16:creationId xmlns:a16="http://schemas.microsoft.com/office/drawing/2014/main" id="{B4276563-9E25-4560-BAFC-8A594F027CD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36" name="Text Box 8">
          <a:extLst>
            <a:ext uri="{FF2B5EF4-FFF2-40B4-BE49-F238E27FC236}">
              <a16:creationId xmlns:a16="http://schemas.microsoft.com/office/drawing/2014/main" id="{02C9A980-D314-4A7A-BB70-3135714E7B4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37" name="Text Box 9">
          <a:extLst>
            <a:ext uri="{FF2B5EF4-FFF2-40B4-BE49-F238E27FC236}">
              <a16:creationId xmlns:a16="http://schemas.microsoft.com/office/drawing/2014/main" id="{E4D6EB2B-B599-41C8-B61B-406460B99CFA}"/>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38" name="Text Box 8">
          <a:extLst>
            <a:ext uri="{FF2B5EF4-FFF2-40B4-BE49-F238E27FC236}">
              <a16:creationId xmlns:a16="http://schemas.microsoft.com/office/drawing/2014/main" id="{CF74E27C-E300-442B-B0E9-E0889CB0FE3B}"/>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39" name="Text Box 9">
          <a:extLst>
            <a:ext uri="{FF2B5EF4-FFF2-40B4-BE49-F238E27FC236}">
              <a16:creationId xmlns:a16="http://schemas.microsoft.com/office/drawing/2014/main" id="{1D2FD1A6-AE68-435C-B733-FACF1627935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0" name="Text Box 8">
          <a:extLst>
            <a:ext uri="{FF2B5EF4-FFF2-40B4-BE49-F238E27FC236}">
              <a16:creationId xmlns:a16="http://schemas.microsoft.com/office/drawing/2014/main" id="{FB11B400-CA92-418B-9010-8F7890F95A7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1" name="Text Box 9">
          <a:extLst>
            <a:ext uri="{FF2B5EF4-FFF2-40B4-BE49-F238E27FC236}">
              <a16:creationId xmlns:a16="http://schemas.microsoft.com/office/drawing/2014/main" id="{1A6D133C-9ACE-425F-BF81-72836DF2CB8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2" name="Text Box 8">
          <a:extLst>
            <a:ext uri="{FF2B5EF4-FFF2-40B4-BE49-F238E27FC236}">
              <a16:creationId xmlns:a16="http://schemas.microsoft.com/office/drawing/2014/main" id="{6C517B97-0B43-403E-B3EC-69215D6D8C62}"/>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3" name="Text Box 9">
          <a:extLst>
            <a:ext uri="{FF2B5EF4-FFF2-40B4-BE49-F238E27FC236}">
              <a16:creationId xmlns:a16="http://schemas.microsoft.com/office/drawing/2014/main" id="{494E3E68-6AE2-4603-B023-FBD2B4C34BCB}"/>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4" name="Text Box 8">
          <a:extLst>
            <a:ext uri="{FF2B5EF4-FFF2-40B4-BE49-F238E27FC236}">
              <a16:creationId xmlns:a16="http://schemas.microsoft.com/office/drawing/2014/main" id="{7076AA54-AA55-41BB-B345-A890C357768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5" name="Text Box 9">
          <a:extLst>
            <a:ext uri="{FF2B5EF4-FFF2-40B4-BE49-F238E27FC236}">
              <a16:creationId xmlns:a16="http://schemas.microsoft.com/office/drawing/2014/main" id="{28D43F9F-0569-4E38-B893-C8B935C10BE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6" name="Text Box 8">
          <a:extLst>
            <a:ext uri="{FF2B5EF4-FFF2-40B4-BE49-F238E27FC236}">
              <a16:creationId xmlns:a16="http://schemas.microsoft.com/office/drawing/2014/main" id="{801BA73D-DD0B-4756-9501-80154159D04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47" name="Text Box 9">
          <a:extLst>
            <a:ext uri="{FF2B5EF4-FFF2-40B4-BE49-F238E27FC236}">
              <a16:creationId xmlns:a16="http://schemas.microsoft.com/office/drawing/2014/main" id="{97CCBF6B-94CE-4B2A-8E10-A22FDF9FF33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548" name="Text Box 8">
          <a:extLst>
            <a:ext uri="{FF2B5EF4-FFF2-40B4-BE49-F238E27FC236}">
              <a16:creationId xmlns:a16="http://schemas.microsoft.com/office/drawing/2014/main" id="{4FCF3E91-4781-4FC5-8162-6989D44B04AB}"/>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549" name="Text Box 9">
          <a:extLst>
            <a:ext uri="{FF2B5EF4-FFF2-40B4-BE49-F238E27FC236}">
              <a16:creationId xmlns:a16="http://schemas.microsoft.com/office/drawing/2014/main" id="{85E2AA54-CAC6-4107-B1F5-9047A236E743}"/>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550" name="Text Box 8">
          <a:extLst>
            <a:ext uri="{FF2B5EF4-FFF2-40B4-BE49-F238E27FC236}">
              <a16:creationId xmlns:a16="http://schemas.microsoft.com/office/drawing/2014/main" id="{5EFF751D-92E1-49FB-9F43-C7460A7BF416}"/>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551" name="Text Box 9">
          <a:extLst>
            <a:ext uri="{FF2B5EF4-FFF2-40B4-BE49-F238E27FC236}">
              <a16:creationId xmlns:a16="http://schemas.microsoft.com/office/drawing/2014/main" id="{CB937170-1FB5-421F-BBE4-056F60855FBE}"/>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552" name="Text Box 8">
          <a:extLst>
            <a:ext uri="{FF2B5EF4-FFF2-40B4-BE49-F238E27FC236}">
              <a16:creationId xmlns:a16="http://schemas.microsoft.com/office/drawing/2014/main" id="{41F4749E-CE20-4420-94E1-29CE2AE29C31}"/>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553" name="Text Box 9">
          <a:extLst>
            <a:ext uri="{FF2B5EF4-FFF2-40B4-BE49-F238E27FC236}">
              <a16:creationId xmlns:a16="http://schemas.microsoft.com/office/drawing/2014/main" id="{3BCFC4A6-7E8C-4329-82ED-1352A82A3278}"/>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554" name="Text Box 8">
          <a:extLst>
            <a:ext uri="{FF2B5EF4-FFF2-40B4-BE49-F238E27FC236}">
              <a16:creationId xmlns:a16="http://schemas.microsoft.com/office/drawing/2014/main" id="{E24BD1EC-F98A-4AB5-A8D7-9C69D11C6DED}"/>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555" name="Text Box 9">
          <a:extLst>
            <a:ext uri="{FF2B5EF4-FFF2-40B4-BE49-F238E27FC236}">
              <a16:creationId xmlns:a16="http://schemas.microsoft.com/office/drawing/2014/main" id="{77EE4706-CFD8-4A4B-8443-523AE528EED0}"/>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556" name="Text Box 8">
          <a:extLst>
            <a:ext uri="{FF2B5EF4-FFF2-40B4-BE49-F238E27FC236}">
              <a16:creationId xmlns:a16="http://schemas.microsoft.com/office/drawing/2014/main" id="{E4702809-845A-4ED1-8DFE-2732ACD3A4D6}"/>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557" name="Text Box 9">
          <a:extLst>
            <a:ext uri="{FF2B5EF4-FFF2-40B4-BE49-F238E27FC236}">
              <a16:creationId xmlns:a16="http://schemas.microsoft.com/office/drawing/2014/main" id="{8B681813-4761-4679-9773-70E16A4A3725}"/>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558" name="Text Box 8">
          <a:extLst>
            <a:ext uri="{FF2B5EF4-FFF2-40B4-BE49-F238E27FC236}">
              <a16:creationId xmlns:a16="http://schemas.microsoft.com/office/drawing/2014/main" id="{30232034-DC83-4431-9730-D260B3CB99DB}"/>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559" name="Text Box 9">
          <a:extLst>
            <a:ext uri="{FF2B5EF4-FFF2-40B4-BE49-F238E27FC236}">
              <a16:creationId xmlns:a16="http://schemas.microsoft.com/office/drawing/2014/main" id="{3DA547F3-FDE2-4BC5-80B2-B8DB50CF7D41}"/>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560" name="Text Box 8">
          <a:extLst>
            <a:ext uri="{FF2B5EF4-FFF2-40B4-BE49-F238E27FC236}">
              <a16:creationId xmlns:a16="http://schemas.microsoft.com/office/drawing/2014/main" id="{0C4C7291-4B6C-4C3C-A37F-952291735D59}"/>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561" name="Text Box 9">
          <a:extLst>
            <a:ext uri="{FF2B5EF4-FFF2-40B4-BE49-F238E27FC236}">
              <a16:creationId xmlns:a16="http://schemas.microsoft.com/office/drawing/2014/main" id="{D08F7512-6693-44E5-9396-DC5732B57C68}"/>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562" name="Text Box 8">
          <a:extLst>
            <a:ext uri="{FF2B5EF4-FFF2-40B4-BE49-F238E27FC236}">
              <a16:creationId xmlns:a16="http://schemas.microsoft.com/office/drawing/2014/main" id="{B91B585F-9550-4A22-9891-5D24F0B4C90D}"/>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563" name="Text Box 9">
          <a:extLst>
            <a:ext uri="{FF2B5EF4-FFF2-40B4-BE49-F238E27FC236}">
              <a16:creationId xmlns:a16="http://schemas.microsoft.com/office/drawing/2014/main" id="{3C328FB1-623B-42D9-B970-7E7E72A399DC}"/>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564" name="Text Box 8">
          <a:extLst>
            <a:ext uri="{FF2B5EF4-FFF2-40B4-BE49-F238E27FC236}">
              <a16:creationId xmlns:a16="http://schemas.microsoft.com/office/drawing/2014/main" id="{D39A42C2-FBD8-4291-84E5-27E3198A1743}"/>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565" name="Text Box 9">
          <a:extLst>
            <a:ext uri="{FF2B5EF4-FFF2-40B4-BE49-F238E27FC236}">
              <a16:creationId xmlns:a16="http://schemas.microsoft.com/office/drawing/2014/main" id="{E3A9C397-B952-4A26-80E2-EDC920944667}"/>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566" name="Text Box 8">
          <a:extLst>
            <a:ext uri="{FF2B5EF4-FFF2-40B4-BE49-F238E27FC236}">
              <a16:creationId xmlns:a16="http://schemas.microsoft.com/office/drawing/2014/main" id="{67C3EFA9-75C4-4794-8477-030D7D6DBA70}"/>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567" name="Text Box 9">
          <a:extLst>
            <a:ext uri="{FF2B5EF4-FFF2-40B4-BE49-F238E27FC236}">
              <a16:creationId xmlns:a16="http://schemas.microsoft.com/office/drawing/2014/main" id="{E6153385-26C5-4062-B3BE-2B1A9947F39F}"/>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568" name="Text Box 8">
          <a:extLst>
            <a:ext uri="{FF2B5EF4-FFF2-40B4-BE49-F238E27FC236}">
              <a16:creationId xmlns:a16="http://schemas.microsoft.com/office/drawing/2014/main" id="{38A57E93-D46B-42E0-9A7F-88A33849B030}"/>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569" name="Text Box 9">
          <a:extLst>
            <a:ext uri="{FF2B5EF4-FFF2-40B4-BE49-F238E27FC236}">
              <a16:creationId xmlns:a16="http://schemas.microsoft.com/office/drawing/2014/main" id="{4CC4A904-AABA-48FB-BEA0-C940E369932B}"/>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570" name="Text Box 8">
          <a:extLst>
            <a:ext uri="{FF2B5EF4-FFF2-40B4-BE49-F238E27FC236}">
              <a16:creationId xmlns:a16="http://schemas.microsoft.com/office/drawing/2014/main" id="{BE6C33F1-DE2B-4F1B-947B-A57ECD757222}"/>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571" name="Text Box 9">
          <a:extLst>
            <a:ext uri="{FF2B5EF4-FFF2-40B4-BE49-F238E27FC236}">
              <a16:creationId xmlns:a16="http://schemas.microsoft.com/office/drawing/2014/main" id="{DB86EA8B-7AD7-4EC5-B320-7FA6E508AE1F}"/>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572" name="Text Box 8">
          <a:extLst>
            <a:ext uri="{FF2B5EF4-FFF2-40B4-BE49-F238E27FC236}">
              <a16:creationId xmlns:a16="http://schemas.microsoft.com/office/drawing/2014/main" id="{52B4F5FB-CEB0-4794-8FDA-DA065CED22B3}"/>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573" name="Text Box 9">
          <a:extLst>
            <a:ext uri="{FF2B5EF4-FFF2-40B4-BE49-F238E27FC236}">
              <a16:creationId xmlns:a16="http://schemas.microsoft.com/office/drawing/2014/main" id="{BCD91DEF-0E1C-4B9C-A92B-BF6C4E0A22E0}"/>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74" name="Text Box 8">
          <a:extLst>
            <a:ext uri="{FF2B5EF4-FFF2-40B4-BE49-F238E27FC236}">
              <a16:creationId xmlns:a16="http://schemas.microsoft.com/office/drawing/2014/main" id="{68F1EE73-05A5-493C-91F2-2B0495951452}"/>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75" name="Text Box 9">
          <a:extLst>
            <a:ext uri="{FF2B5EF4-FFF2-40B4-BE49-F238E27FC236}">
              <a16:creationId xmlns:a16="http://schemas.microsoft.com/office/drawing/2014/main" id="{6E2D48C6-7E6E-41FF-B496-3BCDD9E3753A}"/>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76" name="Text Box 8">
          <a:extLst>
            <a:ext uri="{FF2B5EF4-FFF2-40B4-BE49-F238E27FC236}">
              <a16:creationId xmlns:a16="http://schemas.microsoft.com/office/drawing/2014/main" id="{FA420445-2EA8-4ADF-9A86-1EE4C713DC5B}"/>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77" name="Text Box 9">
          <a:extLst>
            <a:ext uri="{FF2B5EF4-FFF2-40B4-BE49-F238E27FC236}">
              <a16:creationId xmlns:a16="http://schemas.microsoft.com/office/drawing/2014/main" id="{36CDD7EE-6A1E-4F73-8AB3-B0CABDB0D432}"/>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78" name="Text Box 8">
          <a:extLst>
            <a:ext uri="{FF2B5EF4-FFF2-40B4-BE49-F238E27FC236}">
              <a16:creationId xmlns:a16="http://schemas.microsoft.com/office/drawing/2014/main" id="{CE59826C-9127-460D-9351-6CD470B422C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79" name="Text Box 9">
          <a:extLst>
            <a:ext uri="{FF2B5EF4-FFF2-40B4-BE49-F238E27FC236}">
              <a16:creationId xmlns:a16="http://schemas.microsoft.com/office/drawing/2014/main" id="{937D811B-0A12-436C-B6DA-BAB81E6FB49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0" name="Text Box 8">
          <a:extLst>
            <a:ext uri="{FF2B5EF4-FFF2-40B4-BE49-F238E27FC236}">
              <a16:creationId xmlns:a16="http://schemas.microsoft.com/office/drawing/2014/main" id="{0E5FC8F9-AD04-41A0-8360-E5CCEB7C384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1" name="Text Box 9">
          <a:extLst>
            <a:ext uri="{FF2B5EF4-FFF2-40B4-BE49-F238E27FC236}">
              <a16:creationId xmlns:a16="http://schemas.microsoft.com/office/drawing/2014/main" id="{28E77A90-F66E-42A1-906C-CBB0DAC5284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2" name="Text Box 8">
          <a:extLst>
            <a:ext uri="{FF2B5EF4-FFF2-40B4-BE49-F238E27FC236}">
              <a16:creationId xmlns:a16="http://schemas.microsoft.com/office/drawing/2014/main" id="{AD264271-0598-4ED3-83AF-FCEFA51C75E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3" name="Text Box 9">
          <a:extLst>
            <a:ext uri="{FF2B5EF4-FFF2-40B4-BE49-F238E27FC236}">
              <a16:creationId xmlns:a16="http://schemas.microsoft.com/office/drawing/2014/main" id="{1E931692-B32E-4CCA-8371-9AC2A2D6B430}"/>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4" name="Text Box 8">
          <a:extLst>
            <a:ext uri="{FF2B5EF4-FFF2-40B4-BE49-F238E27FC236}">
              <a16:creationId xmlns:a16="http://schemas.microsoft.com/office/drawing/2014/main" id="{3111178C-79FA-4073-B467-DEF366A207D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5" name="Text Box 9">
          <a:extLst>
            <a:ext uri="{FF2B5EF4-FFF2-40B4-BE49-F238E27FC236}">
              <a16:creationId xmlns:a16="http://schemas.microsoft.com/office/drawing/2014/main" id="{4A2ECC55-2F57-4F68-95DF-98B678554C2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6" name="Text Box 8">
          <a:extLst>
            <a:ext uri="{FF2B5EF4-FFF2-40B4-BE49-F238E27FC236}">
              <a16:creationId xmlns:a16="http://schemas.microsoft.com/office/drawing/2014/main" id="{9CFE2D31-0EA3-4C41-B7CF-6BFBC0AF902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87" name="Text Box 9">
          <a:extLst>
            <a:ext uri="{FF2B5EF4-FFF2-40B4-BE49-F238E27FC236}">
              <a16:creationId xmlns:a16="http://schemas.microsoft.com/office/drawing/2014/main" id="{1B24BB16-273B-48DF-BCA4-763C51C9B9B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88" name="Text Box 8">
          <a:extLst>
            <a:ext uri="{FF2B5EF4-FFF2-40B4-BE49-F238E27FC236}">
              <a16:creationId xmlns:a16="http://schemas.microsoft.com/office/drawing/2014/main" id="{3C47E29E-1501-4C1F-957E-019BB5AA68E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89" name="Text Box 9">
          <a:extLst>
            <a:ext uri="{FF2B5EF4-FFF2-40B4-BE49-F238E27FC236}">
              <a16:creationId xmlns:a16="http://schemas.microsoft.com/office/drawing/2014/main" id="{8388E3F6-D995-4205-A296-A96EF99D2EB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90" name="Text Box 8">
          <a:extLst>
            <a:ext uri="{FF2B5EF4-FFF2-40B4-BE49-F238E27FC236}">
              <a16:creationId xmlns:a16="http://schemas.microsoft.com/office/drawing/2014/main" id="{B2821D01-A611-4802-A6BD-25BE12764C96}"/>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91" name="Text Box 9">
          <a:extLst>
            <a:ext uri="{FF2B5EF4-FFF2-40B4-BE49-F238E27FC236}">
              <a16:creationId xmlns:a16="http://schemas.microsoft.com/office/drawing/2014/main" id="{ECB43C8C-1AC7-44F3-AAB9-562589801AE7}"/>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92" name="Text Box 8">
          <a:extLst>
            <a:ext uri="{FF2B5EF4-FFF2-40B4-BE49-F238E27FC236}">
              <a16:creationId xmlns:a16="http://schemas.microsoft.com/office/drawing/2014/main" id="{25800D43-2040-4430-9415-DF42E97492CA}"/>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93" name="Text Box 9">
          <a:extLst>
            <a:ext uri="{FF2B5EF4-FFF2-40B4-BE49-F238E27FC236}">
              <a16:creationId xmlns:a16="http://schemas.microsoft.com/office/drawing/2014/main" id="{E8575DEF-1562-485A-B639-96968E31CCE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94" name="Text Box 8">
          <a:extLst>
            <a:ext uri="{FF2B5EF4-FFF2-40B4-BE49-F238E27FC236}">
              <a16:creationId xmlns:a16="http://schemas.microsoft.com/office/drawing/2014/main" id="{FF9E3BF8-74A1-45E5-B39A-4FFEB7362EE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595" name="Text Box 9">
          <a:extLst>
            <a:ext uri="{FF2B5EF4-FFF2-40B4-BE49-F238E27FC236}">
              <a16:creationId xmlns:a16="http://schemas.microsoft.com/office/drawing/2014/main" id="{4304D41C-3AB4-4786-82E7-6A8ACE7B93D0}"/>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96" name="Text Box 8">
          <a:extLst>
            <a:ext uri="{FF2B5EF4-FFF2-40B4-BE49-F238E27FC236}">
              <a16:creationId xmlns:a16="http://schemas.microsoft.com/office/drawing/2014/main" id="{34FB8CB3-E1A1-478E-A05F-B03B03FC2091}"/>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97" name="Text Box 9">
          <a:extLst>
            <a:ext uri="{FF2B5EF4-FFF2-40B4-BE49-F238E27FC236}">
              <a16:creationId xmlns:a16="http://schemas.microsoft.com/office/drawing/2014/main" id="{A688A8A0-7AC9-42DF-85D5-D50913F8A88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98" name="Text Box 8">
          <a:extLst>
            <a:ext uri="{FF2B5EF4-FFF2-40B4-BE49-F238E27FC236}">
              <a16:creationId xmlns:a16="http://schemas.microsoft.com/office/drawing/2014/main" id="{7714AB58-94D5-464D-884E-7DBEA74CADCC}"/>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599" name="Text Box 9">
          <a:extLst>
            <a:ext uri="{FF2B5EF4-FFF2-40B4-BE49-F238E27FC236}">
              <a16:creationId xmlns:a16="http://schemas.microsoft.com/office/drawing/2014/main" id="{9E7D56A6-2A03-407E-B67B-E813FBC85D0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0" name="Text Box 8">
          <a:extLst>
            <a:ext uri="{FF2B5EF4-FFF2-40B4-BE49-F238E27FC236}">
              <a16:creationId xmlns:a16="http://schemas.microsoft.com/office/drawing/2014/main" id="{5A0963E8-19C0-45FC-A81E-CE1A92187D1D}"/>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1" name="Text Box 9">
          <a:extLst>
            <a:ext uri="{FF2B5EF4-FFF2-40B4-BE49-F238E27FC236}">
              <a16:creationId xmlns:a16="http://schemas.microsoft.com/office/drawing/2014/main" id="{C7053DCD-6E94-4B6E-970A-AEAA0D0DF236}"/>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2" name="Text Box 8">
          <a:extLst>
            <a:ext uri="{FF2B5EF4-FFF2-40B4-BE49-F238E27FC236}">
              <a16:creationId xmlns:a16="http://schemas.microsoft.com/office/drawing/2014/main" id="{47F288F1-9569-4643-BBC1-2B14D9D12CA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3" name="Text Box 9">
          <a:extLst>
            <a:ext uri="{FF2B5EF4-FFF2-40B4-BE49-F238E27FC236}">
              <a16:creationId xmlns:a16="http://schemas.microsoft.com/office/drawing/2014/main" id="{A07DBC7C-C7E1-4E14-B7A8-4E8DAD37849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4" name="Text Box 8">
          <a:extLst>
            <a:ext uri="{FF2B5EF4-FFF2-40B4-BE49-F238E27FC236}">
              <a16:creationId xmlns:a16="http://schemas.microsoft.com/office/drawing/2014/main" id="{196C0AF5-CB24-46F6-9960-3BFE5B68D8C1}"/>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5" name="Text Box 9">
          <a:extLst>
            <a:ext uri="{FF2B5EF4-FFF2-40B4-BE49-F238E27FC236}">
              <a16:creationId xmlns:a16="http://schemas.microsoft.com/office/drawing/2014/main" id="{72C2726C-2CB0-4EF6-AE22-816C1E32A63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6" name="Text Box 8">
          <a:extLst>
            <a:ext uri="{FF2B5EF4-FFF2-40B4-BE49-F238E27FC236}">
              <a16:creationId xmlns:a16="http://schemas.microsoft.com/office/drawing/2014/main" id="{08EA5995-80C7-4301-9A85-C91D945D5F64}"/>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07" name="Text Box 9">
          <a:extLst>
            <a:ext uri="{FF2B5EF4-FFF2-40B4-BE49-F238E27FC236}">
              <a16:creationId xmlns:a16="http://schemas.microsoft.com/office/drawing/2014/main" id="{31D8275A-5CB6-4C69-AE79-8F29077ED77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08" name="Text Box 8">
          <a:extLst>
            <a:ext uri="{FF2B5EF4-FFF2-40B4-BE49-F238E27FC236}">
              <a16:creationId xmlns:a16="http://schemas.microsoft.com/office/drawing/2014/main" id="{C2DE2409-3ADD-4BF1-A2EC-EA6A37E9CF9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09" name="Text Box 9">
          <a:extLst>
            <a:ext uri="{FF2B5EF4-FFF2-40B4-BE49-F238E27FC236}">
              <a16:creationId xmlns:a16="http://schemas.microsoft.com/office/drawing/2014/main" id="{46BD2675-630B-4F93-8B61-E80C5621BCF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10" name="Text Box 8">
          <a:extLst>
            <a:ext uri="{FF2B5EF4-FFF2-40B4-BE49-F238E27FC236}">
              <a16:creationId xmlns:a16="http://schemas.microsoft.com/office/drawing/2014/main" id="{8F952BFE-DFF7-494F-B001-341F4C301476}"/>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11" name="Text Box 9">
          <a:extLst>
            <a:ext uri="{FF2B5EF4-FFF2-40B4-BE49-F238E27FC236}">
              <a16:creationId xmlns:a16="http://schemas.microsoft.com/office/drawing/2014/main" id="{6D2418F3-9373-4848-87C9-4CF31CA0E67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2" name="Text Box 8">
          <a:extLst>
            <a:ext uri="{FF2B5EF4-FFF2-40B4-BE49-F238E27FC236}">
              <a16:creationId xmlns:a16="http://schemas.microsoft.com/office/drawing/2014/main" id="{06EC6C26-142E-4B0C-80EF-A44A01BC546C}"/>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3" name="Text Box 9">
          <a:extLst>
            <a:ext uri="{FF2B5EF4-FFF2-40B4-BE49-F238E27FC236}">
              <a16:creationId xmlns:a16="http://schemas.microsoft.com/office/drawing/2014/main" id="{E1F037B1-BF23-456C-B37F-C0ABC02A2C3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4" name="Text Box 8">
          <a:extLst>
            <a:ext uri="{FF2B5EF4-FFF2-40B4-BE49-F238E27FC236}">
              <a16:creationId xmlns:a16="http://schemas.microsoft.com/office/drawing/2014/main" id="{A768F1BE-2613-4C08-909A-A0F233940F1E}"/>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5" name="Text Box 9">
          <a:extLst>
            <a:ext uri="{FF2B5EF4-FFF2-40B4-BE49-F238E27FC236}">
              <a16:creationId xmlns:a16="http://schemas.microsoft.com/office/drawing/2014/main" id="{55203D81-4E4C-4C4D-8F31-C20B3C10BF1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6" name="Text Box 8">
          <a:extLst>
            <a:ext uri="{FF2B5EF4-FFF2-40B4-BE49-F238E27FC236}">
              <a16:creationId xmlns:a16="http://schemas.microsoft.com/office/drawing/2014/main" id="{8363C951-F4F9-4E41-AA9A-76CDD75E61B3}"/>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7" name="Text Box 9">
          <a:extLst>
            <a:ext uri="{FF2B5EF4-FFF2-40B4-BE49-F238E27FC236}">
              <a16:creationId xmlns:a16="http://schemas.microsoft.com/office/drawing/2014/main" id="{5ECDAE01-7D86-426A-BC30-CB52F5E16F28}"/>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8" name="Text Box 8">
          <a:extLst>
            <a:ext uri="{FF2B5EF4-FFF2-40B4-BE49-F238E27FC236}">
              <a16:creationId xmlns:a16="http://schemas.microsoft.com/office/drawing/2014/main" id="{4EF0C3FF-A16D-4383-A0C5-950F7F48B00A}"/>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19" name="Text Box 9">
          <a:extLst>
            <a:ext uri="{FF2B5EF4-FFF2-40B4-BE49-F238E27FC236}">
              <a16:creationId xmlns:a16="http://schemas.microsoft.com/office/drawing/2014/main" id="{9D2BDD69-EFE8-44C5-AF05-331C18600E1F}"/>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20" name="Text Box 8">
          <a:extLst>
            <a:ext uri="{FF2B5EF4-FFF2-40B4-BE49-F238E27FC236}">
              <a16:creationId xmlns:a16="http://schemas.microsoft.com/office/drawing/2014/main" id="{285A504A-95EE-4063-9D22-75B0A7DFB6D9}"/>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285</xdr:row>
      <xdr:rowOff>171450</xdr:rowOff>
    </xdr:to>
    <xdr:sp macro="" textlink="">
      <xdr:nvSpPr>
        <xdr:cNvPr id="4621" name="Text Box 9">
          <a:extLst>
            <a:ext uri="{FF2B5EF4-FFF2-40B4-BE49-F238E27FC236}">
              <a16:creationId xmlns:a16="http://schemas.microsoft.com/office/drawing/2014/main" id="{8DA8F7BC-89A7-414F-8788-E5D20521AC25}"/>
            </a:ext>
          </a:extLst>
        </xdr:cNvPr>
        <xdr:cNvSpPr txBox="1">
          <a:spLocks noChangeArrowheads="1"/>
        </xdr:cNvSpPr>
      </xdr:nvSpPr>
      <xdr:spPr bwMode="auto">
        <a:xfrm>
          <a:off x="1857375" y="7561897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622" name="Text Box 8">
          <a:extLst>
            <a:ext uri="{FF2B5EF4-FFF2-40B4-BE49-F238E27FC236}">
              <a16:creationId xmlns:a16="http://schemas.microsoft.com/office/drawing/2014/main" id="{CBD6BAEA-8152-488E-96EE-96E21ADC9D35}"/>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623" name="Text Box 9">
          <a:extLst>
            <a:ext uri="{FF2B5EF4-FFF2-40B4-BE49-F238E27FC236}">
              <a16:creationId xmlns:a16="http://schemas.microsoft.com/office/drawing/2014/main" id="{45FD511B-C931-4591-A3AB-5E01235D6460}"/>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624" name="Text Box 8">
          <a:extLst>
            <a:ext uri="{FF2B5EF4-FFF2-40B4-BE49-F238E27FC236}">
              <a16:creationId xmlns:a16="http://schemas.microsoft.com/office/drawing/2014/main" id="{16A0958D-1C2A-43A6-8414-200851317AEC}"/>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625" name="Text Box 9">
          <a:extLst>
            <a:ext uri="{FF2B5EF4-FFF2-40B4-BE49-F238E27FC236}">
              <a16:creationId xmlns:a16="http://schemas.microsoft.com/office/drawing/2014/main" id="{2CBCF98F-1A7E-49AB-AC77-1EF8D8C5DAB9}"/>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26" name="Text Box 8">
          <a:extLst>
            <a:ext uri="{FF2B5EF4-FFF2-40B4-BE49-F238E27FC236}">
              <a16:creationId xmlns:a16="http://schemas.microsoft.com/office/drawing/2014/main" id="{76FF9915-27F7-4305-AFBC-45DD338969B7}"/>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27" name="Text Box 9">
          <a:extLst>
            <a:ext uri="{FF2B5EF4-FFF2-40B4-BE49-F238E27FC236}">
              <a16:creationId xmlns:a16="http://schemas.microsoft.com/office/drawing/2014/main" id="{46482DCB-295E-4600-AD2A-21B373FAFD04}"/>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628" name="Text Box 8">
          <a:extLst>
            <a:ext uri="{FF2B5EF4-FFF2-40B4-BE49-F238E27FC236}">
              <a16:creationId xmlns:a16="http://schemas.microsoft.com/office/drawing/2014/main" id="{C6D8769B-0B59-4209-A48A-97F351F49507}"/>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65859</xdr:rowOff>
    </xdr:to>
    <xdr:sp macro="" textlink="">
      <xdr:nvSpPr>
        <xdr:cNvPr id="4629" name="Text Box 9">
          <a:extLst>
            <a:ext uri="{FF2B5EF4-FFF2-40B4-BE49-F238E27FC236}">
              <a16:creationId xmlns:a16="http://schemas.microsoft.com/office/drawing/2014/main" id="{33C9330B-26FE-4551-977F-34EC6B44B158}"/>
            </a:ext>
          </a:extLst>
        </xdr:cNvPr>
        <xdr:cNvSpPr txBox="1">
          <a:spLocks noChangeArrowheads="1"/>
        </xdr:cNvSpPr>
      </xdr:nvSpPr>
      <xdr:spPr bwMode="auto">
        <a:xfrm>
          <a:off x="1857375" y="75618975"/>
          <a:ext cx="104775" cy="25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30" name="Text Box 8">
          <a:extLst>
            <a:ext uri="{FF2B5EF4-FFF2-40B4-BE49-F238E27FC236}">
              <a16:creationId xmlns:a16="http://schemas.microsoft.com/office/drawing/2014/main" id="{74E6BBCE-9352-4FBD-B7AE-F5EDAE4B9347}"/>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31" name="Text Box 9">
          <a:extLst>
            <a:ext uri="{FF2B5EF4-FFF2-40B4-BE49-F238E27FC236}">
              <a16:creationId xmlns:a16="http://schemas.microsoft.com/office/drawing/2014/main" id="{72DE4016-6209-4C3E-885C-92F915EFC71E}"/>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32" name="Text Box 8">
          <a:extLst>
            <a:ext uri="{FF2B5EF4-FFF2-40B4-BE49-F238E27FC236}">
              <a16:creationId xmlns:a16="http://schemas.microsoft.com/office/drawing/2014/main" id="{F2C46123-72C2-4610-9BEB-0C8E49F131A6}"/>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33" name="Text Box 9">
          <a:extLst>
            <a:ext uri="{FF2B5EF4-FFF2-40B4-BE49-F238E27FC236}">
              <a16:creationId xmlns:a16="http://schemas.microsoft.com/office/drawing/2014/main" id="{211A6E46-3EC2-4509-8D09-128E537D8C2C}"/>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34" name="Text Box 8">
          <a:extLst>
            <a:ext uri="{FF2B5EF4-FFF2-40B4-BE49-F238E27FC236}">
              <a16:creationId xmlns:a16="http://schemas.microsoft.com/office/drawing/2014/main" id="{98D5D8A5-B531-49B6-89E6-ACD905271AFC}"/>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35" name="Text Box 9">
          <a:extLst>
            <a:ext uri="{FF2B5EF4-FFF2-40B4-BE49-F238E27FC236}">
              <a16:creationId xmlns:a16="http://schemas.microsoft.com/office/drawing/2014/main" id="{76B3E48A-BBC7-4DAB-8C48-C6821CC14F6C}"/>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94434</xdr:rowOff>
    </xdr:to>
    <xdr:sp macro="" textlink="">
      <xdr:nvSpPr>
        <xdr:cNvPr id="4636" name="Text Box 8">
          <a:extLst>
            <a:ext uri="{FF2B5EF4-FFF2-40B4-BE49-F238E27FC236}">
              <a16:creationId xmlns:a16="http://schemas.microsoft.com/office/drawing/2014/main" id="{CC48A42E-1958-414F-8B0E-8353589A0E9F}"/>
            </a:ext>
          </a:extLst>
        </xdr:cNvPr>
        <xdr:cNvSpPr txBox="1">
          <a:spLocks noChangeArrowheads="1"/>
        </xdr:cNvSpPr>
      </xdr:nvSpPr>
      <xdr:spPr bwMode="auto">
        <a:xfrm>
          <a:off x="1857375" y="75618975"/>
          <a:ext cx="104775" cy="284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94434</xdr:rowOff>
    </xdr:to>
    <xdr:sp macro="" textlink="">
      <xdr:nvSpPr>
        <xdr:cNvPr id="4637" name="Text Box 9">
          <a:extLst>
            <a:ext uri="{FF2B5EF4-FFF2-40B4-BE49-F238E27FC236}">
              <a16:creationId xmlns:a16="http://schemas.microsoft.com/office/drawing/2014/main" id="{4A15B7E0-6100-4DD9-B81D-6FB91FC9DE6B}"/>
            </a:ext>
          </a:extLst>
        </xdr:cNvPr>
        <xdr:cNvSpPr txBox="1">
          <a:spLocks noChangeArrowheads="1"/>
        </xdr:cNvSpPr>
      </xdr:nvSpPr>
      <xdr:spPr bwMode="auto">
        <a:xfrm>
          <a:off x="1857375" y="75618975"/>
          <a:ext cx="104775" cy="284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638" name="Text Box 8">
          <a:extLst>
            <a:ext uri="{FF2B5EF4-FFF2-40B4-BE49-F238E27FC236}">
              <a16:creationId xmlns:a16="http://schemas.microsoft.com/office/drawing/2014/main" id="{16EE1FE7-4EA5-4A50-A659-72D62A1A7C1A}"/>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639" name="Text Box 9">
          <a:extLst>
            <a:ext uri="{FF2B5EF4-FFF2-40B4-BE49-F238E27FC236}">
              <a16:creationId xmlns:a16="http://schemas.microsoft.com/office/drawing/2014/main" id="{15A5C022-5694-495B-BF62-7A4961B9739E}"/>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40" name="Text Box 8">
          <a:extLst>
            <a:ext uri="{FF2B5EF4-FFF2-40B4-BE49-F238E27FC236}">
              <a16:creationId xmlns:a16="http://schemas.microsoft.com/office/drawing/2014/main" id="{6A6561A1-87BF-4309-A882-5374E2442205}"/>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41" name="Text Box 9">
          <a:extLst>
            <a:ext uri="{FF2B5EF4-FFF2-40B4-BE49-F238E27FC236}">
              <a16:creationId xmlns:a16="http://schemas.microsoft.com/office/drawing/2014/main" id="{AFE4CFB7-D88D-4649-BF0C-36046BD5CF4C}"/>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42" name="Text Box 8">
          <a:extLst>
            <a:ext uri="{FF2B5EF4-FFF2-40B4-BE49-F238E27FC236}">
              <a16:creationId xmlns:a16="http://schemas.microsoft.com/office/drawing/2014/main" id="{56A6A7A7-EDB8-4EBE-B8F5-BA6D7688C70F}"/>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43" name="Text Box 9">
          <a:extLst>
            <a:ext uri="{FF2B5EF4-FFF2-40B4-BE49-F238E27FC236}">
              <a16:creationId xmlns:a16="http://schemas.microsoft.com/office/drawing/2014/main" id="{C502724C-1C51-4E85-A233-9D0A6CC59AF3}"/>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44" name="Text Box 8">
          <a:extLst>
            <a:ext uri="{FF2B5EF4-FFF2-40B4-BE49-F238E27FC236}">
              <a16:creationId xmlns:a16="http://schemas.microsoft.com/office/drawing/2014/main" id="{E982EEEA-B27A-4DF1-9E14-604CF64DA421}"/>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45" name="Text Box 9">
          <a:extLst>
            <a:ext uri="{FF2B5EF4-FFF2-40B4-BE49-F238E27FC236}">
              <a16:creationId xmlns:a16="http://schemas.microsoft.com/office/drawing/2014/main" id="{687627D7-59D7-4919-B84C-6B2F01CAF0CB}"/>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46" name="Text Box 8">
          <a:extLst>
            <a:ext uri="{FF2B5EF4-FFF2-40B4-BE49-F238E27FC236}">
              <a16:creationId xmlns:a16="http://schemas.microsoft.com/office/drawing/2014/main" id="{84C45AC0-2735-4FA3-A1E4-E105C5CD32D6}"/>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47" name="Text Box 9">
          <a:extLst>
            <a:ext uri="{FF2B5EF4-FFF2-40B4-BE49-F238E27FC236}">
              <a16:creationId xmlns:a16="http://schemas.microsoft.com/office/drawing/2014/main" id="{7BF19ABB-3640-42AC-820E-5717B2ACA1EE}"/>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48" name="Text Box 8">
          <a:extLst>
            <a:ext uri="{FF2B5EF4-FFF2-40B4-BE49-F238E27FC236}">
              <a16:creationId xmlns:a16="http://schemas.microsoft.com/office/drawing/2014/main" id="{F549E29C-9D5C-43A9-8AE0-C6C8C2E00F5F}"/>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49" name="Text Box 9">
          <a:extLst>
            <a:ext uri="{FF2B5EF4-FFF2-40B4-BE49-F238E27FC236}">
              <a16:creationId xmlns:a16="http://schemas.microsoft.com/office/drawing/2014/main" id="{9FB908D1-CD6F-4320-98F7-60D2B25E607A}"/>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50" name="Text Box 8">
          <a:extLst>
            <a:ext uri="{FF2B5EF4-FFF2-40B4-BE49-F238E27FC236}">
              <a16:creationId xmlns:a16="http://schemas.microsoft.com/office/drawing/2014/main" id="{1F32A461-F15C-4114-B5DD-1EA74C770972}"/>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51" name="Text Box 9">
          <a:extLst>
            <a:ext uri="{FF2B5EF4-FFF2-40B4-BE49-F238E27FC236}">
              <a16:creationId xmlns:a16="http://schemas.microsoft.com/office/drawing/2014/main" id="{DBDCF32D-7D20-4F54-8D79-04E60ED72A27}"/>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52" name="Text Box 8">
          <a:extLst>
            <a:ext uri="{FF2B5EF4-FFF2-40B4-BE49-F238E27FC236}">
              <a16:creationId xmlns:a16="http://schemas.microsoft.com/office/drawing/2014/main" id="{4B0FB891-B66F-4CF0-B545-08D9EF21E10E}"/>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53" name="Text Box 9">
          <a:extLst>
            <a:ext uri="{FF2B5EF4-FFF2-40B4-BE49-F238E27FC236}">
              <a16:creationId xmlns:a16="http://schemas.microsoft.com/office/drawing/2014/main" id="{3081F493-4C10-482B-A4EC-B1B5A9EC7CF7}"/>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54" name="Text Box 8">
          <a:extLst>
            <a:ext uri="{FF2B5EF4-FFF2-40B4-BE49-F238E27FC236}">
              <a16:creationId xmlns:a16="http://schemas.microsoft.com/office/drawing/2014/main" id="{3D41C5B7-E738-4E81-A01A-2EB943E120DF}"/>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55" name="Text Box 9">
          <a:extLst>
            <a:ext uri="{FF2B5EF4-FFF2-40B4-BE49-F238E27FC236}">
              <a16:creationId xmlns:a16="http://schemas.microsoft.com/office/drawing/2014/main" id="{E06C20AD-49A6-4320-852F-75E9B1FF534B}"/>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56" name="Text Box 8">
          <a:extLst>
            <a:ext uri="{FF2B5EF4-FFF2-40B4-BE49-F238E27FC236}">
              <a16:creationId xmlns:a16="http://schemas.microsoft.com/office/drawing/2014/main" id="{5DFDB8A6-0E46-4AE2-86B0-32312E1552B6}"/>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57" name="Text Box 9">
          <a:extLst>
            <a:ext uri="{FF2B5EF4-FFF2-40B4-BE49-F238E27FC236}">
              <a16:creationId xmlns:a16="http://schemas.microsoft.com/office/drawing/2014/main" id="{0984F100-4EA9-4BE9-9108-5E80E92E89BB}"/>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58" name="Text Box 8">
          <a:extLst>
            <a:ext uri="{FF2B5EF4-FFF2-40B4-BE49-F238E27FC236}">
              <a16:creationId xmlns:a16="http://schemas.microsoft.com/office/drawing/2014/main" id="{054C12F4-9C72-4665-BB84-666ABAF74B54}"/>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59" name="Text Box 9">
          <a:extLst>
            <a:ext uri="{FF2B5EF4-FFF2-40B4-BE49-F238E27FC236}">
              <a16:creationId xmlns:a16="http://schemas.microsoft.com/office/drawing/2014/main" id="{DA8B096D-4ADB-46B9-A193-D5ED4DA301B6}"/>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60" name="Text Box 8">
          <a:extLst>
            <a:ext uri="{FF2B5EF4-FFF2-40B4-BE49-F238E27FC236}">
              <a16:creationId xmlns:a16="http://schemas.microsoft.com/office/drawing/2014/main" id="{6340FBFC-2C72-4121-98E9-84FF1F86EC4C}"/>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61" name="Text Box 9">
          <a:extLst>
            <a:ext uri="{FF2B5EF4-FFF2-40B4-BE49-F238E27FC236}">
              <a16:creationId xmlns:a16="http://schemas.microsoft.com/office/drawing/2014/main" id="{72AA00EF-1576-4841-A7B3-94B2238564FA}"/>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662" name="Text Box 8">
          <a:extLst>
            <a:ext uri="{FF2B5EF4-FFF2-40B4-BE49-F238E27FC236}">
              <a16:creationId xmlns:a16="http://schemas.microsoft.com/office/drawing/2014/main" id="{8781E51D-4439-43AC-9643-F69882D96EEA}"/>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663" name="Text Box 9">
          <a:extLst>
            <a:ext uri="{FF2B5EF4-FFF2-40B4-BE49-F238E27FC236}">
              <a16:creationId xmlns:a16="http://schemas.microsoft.com/office/drawing/2014/main" id="{B0BB4255-CC40-4D80-959F-2F826D85A9D6}"/>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664" name="Text Box 8">
          <a:extLst>
            <a:ext uri="{FF2B5EF4-FFF2-40B4-BE49-F238E27FC236}">
              <a16:creationId xmlns:a16="http://schemas.microsoft.com/office/drawing/2014/main" id="{85C24E1D-2F60-412B-80D3-7C127629D675}"/>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665" name="Text Box 9">
          <a:extLst>
            <a:ext uri="{FF2B5EF4-FFF2-40B4-BE49-F238E27FC236}">
              <a16:creationId xmlns:a16="http://schemas.microsoft.com/office/drawing/2014/main" id="{A40AB5BD-C077-4AD7-A9C6-59827089A0D0}"/>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66" name="Text Box 8">
          <a:extLst>
            <a:ext uri="{FF2B5EF4-FFF2-40B4-BE49-F238E27FC236}">
              <a16:creationId xmlns:a16="http://schemas.microsoft.com/office/drawing/2014/main" id="{8F2AF875-BC15-43C0-B8DC-ECE9CFFDAE52}"/>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67" name="Text Box 9">
          <a:extLst>
            <a:ext uri="{FF2B5EF4-FFF2-40B4-BE49-F238E27FC236}">
              <a16:creationId xmlns:a16="http://schemas.microsoft.com/office/drawing/2014/main" id="{E5E33E89-CBDA-4121-8918-2AA5BE410988}"/>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68" name="Text Box 8">
          <a:extLst>
            <a:ext uri="{FF2B5EF4-FFF2-40B4-BE49-F238E27FC236}">
              <a16:creationId xmlns:a16="http://schemas.microsoft.com/office/drawing/2014/main" id="{5541EDB5-CC5F-4D32-869F-9F3415D7A317}"/>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69" name="Text Box 9">
          <a:extLst>
            <a:ext uri="{FF2B5EF4-FFF2-40B4-BE49-F238E27FC236}">
              <a16:creationId xmlns:a16="http://schemas.microsoft.com/office/drawing/2014/main" id="{4F734468-006D-4813-A379-3881F7178C4F}"/>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70" name="Text Box 8">
          <a:extLst>
            <a:ext uri="{FF2B5EF4-FFF2-40B4-BE49-F238E27FC236}">
              <a16:creationId xmlns:a16="http://schemas.microsoft.com/office/drawing/2014/main" id="{3A1852B3-2E29-4A8B-A1E9-E83D5B7148F7}"/>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71" name="Text Box 9">
          <a:extLst>
            <a:ext uri="{FF2B5EF4-FFF2-40B4-BE49-F238E27FC236}">
              <a16:creationId xmlns:a16="http://schemas.microsoft.com/office/drawing/2014/main" id="{A36288D7-60BD-403E-BCBB-2C57CA7E0575}"/>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672" name="Text Box 8">
          <a:extLst>
            <a:ext uri="{FF2B5EF4-FFF2-40B4-BE49-F238E27FC236}">
              <a16:creationId xmlns:a16="http://schemas.microsoft.com/office/drawing/2014/main" id="{89EE0D54-213D-4A40-8C62-126918BFDC16}"/>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673" name="Text Box 9">
          <a:extLst>
            <a:ext uri="{FF2B5EF4-FFF2-40B4-BE49-F238E27FC236}">
              <a16:creationId xmlns:a16="http://schemas.microsoft.com/office/drawing/2014/main" id="{E7E7417B-ADA9-46C5-B34B-06F243016552}"/>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74" name="Text Box 8">
          <a:extLst>
            <a:ext uri="{FF2B5EF4-FFF2-40B4-BE49-F238E27FC236}">
              <a16:creationId xmlns:a16="http://schemas.microsoft.com/office/drawing/2014/main" id="{B59787E2-47F8-49C7-BB01-CBE137B573A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75" name="Text Box 9">
          <a:extLst>
            <a:ext uri="{FF2B5EF4-FFF2-40B4-BE49-F238E27FC236}">
              <a16:creationId xmlns:a16="http://schemas.microsoft.com/office/drawing/2014/main" id="{55E0DF33-16F6-4B66-BBBF-EF3531B42A3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76" name="Text Box 8">
          <a:extLst>
            <a:ext uri="{FF2B5EF4-FFF2-40B4-BE49-F238E27FC236}">
              <a16:creationId xmlns:a16="http://schemas.microsoft.com/office/drawing/2014/main" id="{4002649E-2C48-427B-9620-668B94D8459B}"/>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77" name="Text Box 9">
          <a:extLst>
            <a:ext uri="{FF2B5EF4-FFF2-40B4-BE49-F238E27FC236}">
              <a16:creationId xmlns:a16="http://schemas.microsoft.com/office/drawing/2014/main" id="{5DB153D0-FC58-47F7-9317-87CFD254B733}"/>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78" name="Text Box 8">
          <a:extLst>
            <a:ext uri="{FF2B5EF4-FFF2-40B4-BE49-F238E27FC236}">
              <a16:creationId xmlns:a16="http://schemas.microsoft.com/office/drawing/2014/main" id="{34D1D33A-1417-4C2E-9830-AA5D9553611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79" name="Text Box 9">
          <a:extLst>
            <a:ext uri="{FF2B5EF4-FFF2-40B4-BE49-F238E27FC236}">
              <a16:creationId xmlns:a16="http://schemas.microsoft.com/office/drawing/2014/main" id="{BBE52F2A-50B3-4C0B-BBD2-A5E57BDA0A0C}"/>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80" name="Text Box 8">
          <a:extLst>
            <a:ext uri="{FF2B5EF4-FFF2-40B4-BE49-F238E27FC236}">
              <a16:creationId xmlns:a16="http://schemas.microsoft.com/office/drawing/2014/main" id="{EAD75F28-E28A-45CB-A972-AE0A743CA216}"/>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681" name="Text Box 9">
          <a:extLst>
            <a:ext uri="{FF2B5EF4-FFF2-40B4-BE49-F238E27FC236}">
              <a16:creationId xmlns:a16="http://schemas.microsoft.com/office/drawing/2014/main" id="{6634857B-EDBE-4CC8-96A7-C46227FEFBD1}"/>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82" name="Text Box 8">
          <a:extLst>
            <a:ext uri="{FF2B5EF4-FFF2-40B4-BE49-F238E27FC236}">
              <a16:creationId xmlns:a16="http://schemas.microsoft.com/office/drawing/2014/main" id="{F54E7CE5-8950-4E70-B46B-EA0EED638C9A}"/>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83" name="Text Box 9">
          <a:extLst>
            <a:ext uri="{FF2B5EF4-FFF2-40B4-BE49-F238E27FC236}">
              <a16:creationId xmlns:a16="http://schemas.microsoft.com/office/drawing/2014/main" id="{01B6C7EE-9057-4D07-A86A-2B690537855F}"/>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84" name="Text Box 8">
          <a:extLst>
            <a:ext uri="{FF2B5EF4-FFF2-40B4-BE49-F238E27FC236}">
              <a16:creationId xmlns:a16="http://schemas.microsoft.com/office/drawing/2014/main" id="{7A7C2B93-E27B-42FC-A329-4059F9E1B031}"/>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85" name="Text Box 9">
          <a:extLst>
            <a:ext uri="{FF2B5EF4-FFF2-40B4-BE49-F238E27FC236}">
              <a16:creationId xmlns:a16="http://schemas.microsoft.com/office/drawing/2014/main" id="{985C7837-CABB-476F-AD8F-8AE3EF928759}"/>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86" name="Text Box 8">
          <a:extLst>
            <a:ext uri="{FF2B5EF4-FFF2-40B4-BE49-F238E27FC236}">
              <a16:creationId xmlns:a16="http://schemas.microsoft.com/office/drawing/2014/main" id="{701D839C-E1CB-43F1-BB26-CC96E59D5DBB}"/>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87" name="Text Box 9">
          <a:extLst>
            <a:ext uri="{FF2B5EF4-FFF2-40B4-BE49-F238E27FC236}">
              <a16:creationId xmlns:a16="http://schemas.microsoft.com/office/drawing/2014/main" id="{762F6114-4EEB-4C4A-9FE6-BFCA28442885}"/>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88" name="Text Box 8">
          <a:extLst>
            <a:ext uri="{FF2B5EF4-FFF2-40B4-BE49-F238E27FC236}">
              <a16:creationId xmlns:a16="http://schemas.microsoft.com/office/drawing/2014/main" id="{6683CC35-4253-41A3-BC34-0A5B8BA2D7AA}"/>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56334</xdr:rowOff>
    </xdr:to>
    <xdr:sp macro="" textlink="">
      <xdr:nvSpPr>
        <xdr:cNvPr id="4689" name="Text Box 9">
          <a:extLst>
            <a:ext uri="{FF2B5EF4-FFF2-40B4-BE49-F238E27FC236}">
              <a16:creationId xmlns:a16="http://schemas.microsoft.com/office/drawing/2014/main" id="{5791B469-1489-4677-86B9-334E1C677DAA}"/>
            </a:ext>
          </a:extLst>
        </xdr:cNvPr>
        <xdr:cNvSpPr txBox="1">
          <a:spLocks noChangeArrowheads="1"/>
        </xdr:cNvSpPr>
      </xdr:nvSpPr>
      <xdr:spPr bwMode="auto">
        <a:xfrm>
          <a:off x="1857375" y="75618975"/>
          <a:ext cx="104775" cy="246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90" name="Text Box 8">
          <a:extLst>
            <a:ext uri="{FF2B5EF4-FFF2-40B4-BE49-F238E27FC236}">
              <a16:creationId xmlns:a16="http://schemas.microsoft.com/office/drawing/2014/main" id="{61A4F137-752C-420D-B79E-1365D707D297}"/>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691" name="Text Box 9">
          <a:extLst>
            <a:ext uri="{FF2B5EF4-FFF2-40B4-BE49-F238E27FC236}">
              <a16:creationId xmlns:a16="http://schemas.microsoft.com/office/drawing/2014/main" id="{2D478EB3-0EB8-43BB-8E6C-9CF2E9904B9A}"/>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92" name="Text Box 8">
          <a:extLst>
            <a:ext uri="{FF2B5EF4-FFF2-40B4-BE49-F238E27FC236}">
              <a16:creationId xmlns:a16="http://schemas.microsoft.com/office/drawing/2014/main" id="{714DB615-D082-4C07-BFA7-B79831589B9F}"/>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693" name="Text Box 9">
          <a:extLst>
            <a:ext uri="{FF2B5EF4-FFF2-40B4-BE49-F238E27FC236}">
              <a16:creationId xmlns:a16="http://schemas.microsoft.com/office/drawing/2014/main" id="{5F00AB99-F39A-4DD4-87A2-6BA989C2300D}"/>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94" name="Text Box 8">
          <a:extLst>
            <a:ext uri="{FF2B5EF4-FFF2-40B4-BE49-F238E27FC236}">
              <a16:creationId xmlns:a16="http://schemas.microsoft.com/office/drawing/2014/main" id="{D9224012-110E-4DE0-9FA7-295EE08E27B3}"/>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695" name="Text Box 9">
          <a:extLst>
            <a:ext uri="{FF2B5EF4-FFF2-40B4-BE49-F238E27FC236}">
              <a16:creationId xmlns:a16="http://schemas.microsoft.com/office/drawing/2014/main" id="{F678DB2B-DDAE-4EBD-A295-59EF2DD38C5F}"/>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696" name="Text Box 8">
          <a:extLst>
            <a:ext uri="{FF2B5EF4-FFF2-40B4-BE49-F238E27FC236}">
              <a16:creationId xmlns:a16="http://schemas.microsoft.com/office/drawing/2014/main" id="{8EBABB0D-0A33-4373-97F7-81A1901C8D40}"/>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84909</xdr:rowOff>
    </xdr:to>
    <xdr:sp macro="" textlink="">
      <xdr:nvSpPr>
        <xdr:cNvPr id="4697" name="Text Box 9">
          <a:extLst>
            <a:ext uri="{FF2B5EF4-FFF2-40B4-BE49-F238E27FC236}">
              <a16:creationId xmlns:a16="http://schemas.microsoft.com/office/drawing/2014/main" id="{4412B565-7C20-43BF-9AD1-DEA596B14E51}"/>
            </a:ext>
          </a:extLst>
        </xdr:cNvPr>
        <xdr:cNvSpPr txBox="1">
          <a:spLocks noChangeArrowheads="1"/>
        </xdr:cNvSpPr>
      </xdr:nvSpPr>
      <xdr:spPr bwMode="auto">
        <a:xfrm>
          <a:off x="1857375" y="75618975"/>
          <a:ext cx="104775" cy="275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698" name="Text Box 8">
          <a:extLst>
            <a:ext uri="{FF2B5EF4-FFF2-40B4-BE49-F238E27FC236}">
              <a16:creationId xmlns:a16="http://schemas.microsoft.com/office/drawing/2014/main" id="{B50CC774-B12F-424E-BDDC-347BD7594815}"/>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75384</xdr:rowOff>
    </xdr:to>
    <xdr:sp macro="" textlink="">
      <xdr:nvSpPr>
        <xdr:cNvPr id="4699" name="Text Box 9">
          <a:extLst>
            <a:ext uri="{FF2B5EF4-FFF2-40B4-BE49-F238E27FC236}">
              <a16:creationId xmlns:a16="http://schemas.microsoft.com/office/drawing/2014/main" id="{A02DFD1B-66F5-42D2-BC9E-F8C71A7EFF28}"/>
            </a:ext>
          </a:extLst>
        </xdr:cNvPr>
        <xdr:cNvSpPr txBox="1">
          <a:spLocks noChangeArrowheads="1"/>
        </xdr:cNvSpPr>
      </xdr:nvSpPr>
      <xdr:spPr bwMode="auto">
        <a:xfrm>
          <a:off x="1857375" y="75618975"/>
          <a:ext cx="104775" cy="26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700" name="Text Box 8">
          <a:extLst>
            <a:ext uri="{FF2B5EF4-FFF2-40B4-BE49-F238E27FC236}">
              <a16:creationId xmlns:a16="http://schemas.microsoft.com/office/drawing/2014/main" id="{3892C0BA-4411-4CC6-B253-781FE4414504}"/>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46809</xdr:rowOff>
    </xdr:to>
    <xdr:sp macro="" textlink="">
      <xdr:nvSpPr>
        <xdr:cNvPr id="4701" name="Text Box 9">
          <a:extLst>
            <a:ext uri="{FF2B5EF4-FFF2-40B4-BE49-F238E27FC236}">
              <a16:creationId xmlns:a16="http://schemas.microsoft.com/office/drawing/2014/main" id="{F05A149A-272E-4B2E-8AB8-1A9DF55129F8}"/>
            </a:ext>
          </a:extLst>
        </xdr:cNvPr>
        <xdr:cNvSpPr txBox="1">
          <a:spLocks noChangeArrowheads="1"/>
        </xdr:cNvSpPr>
      </xdr:nvSpPr>
      <xdr:spPr bwMode="auto">
        <a:xfrm>
          <a:off x="1857375" y="75618975"/>
          <a:ext cx="104775" cy="237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702" name="Text Box 8">
          <a:extLst>
            <a:ext uri="{FF2B5EF4-FFF2-40B4-BE49-F238E27FC236}">
              <a16:creationId xmlns:a16="http://schemas.microsoft.com/office/drawing/2014/main" id="{719C253F-46AC-4AC2-A869-EB910CFDD752}"/>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37284</xdr:rowOff>
    </xdr:to>
    <xdr:sp macro="" textlink="">
      <xdr:nvSpPr>
        <xdr:cNvPr id="4703" name="Text Box 9">
          <a:extLst>
            <a:ext uri="{FF2B5EF4-FFF2-40B4-BE49-F238E27FC236}">
              <a16:creationId xmlns:a16="http://schemas.microsoft.com/office/drawing/2014/main" id="{AF749B69-7DF0-457B-AFDD-2AECCD58BD46}"/>
            </a:ext>
          </a:extLst>
        </xdr:cNvPr>
        <xdr:cNvSpPr txBox="1">
          <a:spLocks noChangeArrowheads="1"/>
        </xdr:cNvSpPr>
      </xdr:nvSpPr>
      <xdr:spPr bwMode="auto">
        <a:xfrm>
          <a:off x="1857375" y="75618975"/>
          <a:ext cx="104775" cy="227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704" name="Text Box 8">
          <a:extLst>
            <a:ext uri="{FF2B5EF4-FFF2-40B4-BE49-F238E27FC236}">
              <a16:creationId xmlns:a16="http://schemas.microsoft.com/office/drawing/2014/main" id="{7F36FFD3-A62C-4374-997D-E4F6CE5900CF}"/>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27759</xdr:rowOff>
    </xdr:to>
    <xdr:sp macro="" textlink="">
      <xdr:nvSpPr>
        <xdr:cNvPr id="4705" name="Text Box 9">
          <a:extLst>
            <a:ext uri="{FF2B5EF4-FFF2-40B4-BE49-F238E27FC236}">
              <a16:creationId xmlns:a16="http://schemas.microsoft.com/office/drawing/2014/main" id="{8E84FAB5-48CD-451B-91BA-E6611C5948BD}"/>
            </a:ext>
          </a:extLst>
        </xdr:cNvPr>
        <xdr:cNvSpPr txBox="1">
          <a:spLocks noChangeArrowheads="1"/>
        </xdr:cNvSpPr>
      </xdr:nvSpPr>
      <xdr:spPr bwMode="auto">
        <a:xfrm>
          <a:off x="1857375" y="75618975"/>
          <a:ext cx="104775" cy="2182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1409700</xdr:colOff>
      <xdr:row>286</xdr:row>
      <xdr:rowOff>18234</xdr:rowOff>
    </xdr:to>
    <xdr:sp macro="" textlink="">
      <xdr:nvSpPr>
        <xdr:cNvPr id="4706" name="Text Box 8">
          <a:extLst>
            <a:ext uri="{FF2B5EF4-FFF2-40B4-BE49-F238E27FC236}">
              <a16:creationId xmlns:a16="http://schemas.microsoft.com/office/drawing/2014/main" id="{580D167D-4601-47AD-B40D-0B82474AD7C1}"/>
            </a:ext>
          </a:extLst>
        </xdr:cNvPr>
        <xdr:cNvSpPr txBox="1">
          <a:spLocks noChangeArrowheads="1"/>
        </xdr:cNvSpPr>
      </xdr:nvSpPr>
      <xdr:spPr bwMode="auto">
        <a:xfrm>
          <a:off x="1857375" y="75618975"/>
          <a:ext cx="104775" cy="2087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07" name="Text Box 8">
          <a:extLst>
            <a:ext uri="{FF2B5EF4-FFF2-40B4-BE49-F238E27FC236}">
              <a16:creationId xmlns:a16="http://schemas.microsoft.com/office/drawing/2014/main" id="{C8597A79-ADDB-4AD1-AD21-1155A2981ABE}"/>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08" name="Text Box 9">
          <a:extLst>
            <a:ext uri="{FF2B5EF4-FFF2-40B4-BE49-F238E27FC236}">
              <a16:creationId xmlns:a16="http://schemas.microsoft.com/office/drawing/2014/main" id="{A318ADD8-C704-4FA2-9D67-AADC3704FAE7}"/>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09" name="Text Box 8">
          <a:extLst>
            <a:ext uri="{FF2B5EF4-FFF2-40B4-BE49-F238E27FC236}">
              <a16:creationId xmlns:a16="http://schemas.microsoft.com/office/drawing/2014/main" id="{5F7F7F3D-1E43-4257-BF73-61391564516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10" name="Text Box 9">
          <a:extLst>
            <a:ext uri="{FF2B5EF4-FFF2-40B4-BE49-F238E27FC236}">
              <a16:creationId xmlns:a16="http://schemas.microsoft.com/office/drawing/2014/main" id="{0BB1EE23-A0A0-421C-9E1F-C651CDEB756D}"/>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11" name="Text Box 8">
          <a:extLst>
            <a:ext uri="{FF2B5EF4-FFF2-40B4-BE49-F238E27FC236}">
              <a16:creationId xmlns:a16="http://schemas.microsoft.com/office/drawing/2014/main" id="{2CBBADA9-CA99-4EA4-95F3-35F2625443C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12" name="Text Box 9">
          <a:extLst>
            <a:ext uri="{FF2B5EF4-FFF2-40B4-BE49-F238E27FC236}">
              <a16:creationId xmlns:a16="http://schemas.microsoft.com/office/drawing/2014/main" id="{73471288-2A90-4F1A-95F2-FBA648C4F7FF}"/>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13" name="Text Box 8">
          <a:extLst>
            <a:ext uri="{FF2B5EF4-FFF2-40B4-BE49-F238E27FC236}">
              <a16:creationId xmlns:a16="http://schemas.microsoft.com/office/drawing/2014/main" id="{8FF0CD50-A42D-4F3C-9125-5576C9960825}"/>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285</xdr:row>
      <xdr:rowOff>0</xdr:rowOff>
    </xdr:from>
    <xdr:to>
      <xdr:col>1</xdr:col>
      <xdr:colOff>1304925</xdr:colOff>
      <xdr:row>285</xdr:row>
      <xdr:rowOff>171450</xdr:rowOff>
    </xdr:to>
    <xdr:sp macro="" textlink="">
      <xdr:nvSpPr>
        <xdr:cNvPr id="4714" name="Text Box 9">
          <a:extLst>
            <a:ext uri="{FF2B5EF4-FFF2-40B4-BE49-F238E27FC236}">
              <a16:creationId xmlns:a16="http://schemas.microsoft.com/office/drawing/2014/main" id="{5580CA21-767C-4194-A581-758B63D80E8B}"/>
            </a:ext>
          </a:extLst>
        </xdr:cNvPr>
        <xdr:cNvSpPr txBox="1">
          <a:spLocks noChangeArrowheads="1"/>
        </xdr:cNvSpPr>
      </xdr:nvSpPr>
      <xdr:spPr bwMode="auto">
        <a:xfrm>
          <a:off x="1857375" y="75618975"/>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1285875</xdr:colOff>
      <xdr:row>501</xdr:row>
      <xdr:rowOff>0</xdr:rowOff>
    </xdr:from>
    <xdr:ext cx="95250" cy="297871"/>
    <xdr:sp macro="" textlink="">
      <xdr:nvSpPr>
        <xdr:cNvPr id="4715" name="Text Box 15">
          <a:extLst>
            <a:ext uri="{FF2B5EF4-FFF2-40B4-BE49-F238E27FC236}">
              <a16:creationId xmlns:a16="http://schemas.microsoft.com/office/drawing/2014/main" id="{2034AE17-43A0-409C-BEB1-56D9D324110D}"/>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16" name="Text Box 15">
          <a:extLst>
            <a:ext uri="{FF2B5EF4-FFF2-40B4-BE49-F238E27FC236}">
              <a16:creationId xmlns:a16="http://schemas.microsoft.com/office/drawing/2014/main" id="{C2AEBFDE-E0C9-4D2E-949E-2DFBFE8C7114}"/>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17" name="Text Box 15">
          <a:extLst>
            <a:ext uri="{FF2B5EF4-FFF2-40B4-BE49-F238E27FC236}">
              <a16:creationId xmlns:a16="http://schemas.microsoft.com/office/drawing/2014/main" id="{188B8AD5-596D-4E8D-95E1-8F6410C9725F}"/>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18" name="Text Box 15">
          <a:extLst>
            <a:ext uri="{FF2B5EF4-FFF2-40B4-BE49-F238E27FC236}">
              <a16:creationId xmlns:a16="http://schemas.microsoft.com/office/drawing/2014/main" id="{9D0DAE5A-705A-4607-B405-4C07B86BFA08}"/>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19" name="Text Box 15">
          <a:extLst>
            <a:ext uri="{FF2B5EF4-FFF2-40B4-BE49-F238E27FC236}">
              <a16:creationId xmlns:a16="http://schemas.microsoft.com/office/drawing/2014/main" id="{2BED5318-247D-47DE-8D8E-12E568D1112D}"/>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20" name="Text Box 15">
          <a:extLst>
            <a:ext uri="{FF2B5EF4-FFF2-40B4-BE49-F238E27FC236}">
              <a16:creationId xmlns:a16="http://schemas.microsoft.com/office/drawing/2014/main" id="{C315C070-4900-48E4-9A1D-3A56D2E60D3B}"/>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21" name="Text Box 15">
          <a:extLst>
            <a:ext uri="{FF2B5EF4-FFF2-40B4-BE49-F238E27FC236}">
              <a16:creationId xmlns:a16="http://schemas.microsoft.com/office/drawing/2014/main" id="{AE7F60E8-75CC-4E46-A9BC-5E3C35ECF973}"/>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22" name="Text Box 15">
          <a:extLst>
            <a:ext uri="{FF2B5EF4-FFF2-40B4-BE49-F238E27FC236}">
              <a16:creationId xmlns:a16="http://schemas.microsoft.com/office/drawing/2014/main" id="{9A154D42-1335-4054-AA71-D8C3D277A82F}"/>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3" name="Text Box 15">
          <a:extLst>
            <a:ext uri="{FF2B5EF4-FFF2-40B4-BE49-F238E27FC236}">
              <a16:creationId xmlns:a16="http://schemas.microsoft.com/office/drawing/2014/main" id="{DDE15C16-4FE5-4E45-B349-5D897DE17039}"/>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4" name="Text Box 15">
          <a:extLst>
            <a:ext uri="{FF2B5EF4-FFF2-40B4-BE49-F238E27FC236}">
              <a16:creationId xmlns:a16="http://schemas.microsoft.com/office/drawing/2014/main" id="{A9A70F99-BE79-467B-8B3D-BA844F14E7C9}"/>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5" name="Text Box 15">
          <a:extLst>
            <a:ext uri="{FF2B5EF4-FFF2-40B4-BE49-F238E27FC236}">
              <a16:creationId xmlns:a16="http://schemas.microsoft.com/office/drawing/2014/main" id="{D90A19E1-052A-48F9-A297-2A1E9DF1E085}"/>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6" name="Text Box 15">
          <a:extLst>
            <a:ext uri="{FF2B5EF4-FFF2-40B4-BE49-F238E27FC236}">
              <a16:creationId xmlns:a16="http://schemas.microsoft.com/office/drawing/2014/main" id="{F5CA6B06-4951-4FCF-8584-96774F1626D7}"/>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7" name="Text Box 15">
          <a:extLst>
            <a:ext uri="{FF2B5EF4-FFF2-40B4-BE49-F238E27FC236}">
              <a16:creationId xmlns:a16="http://schemas.microsoft.com/office/drawing/2014/main" id="{C4B33376-C31F-4E48-82BC-0577946B5B7C}"/>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8" name="Text Box 15">
          <a:extLst>
            <a:ext uri="{FF2B5EF4-FFF2-40B4-BE49-F238E27FC236}">
              <a16:creationId xmlns:a16="http://schemas.microsoft.com/office/drawing/2014/main" id="{1021B6C5-285C-492E-B1D5-A4B140281140}"/>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29" name="Text Box 15">
          <a:extLst>
            <a:ext uri="{FF2B5EF4-FFF2-40B4-BE49-F238E27FC236}">
              <a16:creationId xmlns:a16="http://schemas.microsoft.com/office/drawing/2014/main" id="{861650DA-72AA-48BB-9AFA-0D625E9A6742}"/>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30" name="Text Box 15">
          <a:extLst>
            <a:ext uri="{FF2B5EF4-FFF2-40B4-BE49-F238E27FC236}">
              <a16:creationId xmlns:a16="http://schemas.microsoft.com/office/drawing/2014/main" id="{0760E45B-CE89-4967-B663-51C83F768BDA}"/>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1" name="Text Box 15">
          <a:extLst>
            <a:ext uri="{FF2B5EF4-FFF2-40B4-BE49-F238E27FC236}">
              <a16:creationId xmlns:a16="http://schemas.microsoft.com/office/drawing/2014/main" id="{3BA6B520-EDE9-460A-B385-9F98A54950A8}"/>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2" name="Text Box 15">
          <a:extLst>
            <a:ext uri="{FF2B5EF4-FFF2-40B4-BE49-F238E27FC236}">
              <a16:creationId xmlns:a16="http://schemas.microsoft.com/office/drawing/2014/main" id="{3D67C06E-5137-43BA-B359-125DEF5A934A}"/>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3" name="Text Box 15">
          <a:extLst>
            <a:ext uri="{FF2B5EF4-FFF2-40B4-BE49-F238E27FC236}">
              <a16:creationId xmlns:a16="http://schemas.microsoft.com/office/drawing/2014/main" id="{D59D0FB3-5015-4BFD-8734-875AC973335C}"/>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4" name="Text Box 15">
          <a:extLst>
            <a:ext uri="{FF2B5EF4-FFF2-40B4-BE49-F238E27FC236}">
              <a16:creationId xmlns:a16="http://schemas.microsoft.com/office/drawing/2014/main" id="{68BF18FE-E673-49B6-8D9E-2DCFD20A863B}"/>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5" name="Text Box 15">
          <a:extLst>
            <a:ext uri="{FF2B5EF4-FFF2-40B4-BE49-F238E27FC236}">
              <a16:creationId xmlns:a16="http://schemas.microsoft.com/office/drawing/2014/main" id="{69C34883-F610-40D8-B1E0-A33191EE006D}"/>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6" name="Text Box 15">
          <a:extLst>
            <a:ext uri="{FF2B5EF4-FFF2-40B4-BE49-F238E27FC236}">
              <a16:creationId xmlns:a16="http://schemas.microsoft.com/office/drawing/2014/main" id="{5DEB0111-E7CB-460B-B56A-82748ED8C551}"/>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7" name="Text Box 15">
          <a:extLst>
            <a:ext uri="{FF2B5EF4-FFF2-40B4-BE49-F238E27FC236}">
              <a16:creationId xmlns:a16="http://schemas.microsoft.com/office/drawing/2014/main" id="{273BCCDB-1A07-4CFB-A48F-244C300B72FC}"/>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7871"/>
    <xdr:sp macro="" textlink="">
      <xdr:nvSpPr>
        <xdr:cNvPr id="4738" name="Text Box 15">
          <a:extLst>
            <a:ext uri="{FF2B5EF4-FFF2-40B4-BE49-F238E27FC236}">
              <a16:creationId xmlns:a16="http://schemas.microsoft.com/office/drawing/2014/main" id="{BEEEEA55-40B2-4713-8D18-C61AA3B4616D}"/>
            </a:ext>
          </a:extLst>
        </xdr:cNvPr>
        <xdr:cNvSpPr txBox="1">
          <a:spLocks noChangeArrowheads="1"/>
        </xdr:cNvSpPr>
      </xdr:nvSpPr>
      <xdr:spPr bwMode="auto">
        <a:xfrm>
          <a:off x="1838325" y="1273492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39" name="Text Box 15">
          <a:extLst>
            <a:ext uri="{FF2B5EF4-FFF2-40B4-BE49-F238E27FC236}">
              <a16:creationId xmlns:a16="http://schemas.microsoft.com/office/drawing/2014/main" id="{827BC0DA-BEFC-46B0-93A1-A03E3B2ED56A}"/>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0" name="Text Box 15">
          <a:extLst>
            <a:ext uri="{FF2B5EF4-FFF2-40B4-BE49-F238E27FC236}">
              <a16:creationId xmlns:a16="http://schemas.microsoft.com/office/drawing/2014/main" id="{89E2C2B7-5AE0-404C-8EE4-C8B7C683C0EA}"/>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1" name="Text Box 15">
          <a:extLst>
            <a:ext uri="{FF2B5EF4-FFF2-40B4-BE49-F238E27FC236}">
              <a16:creationId xmlns:a16="http://schemas.microsoft.com/office/drawing/2014/main" id="{D8BACC53-85CD-4424-97CE-34F23254ED91}"/>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2" name="Text Box 15">
          <a:extLst>
            <a:ext uri="{FF2B5EF4-FFF2-40B4-BE49-F238E27FC236}">
              <a16:creationId xmlns:a16="http://schemas.microsoft.com/office/drawing/2014/main" id="{A2ED36B9-F5A6-4A1F-806C-1859A77EBD97}"/>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3" name="Text Box 15">
          <a:extLst>
            <a:ext uri="{FF2B5EF4-FFF2-40B4-BE49-F238E27FC236}">
              <a16:creationId xmlns:a16="http://schemas.microsoft.com/office/drawing/2014/main" id="{17D2CF97-0FB5-4BE0-80DD-DC7D82D3D798}"/>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4" name="Text Box 15">
          <a:extLst>
            <a:ext uri="{FF2B5EF4-FFF2-40B4-BE49-F238E27FC236}">
              <a16:creationId xmlns:a16="http://schemas.microsoft.com/office/drawing/2014/main" id="{E2CC6404-A82A-4992-9293-BA3D977067DA}"/>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5" name="Text Box 15">
          <a:extLst>
            <a:ext uri="{FF2B5EF4-FFF2-40B4-BE49-F238E27FC236}">
              <a16:creationId xmlns:a16="http://schemas.microsoft.com/office/drawing/2014/main" id="{90780498-E96B-4CBA-87F2-B46AB99F5799}"/>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501</xdr:row>
      <xdr:rowOff>0</xdr:rowOff>
    </xdr:from>
    <xdr:ext cx="95250" cy="295275"/>
    <xdr:sp macro="" textlink="">
      <xdr:nvSpPr>
        <xdr:cNvPr id="4746" name="Text Box 15">
          <a:extLst>
            <a:ext uri="{FF2B5EF4-FFF2-40B4-BE49-F238E27FC236}">
              <a16:creationId xmlns:a16="http://schemas.microsoft.com/office/drawing/2014/main" id="{35D710A1-13B9-4E6F-92F1-90D81F35815D}"/>
            </a:ext>
          </a:extLst>
        </xdr:cNvPr>
        <xdr:cNvSpPr txBox="1">
          <a:spLocks noChangeArrowheads="1"/>
        </xdr:cNvSpPr>
      </xdr:nvSpPr>
      <xdr:spPr bwMode="auto">
        <a:xfrm>
          <a:off x="1838325" y="1273492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47" name="Text Box 15">
          <a:extLst>
            <a:ext uri="{FF2B5EF4-FFF2-40B4-BE49-F238E27FC236}">
              <a16:creationId xmlns:a16="http://schemas.microsoft.com/office/drawing/2014/main" id="{6AA1592B-CFC0-4079-A0CD-3A91684C9626}"/>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48" name="Text Box 15">
          <a:extLst>
            <a:ext uri="{FF2B5EF4-FFF2-40B4-BE49-F238E27FC236}">
              <a16:creationId xmlns:a16="http://schemas.microsoft.com/office/drawing/2014/main" id="{B574A230-EDE0-4FA4-9EC0-574E72320819}"/>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49" name="Text Box 15">
          <a:extLst>
            <a:ext uri="{FF2B5EF4-FFF2-40B4-BE49-F238E27FC236}">
              <a16:creationId xmlns:a16="http://schemas.microsoft.com/office/drawing/2014/main" id="{8EAE5112-085B-48B0-A44D-C627CD4C774B}"/>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50" name="Text Box 15">
          <a:extLst>
            <a:ext uri="{FF2B5EF4-FFF2-40B4-BE49-F238E27FC236}">
              <a16:creationId xmlns:a16="http://schemas.microsoft.com/office/drawing/2014/main" id="{EC1F92A6-20C0-4ADE-BEF9-17F6F5BA8236}"/>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51" name="Text Box 15">
          <a:extLst>
            <a:ext uri="{FF2B5EF4-FFF2-40B4-BE49-F238E27FC236}">
              <a16:creationId xmlns:a16="http://schemas.microsoft.com/office/drawing/2014/main" id="{EA7DC150-3DAE-4433-A46C-BD7C44BDC5A4}"/>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52" name="Text Box 15">
          <a:extLst>
            <a:ext uri="{FF2B5EF4-FFF2-40B4-BE49-F238E27FC236}">
              <a16:creationId xmlns:a16="http://schemas.microsoft.com/office/drawing/2014/main" id="{E96D0697-F4BE-4367-B69F-D5544BDD2283}"/>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53" name="Text Box 15">
          <a:extLst>
            <a:ext uri="{FF2B5EF4-FFF2-40B4-BE49-F238E27FC236}">
              <a16:creationId xmlns:a16="http://schemas.microsoft.com/office/drawing/2014/main" id="{1769EAA5-2556-4C62-8DD8-20D84E43447B}"/>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754" name="Text Box 15">
          <a:extLst>
            <a:ext uri="{FF2B5EF4-FFF2-40B4-BE49-F238E27FC236}">
              <a16:creationId xmlns:a16="http://schemas.microsoft.com/office/drawing/2014/main" id="{903A6712-B832-415B-BDC6-0A3F204F89BF}"/>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55" name="Text Box 15">
          <a:extLst>
            <a:ext uri="{FF2B5EF4-FFF2-40B4-BE49-F238E27FC236}">
              <a16:creationId xmlns:a16="http://schemas.microsoft.com/office/drawing/2014/main" id="{FF926EBA-745D-48B1-8D12-2B34BDFC18F4}"/>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56" name="Text Box 15">
          <a:extLst>
            <a:ext uri="{FF2B5EF4-FFF2-40B4-BE49-F238E27FC236}">
              <a16:creationId xmlns:a16="http://schemas.microsoft.com/office/drawing/2014/main" id="{378CED7D-9AAD-4BD1-9413-DE15F592FF8A}"/>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57" name="Text Box 15">
          <a:extLst>
            <a:ext uri="{FF2B5EF4-FFF2-40B4-BE49-F238E27FC236}">
              <a16:creationId xmlns:a16="http://schemas.microsoft.com/office/drawing/2014/main" id="{DBEBEC9E-F2D4-4CA9-A83D-E177FE5A0A4D}"/>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58" name="Text Box 15">
          <a:extLst>
            <a:ext uri="{FF2B5EF4-FFF2-40B4-BE49-F238E27FC236}">
              <a16:creationId xmlns:a16="http://schemas.microsoft.com/office/drawing/2014/main" id="{BBF53B3B-434A-4E01-9AD2-6E0AC9B88343}"/>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59" name="Text Box 15">
          <a:extLst>
            <a:ext uri="{FF2B5EF4-FFF2-40B4-BE49-F238E27FC236}">
              <a16:creationId xmlns:a16="http://schemas.microsoft.com/office/drawing/2014/main" id="{9E6E1576-D133-4977-8DB4-A6302B3E00B2}"/>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60" name="Text Box 15">
          <a:extLst>
            <a:ext uri="{FF2B5EF4-FFF2-40B4-BE49-F238E27FC236}">
              <a16:creationId xmlns:a16="http://schemas.microsoft.com/office/drawing/2014/main" id="{56173EC7-C6AE-45DD-A817-3DC79643118E}"/>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61" name="Text Box 15">
          <a:extLst>
            <a:ext uri="{FF2B5EF4-FFF2-40B4-BE49-F238E27FC236}">
              <a16:creationId xmlns:a16="http://schemas.microsoft.com/office/drawing/2014/main" id="{3B71271B-3290-4530-A7FB-674166FD73C7}"/>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762" name="Text Box 15">
          <a:extLst>
            <a:ext uri="{FF2B5EF4-FFF2-40B4-BE49-F238E27FC236}">
              <a16:creationId xmlns:a16="http://schemas.microsoft.com/office/drawing/2014/main" id="{C90889B6-A431-4CC3-AC65-9A12C048EBB8}"/>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3" name="Text Box 15">
          <a:extLst>
            <a:ext uri="{FF2B5EF4-FFF2-40B4-BE49-F238E27FC236}">
              <a16:creationId xmlns:a16="http://schemas.microsoft.com/office/drawing/2014/main" id="{F3844590-3E90-4E3D-9D93-7F720E04EEF7}"/>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4" name="Text Box 15">
          <a:extLst>
            <a:ext uri="{FF2B5EF4-FFF2-40B4-BE49-F238E27FC236}">
              <a16:creationId xmlns:a16="http://schemas.microsoft.com/office/drawing/2014/main" id="{0BB77FF9-0271-4576-A8E4-9438CBD36CE5}"/>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5" name="Text Box 15">
          <a:extLst>
            <a:ext uri="{FF2B5EF4-FFF2-40B4-BE49-F238E27FC236}">
              <a16:creationId xmlns:a16="http://schemas.microsoft.com/office/drawing/2014/main" id="{EB0DDA12-0543-40EB-8A07-E248B0FE77EF}"/>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6" name="Text Box 15">
          <a:extLst>
            <a:ext uri="{FF2B5EF4-FFF2-40B4-BE49-F238E27FC236}">
              <a16:creationId xmlns:a16="http://schemas.microsoft.com/office/drawing/2014/main" id="{7C71EEC7-3DCB-4615-968F-878EA9719702}"/>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7" name="Text Box 15">
          <a:extLst>
            <a:ext uri="{FF2B5EF4-FFF2-40B4-BE49-F238E27FC236}">
              <a16:creationId xmlns:a16="http://schemas.microsoft.com/office/drawing/2014/main" id="{FFD24EF4-9503-4499-A16A-A2BAEFB64E01}"/>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8" name="Text Box 15">
          <a:extLst>
            <a:ext uri="{FF2B5EF4-FFF2-40B4-BE49-F238E27FC236}">
              <a16:creationId xmlns:a16="http://schemas.microsoft.com/office/drawing/2014/main" id="{85F1CF6A-9621-469B-9666-80EB9041412C}"/>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69" name="Text Box 15">
          <a:extLst>
            <a:ext uri="{FF2B5EF4-FFF2-40B4-BE49-F238E27FC236}">
              <a16:creationId xmlns:a16="http://schemas.microsoft.com/office/drawing/2014/main" id="{536F72B3-86F8-4919-A0AC-50CB68A396CB}"/>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770" name="Text Box 15">
          <a:extLst>
            <a:ext uri="{FF2B5EF4-FFF2-40B4-BE49-F238E27FC236}">
              <a16:creationId xmlns:a16="http://schemas.microsoft.com/office/drawing/2014/main" id="{2653ED3B-B2AF-414B-BFF7-245BB193C4D7}"/>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1" name="Text Box 15">
          <a:extLst>
            <a:ext uri="{FF2B5EF4-FFF2-40B4-BE49-F238E27FC236}">
              <a16:creationId xmlns:a16="http://schemas.microsoft.com/office/drawing/2014/main" id="{913B3ACC-9615-4EA4-84D7-5F28E761614E}"/>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2" name="Text Box 15">
          <a:extLst>
            <a:ext uri="{FF2B5EF4-FFF2-40B4-BE49-F238E27FC236}">
              <a16:creationId xmlns:a16="http://schemas.microsoft.com/office/drawing/2014/main" id="{5AF8C247-A1C8-4CA0-AAD7-81C8E4C63028}"/>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3" name="Text Box 15">
          <a:extLst>
            <a:ext uri="{FF2B5EF4-FFF2-40B4-BE49-F238E27FC236}">
              <a16:creationId xmlns:a16="http://schemas.microsoft.com/office/drawing/2014/main" id="{AB032EF9-372E-46C6-8E0E-720A94B7FB27}"/>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4" name="Text Box 15">
          <a:extLst>
            <a:ext uri="{FF2B5EF4-FFF2-40B4-BE49-F238E27FC236}">
              <a16:creationId xmlns:a16="http://schemas.microsoft.com/office/drawing/2014/main" id="{5162CA42-1B72-4D8F-93AF-E9EF283432C9}"/>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5" name="Text Box 15">
          <a:extLst>
            <a:ext uri="{FF2B5EF4-FFF2-40B4-BE49-F238E27FC236}">
              <a16:creationId xmlns:a16="http://schemas.microsoft.com/office/drawing/2014/main" id="{4048E725-E864-4B6E-AB40-179EF719B751}"/>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6" name="Text Box 15">
          <a:extLst>
            <a:ext uri="{FF2B5EF4-FFF2-40B4-BE49-F238E27FC236}">
              <a16:creationId xmlns:a16="http://schemas.microsoft.com/office/drawing/2014/main" id="{9E338EBD-278C-41F2-9CD4-03B6CBBAA157}"/>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7" name="Text Box 15">
          <a:extLst>
            <a:ext uri="{FF2B5EF4-FFF2-40B4-BE49-F238E27FC236}">
              <a16:creationId xmlns:a16="http://schemas.microsoft.com/office/drawing/2014/main" id="{255E5545-E0D7-479D-8325-F4D80AC61C03}"/>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778" name="Text Box 15">
          <a:extLst>
            <a:ext uri="{FF2B5EF4-FFF2-40B4-BE49-F238E27FC236}">
              <a16:creationId xmlns:a16="http://schemas.microsoft.com/office/drawing/2014/main" id="{52F04A9D-0DEF-41FA-A192-ED4B3E3347B3}"/>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79" name="Text Box 15">
          <a:extLst>
            <a:ext uri="{FF2B5EF4-FFF2-40B4-BE49-F238E27FC236}">
              <a16:creationId xmlns:a16="http://schemas.microsoft.com/office/drawing/2014/main" id="{04BFE0D7-CA36-4136-8049-2289D41AD736}"/>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0" name="Text Box 15">
          <a:extLst>
            <a:ext uri="{FF2B5EF4-FFF2-40B4-BE49-F238E27FC236}">
              <a16:creationId xmlns:a16="http://schemas.microsoft.com/office/drawing/2014/main" id="{03AD5209-93B6-41E2-B96C-0F3A2E1299C2}"/>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1" name="Text Box 15">
          <a:extLst>
            <a:ext uri="{FF2B5EF4-FFF2-40B4-BE49-F238E27FC236}">
              <a16:creationId xmlns:a16="http://schemas.microsoft.com/office/drawing/2014/main" id="{F82AEA74-3590-428F-B2FD-349296052DDC}"/>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2" name="Text Box 15">
          <a:extLst>
            <a:ext uri="{FF2B5EF4-FFF2-40B4-BE49-F238E27FC236}">
              <a16:creationId xmlns:a16="http://schemas.microsoft.com/office/drawing/2014/main" id="{E6BAA114-8F17-49A9-B48E-20A8722BC83F}"/>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3" name="Text Box 15">
          <a:extLst>
            <a:ext uri="{FF2B5EF4-FFF2-40B4-BE49-F238E27FC236}">
              <a16:creationId xmlns:a16="http://schemas.microsoft.com/office/drawing/2014/main" id="{728FC586-3EE6-47F9-AB40-681C284782AA}"/>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4" name="Text Box 15">
          <a:extLst>
            <a:ext uri="{FF2B5EF4-FFF2-40B4-BE49-F238E27FC236}">
              <a16:creationId xmlns:a16="http://schemas.microsoft.com/office/drawing/2014/main" id="{137FBED8-F7B8-4BE0-A352-CA30959E076F}"/>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5" name="Text Box 15">
          <a:extLst>
            <a:ext uri="{FF2B5EF4-FFF2-40B4-BE49-F238E27FC236}">
              <a16:creationId xmlns:a16="http://schemas.microsoft.com/office/drawing/2014/main" id="{33879764-D7E4-42F6-B060-458D2F77F0DF}"/>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786" name="Text Box 15">
          <a:extLst>
            <a:ext uri="{FF2B5EF4-FFF2-40B4-BE49-F238E27FC236}">
              <a16:creationId xmlns:a16="http://schemas.microsoft.com/office/drawing/2014/main" id="{BC385B52-D82B-4C72-9F18-539F4C46B1CF}"/>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87" name="Text Box 15">
          <a:extLst>
            <a:ext uri="{FF2B5EF4-FFF2-40B4-BE49-F238E27FC236}">
              <a16:creationId xmlns:a16="http://schemas.microsoft.com/office/drawing/2014/main" id="{50784BC7-6125-4A8D-8C6D-E58111AE63BD}"/>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88" name="Text Box 15">
          <a:extLst>
            <a:ext uri="{FF2B5EF4-FFF2-40B4-BE49-F238E27FC236}">
              <a16:creationId xmlns:a16="http://schemas.microsoft.com/office/drawing/2014/main" id="{373EA9A7-9016-43C6-8DA0-FA6233609377}"/>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89" name="Text Box 15">
          <a:extLst>
            <a:ext uri="{FF2B5EF4-FFF2-40B4-BE49-F238E27FC236}">
              <a16:creationId xmlns:a16="http://schemas.microsoft.com/office/drawing/2014/main" id="{16191027-F701-41BE-84A5-F29E0119704F}"/>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90" name="Text Box 15">
          <a:extLst>
            <a:ext uri="{FF2B5EF4-FFF2-40B4-BE49-F238E27FC236}">
              <a16:creationId xmlns:a16="http://schemas.microsoft.com/office/drawing/2014/main" id="{A9E32259-BED0-43E1-9EE6-0C272EC78AA6}"/>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91" name="Text Box 15">
          <a:extLst>
            <a:ext uri="{FF2B5EF4-FFF2-40B4-BE49-F238E27FC236}">
              <a16:creationId xmlns:a16="http://schemas.microsoft.com/office/drawing/2014/main" id="{05267F2A-94B9-4641-AB40-5DADBB97E7B0}"/>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92" name="Text Box 15">
          <a:extLst>
            <a:ext uri="{FF2B5EF4-FFF2-40B4-BE49-F238E27FC236}">
              <a16:creationId xmlns:a16="http://schemas.microsoft.com/office/drawing/2014/main" id="{09B70E32-C992-4ADC-9EDC-9DCEEFC3C3CF}"/>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93" name="Text Box 15">
          <a:extLst>
            <a:ext uri="{FF2B5EF4-FFF2-40B4-BE49-F238E27FC236}">
              <a16:creationId xmlns:a16="http://schemas.microsoft.com/office/drawing/2014/main" id="{E0B8B4E6-13F1-434F-B75F-A32BCF4F5DA1}"/>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5275"/>
    <xdr:sp macro="" textlink="">
      <xdr:nvSpPr>
        <xdr:cNvPr id="4794" name="Text Box 15">
          <a:extLst>
            <a:ext uri="{FF2B5EF4-FFF2-40B4-BE49-F238E27FC236}">
              <a16:creationId xmlns:a16="http://schemas.microsoft.com/office/drawing/2014/main" id="{91199FA3-E636-4C9B-94A5-11837A0E67E0}"/>
            </a:ext>
          </a:extLst>
        </xdr:cNvPr>
        <xdr:cNvSpPr txBox="1">
          <a:spLocks noChangeArrowheads="1"/>
        </xdr:cNvSpPr>
      </xdr:nvSpPr>
      <xdr:spPr bwMode="auto">
        <a:xfrm>
          <a:off x="1838325" y="1283112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795" name="Text Box 15">
          <a:extLst>
            <a:ext uri="{FF2B5EF4-FFF2-40B4-BE49-F238E27FC236}">
              <a16:creationId xmlns:a16="http://schemas.microsoft.com/office/drawing/2014/main" id="{298FE40E-D362-488E-B101-FE6697F7B86C}"/>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796" name="Text Box 15">
          <a:extLst>
            <a:ext uri="{FF2B5EF4-FFF2-40B4-BE49-F238E27FC236}">
              <a16:creationId xmlns:a16="http://schemas.microsoft.com/office/drawing/2014/main" id="{46A7DABD-63D2-4D73-85E5-F6CBBB1777BB}"/>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797" name="Text Box 15">
          <a:extLst>
            <a:ext uri="{FF2B5EF4-FFF2-40B4-BE49-F238E27FC236}">
              <a16:creationId xmlns:a16="http://schemas.microsoft.com/office/drawing/2014/main" id="{0CF0D94B-8520-4913-9C8E-33777875135F}"/>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798" name="Text Box 15">
          <a:extLst>
            <a:ext uri="{FF2B5EF4-FFF2-40B4-BE49-F238E27FC236}">
              <a16:creationId xmlns:a16="http://schemas.microsoft.com/office/drawing/2014/main" id="{E52257C2-A0EF-4A74-9B6D-706D74A67C06}"/>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799" name="Text Box 15">
          <a:extLst>
            <a:ext uri="{FF2B5EF4-FFF2-40B4-BE49-F238E27FC236}">
              <a16:creationId xmlns:a16="http://schemas.microsoft.com/office/drawing/2014/main" id="{7634B8B4-F286-4158-B703-CC72167BB688}"/>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00" name="Text Box 15">
          <a:extLst>
            <a:ext uri="{FF2B5EF4-FFF2-40B4-BE49-F238E27FC236}">
              <a16:creationId xmlns:a16="http://schemas.microsoft.com/office/drawing/2014/main" id="{1541EA15-299D-409E-8ECE-5A7D5B9CDF18}"/>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01" name="Text Box 15">
          <a:extLst>
            <a:ext uri="{FF2B5EF4-FFF2-40B4-BE49-F238E27FC236}">
              <a16:creationId xmlns:a16="http://schemas.microsoft.com/office/drawing/2014/main" id="{278B71EB-B6DA-4B1D-BBCC-937AE0B707EF}"/>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02" name="Text Box 15">
          <a:extLst>
            <a:ext uri="{FF2B5EF4-FFF2-40B4-BE49-F238E27FC236}">
              <a16:creationId xmlns:a16="http://schemas.microsoft.com/office/drawing/2014/main" id="{E7371CF3-93F5-4261-AD08-90E0313C4B78}"/>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3" name="Text Box 15">
          <a:extLst>
            <a:ext uri="{FF2B5EF4-FFF2-40B4-BE49-F238E27FC236}">
              <a16:creationId xmlns:a16="http://schemas.microsoft.com/office/drawing/2014/main" id="{1479174D-9C0D-4070-8A33-96CB5822C640}"/>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4" name="Text Box 15">
          <a:extLst>
            <a:ext uri="{FF2B5EF4-FFF2-40B4-BE49-F238E27FC236}">
              <a16:creationId xmlns:a16="http://schemas.microsoft.com/office/drawing/2014/main" id="{A0C1ECF4-183C-4FC3-B2FB-DF09729D2265}"/>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5" name="Text Box 15">
          <a:extLst>
            <a:ext uri="{FF2B5EF4-FFF2-40B4-BE49-F238E27FC236}">
              <a16:creationId xmlns:a16="http://schemas.microsoft.com/office/drawing/2014/main" id="{90FC56C7-FA6E-4143-8244-5CA4E2B6D579}"/>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6" name="Text Box 15">
          <a:extLst>
            <a:ext uri="{FF2B5EF4-FFF2-40B4-BE49-F238E27FC236}">
              <a16:creationId xmlns:a16="http://schemas.microsoft.com/office/drawing/2014/main" id="{F7BBBD7E-36C7-4F8E-AA7C-46B55C259751}"/>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7" name="Text Box 15">
          <a:extLst>
            <a:ext uri="{FF2B5EF4-FFF2-40B4-BE49-F238E27FC236}">
              <a16:creationId xmlns:a16="http://schemas.microsoft.com/office/drawing/2014/main" id="{21400AFB-6C8D-4D37-89EE-9127454802B4}"/>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8" name="Text Box 15">
          <a:extLst>
            <a:ext uri="{FF2B5EF4-FFF2-40B4-BE49-F238E27FC236}">
              <a16:creationId xmlns:a16="http://schemas.microsoft.com/office/drawing/2014/main" id="{B4FBFF11-A408-4ED9-A6B4-E08B22D7EB36}"/>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09" name="Text Box 15">
          <a:extLst>
            <a:ext uri="{FF2B5EF4-FFF2-40B4-BE49-F238E27FC236}">
              <a16:creationId xmlns:a16="http://schemas.microsoft.com/office/drawing/2014/main" id="{7D846E6C-B687-41EA-BC9C-D82A5A358600}"/>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10" name="Text Box 15">
          <a:extLst>
            <a:ext uri="{FF2B5EF4-FFF2-40B4-BE49-F238E27FC236}">
              <a16:creationId xmlns:a16="http://schemas.microsoft.com/office/drawing/2014/main" id="{7C3C3C2C-CAF2-4C3D-8FAF-DAA7B6A08CF7}"/>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1" name="Text Box 15">
          <a:extLst>
            <a:ext uri="{FF2B5EF4-FFF2-40B4-BE49-F238E27FC236}">
              <a16:creationId xmlns:a16="http://schemas.microsoft.com/office/drawing/2014/main" id="{C85905EB-02F6-4013-AE9D-AF4A544C4B0E}"/>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2" name="Text Box 15">
          <a:extLst>
            <a:ext uri="{FF2B5EF4-FFF2-40B4-BE49-F238E27FC236}">
              <a16:creationId xmlns:a16="http://schemas.microsoft.com/office/drawing/2014/main" id="{64CEE503-1EF9-47E3-91D5-AFEE44652B12}"/>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3" name="Text Box 15">
          <a:extLst>
            <a:ext uri="{FF2B5EF4-FFF2-40B4-BE49-F238E27FC236}">
              <a16:creationId xmlns:a16="http://schemas.microsoft.com/office/drawing/2014/main" id="{852446F8-2A42-4742-B353-AE9055AF6FF6}"/>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4" name="Text Box 15">
          <a:extLst>
            <a:ext uri="{FF2B5EF4-FFF2-40B4-BE49-F238E27FC236}">
              <a16:creationId xmlns:a16="http://schemas.microsoft.com/office/drawing/2014/main" id="{7F756B9E-D0D5-4BE6-A830-A698CEDDC5C7}"/>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5" name="Text Box 15">
          <a:extLst>
            <a:ext uri="{FF2B5EF4-FFF2-40B4-BE49-F238E27FC236}">
              <a16:creationId xmlns:a16="http://schemas.microsoft.com/office/drawing/2014/main" id="{879E80CF-9AB2-4264-8D93-1C859312E30F}"/>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6" name="Text Box 15">
          <a:extLst>
            <a:ext uri="{FF2B5EF4-FFF2-40B4-BE49-F238E27FC236}">
              <a16:creationId xmlns:a16="http://schemas.microsoft.com/office/drawing/2014/main" id="{3E2D9CE1-3B74-4AC7-BEE9-8C7E581AEA0E}"/>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7" name="Text Box 15">
          <a:extLst>
            <a:ext uri="{FF2B5EF4-FFF2-40B4-BE49-F238E27FC236}">
              <a16:creationId xmlns:a16="http://schemas.microsoft.com/office/drawing/2014/main" id="{34CDE894-BD45-4B20-B169-A63F50E790E9}"/>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7871"/>
    <xdr:sp macro="" textlink="">
      <xdr:nvSpPr>
        <xdr:cNvPr id="4818" name="Text Box 15">
          <a:extLst>
            <a:ext uri="{FF2B5EF4-FFF2-40B4-BE49-F238E27FC236}">
              <a16:creationId xmlns:a16="http://schemas.microsoft.com/office/drawing/2014/main" id="{F032F765-FCFE-49C2-A1F7-E3AC2733E6F5}"/>
            </a:ext>
          </a:extLst>
        </xdr:cNvPr>
        <xdr:cNvSpPr txBox="1">
          <a:spLocks noChangeArrowheads="1"/>
        </xdr:cNvSpPr>
      </xdr:nvSpPr>
      <xdr:spPr bwMode="auto">
        <a:xfrm>
          <a:off x="1838325" y="1279207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19" name="Text Box 15">
          <a:extLst>
            <a:ext uri="{FF2B5EF4-FFF2-40B4-BE49-F238E27FC236}">
              <a16:creationId xmlns:a16="http://schemas.microsoft.com/office/drawing/2014/main" id="{798E97BA-E17D-4D2E-8322-5D9C3F1A3C61}"/>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0" name="Text Box 15">
          <a:extLst>
            <a:ext uri="{FF2B5EF4-FFF2-40B4-BE49-F238E27FC236}">
              <a16:creationId xmlns:a16="http://schemas.microsoft.com/office/drawing/2014/main" id="{074A68E7-7796-4634-96ED-2E5B1C04B7A7}"/>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1" name="Text Box 15">
          <a:extLst>
            <a:ext uri="{FF2B5EF4-FFF2-40B4-BE49-F238E27FC236}">
              <a16:creationId xmlns:a16="http://schemas.microsoft.com/office/drawing/2014/main" id="{DC5E48A6-E368-45C2-9733-71F0991DC851}"/>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2" name="Text Box 15">
          <a:extLst>
            <a:ext uri="{FF2B5EF4-FFF2-40B4-BE49-F238E27FC236}">
              <a16:creationId xmlns:a16="http://schemas.microsoft.com/office/drawing/2014/main" id="{5FF0E7F0-CDE3-4F5A-8608-A2962C2AF63E}"/>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3" name="Text Box 15">
          <a:extLst>
            <a:ext uri="{FF2B5EF4-FFF2-40B4-BE49-F238E27FC236}">
              <a16:creationId xmlns:a16="http://schemas.microsoft.com/office/drawing/2014/main" id="{1678891E-8EE7-4C86-B2F5-C196C39F7EDE}"/>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4" name="Text Box 15">
          <a:extLst>
            <a:ext uri="{FF2B5EF4-FFF2-40B4-BE49-F238E27FC236}">
              <a16:creationId xmlns:a16="http://schemas.microsoft.com/office/drawing/2014/main" id="{0A360D0C-F7D2-40AC-8E54-407CEEA31E64}"/>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5" name="Text Box 15">
          <a:extLst>
            <a:ext uri="{FF2B5EF4-FFF2-40B4-BE49-F238E27FC236}">
              <a16:creationId xmlns:a16="http://schemas.microsoft.com/office/drawing/2014/main" id="{D956BB2B-CFBA-48C4-B3C8-2A6CB4883E07}"/>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504</xdr:row>
      <xdr:rowOff>0</xdr:rowOff>
    </xdr:from>
    <xdr:ext cx="95250" cy="295275"/>
    <xdr:sp macro="" textlink="">
      <xdr:nvSpPr>
        <xdr:cNvPr id="4826" name="Text Box 15">
          <a:extLst>
            <a:ext uri="{FF2B5EF4-FFF2-40B4-BE49-F238E27FC236}">
              <a16:creationId xmlns:a16="http://schemas.microsoft.com/office/drawing/2014/main" id="{9AB19A74-59BE-4C4F-A979-5F40316C9C3D}"/>
            </a:ext>
          </a:extLst>
        </xdr:cNvPr>
        <xdr:cNvSpPr txBox="1">
          <a:spLocks noChangeArrowheads="1"/>
        </xdr:cNvSpPr>
      </xdr:nvSpPr>
      <xdr:spPr bwMode="auto">
        <a:xfrm>
          <a:off x="1838325" y="1279207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27" name="Text Box 15">
          <a:extLst>
            <a:ext uri="{FF2B5EF4-FFF2-40B4-BE49-F238E27FC236}">
              <a16:creationId xmlns:a16="http://schemas.microsoft.com/office/drawing/2014/main" id="{75325387-4240-45A8-BDFE-69AD8FBBF5B3}"/>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28" name="Text Box 15">
          <a:extLst>
            <a:ext uri="{FF2B5EF4-FFF2-40B4-BE49-F238E27FC236}">
              <a16:creationId xmlns:a16="http://schemas.microsoft.com/office/drawing/2014/main" id="{AA6BA1F5-1F4C-4637-8745-CD71C2E50AD2}"/>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29" name="Text Box 15">
          <a:extLst>
            <a:ext uri="{FF2B5EF4-FFF2-40B4-BE49-F238E27FC236}">
              <a16:creationId xmlns:a16="http://schemas.microsoft.com/office/drawing/2014/main" id="{26AC28BC-AA73-493D-B03C-A591739F1FAA}"/>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30" name="Text Box 15">
          <a:extLst>
            <a:ext uri="{FF2B5EF4-FFF2-40B4-BE49-F238E27FC236}">
              <a16:creationId xmlns:a16="http://schemas.microsoft.com/office/drawing/2014/main" id="{57FACADB-4E11-41F8-9D53-06430A88FC3A}"/>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31" name="Text Box 15">
          <a:extLst>
            <a:ext uri="{FF2B5EF4-FFF2-40B4-BE49-F238E27FC236}">
              <a16:creationId xmlns:a16="http://schemas.microsoft.com/office/drawing/2014/main" id="{44C65B55-41BF-4063-B28E-2B7F7AD4387B}"/>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32" name="Text Box 15">
          <a:extLst>
            <a:ext uri="{FF2B5EF4-FFF2-40B4-BE49-F238E27FC236}">
              <a16:creationId xmlns:a16="http://schemas.microsoft.com/office/drawing/2014/main" id="{35B67151-A6C7-4BFC-943A-1DA9D9010670}"/>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33" name="Text Box 15">
          <a:extLst>
            <a:ext uri="{FF2B5EF4-FFF2-40B4-BE49-F238E27FC236}">
              <a16:creationId xmlns:a16="http://schemas.microsoft.com/office/drawing/2014/main" id="{412EE969-4FDB-4FCD-8A53-E2D9E0C77E11}"/>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7871"/>
    <xdr:sp macro="" textlink="">
      <xdr:nvSpPr>
        <xdr:cNvPr id="4834" name="Text Box 15">
          <a:extLst>
            <a:ext uri="{FF2B5EF4-FFF2-40B4-BE49-F238E27FC236}">
              <a16:creationId xmlns:a16="http://schemas.microsoft.com/office/drawing/2014/main" id="{A0F6A62B-B2BA-4754-8A66-82E28890D839}"/>
            </a:ext>
          </a:extLst>
        </xdr:cNvPr>
        <xdr:cNvSpPr txBox="1">
          <a:spLocks noChangeArrowheads="1"/>
        </xdr:cNvSpPr>
      </xdr:nvSpPr>
      <xdr:spPr bwMode="auto">
        <a:xfrm>
          <a:off x="1838325" y="128120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505</xdr:row>
      <xdr:rowOff>0</xdr:rowOff>
    </xdr:from>
    <xdr:ext cx="95250" cy="295275"/>
    <xdr:sp macro="" textlink="">
      <xdr:nvSpPr>
        <xdr:cNvPr id="4835" name="Text Box 15">
          <a:extLst>
            <a:ext uri="{FF2B5EF4-FFF2-40B4-BE49-F238E27FC236}">
              <a16:creationId xmlns:a16="http://schemas.microsoft.com/office/drawing/2014/main" id="{E082D778-B61C-4C2E-BCAF-F681EBD2503D}"/>
            </a:ext>
          </a:extLst>
        </xdr:cNvPr>
        <xdr:cNvSpPr txBox="1">
          <a:spLocks noChangeArrowheads="1"/>
        </xdr:cNvSpPr>
      </xdr:nvSpPr>
      <xdr:spPr bwMode="auto">
        <a:xfrm>
          <a:off x="1838325" y="128120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36" name="Text Box 15">
          <a:extLst>
            <a:ext uri="{FF2B5EF4-FFF2-40B4-BE49-F238E27FC236}">
              <a16:creationId xmlns:a16="http://schemas.microsoft.com/office/drawing/2014/main" id="{4ADD83AC-5C1A-4928-873B-5756C118ED4B}"/>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37" name="Text Box 15">
          <a:extLst>
            <a:ext uri="{FF2B5EF4-FFF2-40B4-BE49-F238E27FC236}">
              <a16:creationId xmlns:a16="http://schemas.microsoft.com/office/drawing/2014/main" id="{0E7E3E9C-112C-4579-8CA5-D0863BB8E23A}"/>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38" name="Text Box 15">
          <a:extLst>
            <a:ext uri="{FF2B5EF4-FFF2-40B4-BE49-F238E27FC236}">
              <a16:creationId xmlns:a16="http://schemas.microsoft.com/office/drawing/2014/main" id="{9561B8BC-CF61-4A1A-9119-0BA4DA1C2C6F}"/>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39" name="Text Box 15">
          <a:extLst>
            <a:ext uri="{FF2B5EF4-FFF2-40B4-BE49-F238E27FC236}">
              <a16:creationId xmlns:a16="http://schemas.microsoft.com/office/drawing/2014/main" id="{B0C37579-F307-41E9-B1CC-B34903D05BBA}"/>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40" name="Text Box 15">
          <a:extLst>
            <a:ext uri="{FF2B5EF4-FFF2-40B4-BE49-F238E27FC236}">
              <a16:creationId xmlns:a16="http://schemas.microsoft.com/office/drawing/2014/main" id="{44267B50-43B9-4E7B-9603-46C14DEABE4A}"/>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41" name="Text Box 15">
          <a:extLst>
            <a:ext uri="{FF2B5EF4-FFF2-40B4-BE49-F238E27FC236}">
              <a16:creationId xmlns:a16="http://schemas.microsoft.com/office/drawing/2014/main" id="{A417DDBA-E59C-405D-8123-5813E9AEC72A}"/>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506</xdr:row>
      <xdr:rowOff>0</xdr:rowOff>
    </xdr:from>
    <xdr:ext cx="95250" cy="297871"/>
    <xdr:sp macro="" textlink="">
      <xdr:nvSpPr>
        <xdr:cNvPr id="4842" name="Text Box 15">
          <a:extLst>
            <a:ext uri="{FF2B5EF4-FFF2-40B4-BE49-F238E27FC236}">
              <a16:creationId xmlns:a16="http://schemas.microsoft.com/office/drawing/2014/main" id="{22751318-BA81-4764-9B8D-0BDBD298A0A3}"/>
            </a:ext>
          </a:extLst>
        </xdr:cNvPr>
        <xdr:cNvSpPr txBox="1">
          <a:spLocks noChangeArrowheads="1"/>
        </xdr:cNvSpPr>
      </xdr:nvSpPr>
      <xdr:spPr bwMode="auto">
        <a:xfrm>
          <a:off x="1838325" y="1283112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3" name="Text Box 15">
          <a:extLst>
            <a:ext uri="{FF2B5EF4-FFF2-40B4-BE49-F238E27FC236}">
              <a16:creationId xmlns:a16="http://schemas.microsoft.com/office/drawing/2014/main" id="{1D31D9A5-5396-4C31-94BA-F6A04C29CAB8}"/>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4" name="Text Box 15">
          <a:extLst>
            <a:ext uri="{FF2B5EF4-FFF2-40B4-BE49-F238E27FC236}">
              <a16:creationId xmlns:a16="http://schemas.microsoft.com/office/drawing/2014/main" id="{BA724A97-AE29-44AB-B577-9E5BFCC89DF8}"/>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5" name="Text Box 15">
          <a:extLst>
            <a:ext uri="{FF2B5EF4-FFF2-40B4-BE49-F238E27FC236}">
              <a16:creationId xmlns:a16="http://schemas.microsoft.com/office/drawing/2014/main" id="{9E1C7D78-A5DE-4834-BAAD-EA5B984B4900}"/>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6" name="Text Box 15">
          <a:extLst>
            <a:ext uri="{FF2B5EF4-FFF2-40B4-BE49-F238E27FC236}">
              <a16:creationId xmlns:a16="http://schemas.microsoft.com/office/drawing/2014/main" id="{21A71B71-F636-409A-8BCE-A76DE381F3FB}"/>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7" name="Text Box 15">
          <a:extLst>
            <a:ext uri="{FF2B5EF4-FFF2-40B4-BE49-F238E27FC236}">
              <a16:creationId xmlns:a16="http://schemas.microsoft.com/office/drawing/2014/main" id="{F8D58A17-9C9F-4893-8154-EAB6BF7E7143}"/>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8" name="Text Box 15">
          <a:extLst>
            <a:ext uri="{FF2B5EF4-FFF2-40B4-BE49-F238E27FC236}">
              <a16:creationId xmlns:a16="http://schemas.microsoft.com/office/drawing/2014/main" id="{2BB9EDF2-59A3-4BEF-98BF-822EA21D96C7}"/>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49" name="Text Box 15">
          <a:extLst>
            <a:ext uri="{FF2B5EF4-FFF2-40B4-BE49-F238E27FC236}">
              <a16:creationId xmlns:a16="http://schemas.microsoft.com/office/drawing/2014/main" id="{3B3D2D5A-186B-4F84-8528-D2070108F1D3}"/>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7871"/>
    <xdr:sp macro="" textlink="">
      <xdr:nvSpPr>
        <xdr:cNvPr id="4850" name="Text Box 15">
          <a:extLst>
            <a:ext uri="{FF2B5EF4-FFF2-40B4-BE49-F238E27FC236}">
              <a16:creationId xmlns:a16="http://schemas.microsoft.com/office/drawing/2014/main" id="{709CC63C-67DE-4CB6-8B36-6067B4E1DA23}"/>
            </a:ext>
          </a:extLst>
        </xdr:cNvPr>
        <xdr:cNvSpPr txBox="1">
          <a:spLocks noChangeArrowheads="1"/>
        </xdr:cNvSpPr>
      </xdr:nvSpPr>
      <xdr:spPr bwMode="auto">
        <a:xfrm>
          <a:off x="1838325" y="1285017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1" name="Text Box 15">
          <a:extLst>
            <a:ext uri="{FF2B5EF4-FFF2-40B4-BE49-F238E27FC236}">
              <a16:creationId xmlns:a16="http://schemas.microsoft.com/office/drawing/2014/main" id="{8FD2E262-7B02-474A-9B82-5CD36757EAB4}"/>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2" name="Text Box 15">
          <a:extLst>
            <a:ext uri="{FF2B5EF4-FFF2-40B4-BE49-F238E27FC236}">
              <a16:creationId xmlns:a16="http://schemas.microsoft.com/office/drawing/2014/main" id="{83A4D5CA-72BA-444A-A2D8-4E3E647CB9B1}"/>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3" name="Text Box 15">
          <a:extLst>
            <a:ext uri="{FF2B5EF4-FFF2-40B4-BE49-F238E27FC236}">
              <a16:creationId xmlns:a16="http://schemas.microsoft.com/office/drawing/2014/main" id="{BAF46B2B-BBF5-4BAC-AFCC-2E0F74CF1BC4}"/>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4" name="Text Box 15">
          <a:extLst>
            <a:ext uri="{FF2B5EF4-FFF2-40B4-BE49-F238E27FC236}">
              <a16:creationId xmlns:a16="http://schemas.microsoft.com/office/drawing/2014/main" id="{19810149-C651-4273-BDA0-00069D419D22}"/>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5" name="Text Box 15">
          <a:extLst>
            <a:ext uri="{FF2B5EF4-FFF2-40B4-BE49-F238E27FC236}">
              <a16:creationId xmlns:a16="http://schemas.microsoft.com/office/drawing/2014/main" id="{80359F3F-DFA4-46F3-9DAD-8B4D61DC7FC5}"/>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6" name="Text Box 15">
          <a:extLst>
            <a:ext uri="{FF2B5EF4-FFF2-40B4-BE49-F238E27FC236}">
              <a16:creationId xmlns:a16="http://schemas.microsoft.com/office/drawing/2014/main" id="{F83DC223-7AC0-41B0-B790-430FDDEE8AE4}"/>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507</xdr:row>
      <xdr:rowOff>0</xdr:rowOff>
    </xdr:from>
    <xdr:ext cx="95250" cy="295275"/>
    <xdr:sp macro="" textlink="">
      <xdr:nvSpPr>
        <xdr:cNvPr id="4857" name="Text Box 15">
          <a:extLst>
            <a:ext uri="{FF2B5EF4-FFF2-40B4-BE49-F238E27FC236}">
              <a16:creationId xmlns:a16="http://schemas.microsoft.com/office/drawing/2014/main" id="{D9186720-7E6A-42BA-AC06-47104A547625}"/>
            </a:ext>
          </a:extLst>
        </xdr:cNvPr>
        <xdr:cNvSpPr txBox="1">
          <a:spLocks noChangeArrowheads="1"/>
        </xdr:cNvSpPr>
      </xdr:nvSpPr>
      <xdr:spPr bwMode="auto">
        <a:xfrm>
          <a:off x="1838325" y="1285017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58" name="Text Box 15">
          <a:extLst>
            <a:ext uri="{FF2B5EF4-FFF2-40B4-BE49-F238E27FC236}">
              <a16:creationId xmlns:a16="http://schemas.microsoft.com/office/drawing/2014/main" id="{3E941F3E-9D72-4F8B-BF0C-876A7E09BF02}"/>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59" name="Text Box 15">
          <a:extLst>
            <a:ext uri="{FF2B5EF4-FFF2-40B4-BE49-F238E27FC236}">
              <a16:creationId xmlns:a16="http://schemas.microsoft.com/office/drawing/2014/main" id="{1394D791-7572-4845-A6C3-12993B19ADF9}"/>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60" name="Text Box 15">
          <a:extLst>
            <a:ext uri="{FF2B5EF4-FFF2-40B4-BE49-F238E27FC236}">
              <a16:creationId xmlns:a16="http://schemas.microsoft.com/office/drawing/2014/main" id="{365D9C12-97BA-4BDF-869B-94C8C8CD2C06}"/>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61" name="Text Box 15">
          <a:extLst>
            <a:ext uri="{FF2B5EF4-FFF2-40B4-BE49-F238E27FC236}">
              <a16:creationId xmlns:a16="http://schemas.microsoft.com/office/drawing/2014/main" id="{498170A7-4B59-4A24-B2E0-66BFB1193E36}"/>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62" name="Text Box 15">
          <a:extLst>
            <a:ext uri="{FF2B5EF4-FFF2-40B4-BE49-F238E27FC236}">
              <a16:creationId xmlns:a16="http://schemas.microsoft.com/office/drawing/2014/main" id="{BC139659-5266-4957-8C26-71A761275520}"/>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63" name="Text Box 15">
          <a:extLst>
            <a:ext uri="{FF2B5EF4-FFF2-40B4-BE49-F238E27FC236}">
              <a16:creationId xmlns:a16="http://schemas.microsoft.com/office/drawing/2014/main" id="{33694429-20E5-40A1-BC4F-A4469A25D194}"/>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64" name="Text Box 15">
          <a:extLst>
            <a:ext uri="{FF2B5EF4-FFF2-40B4-BE49-F238E27FC236}">
              <a16:creationId xmlns:a16="http://schemas.microsoft.com/office/drawing/2014/main" id="{23247E5A-DA43-4EA7-83C6-A57E19393302}"/>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65" name="Text Box 15">
          <a:extLst>
            <a:ext uri="{FF2B5EF4-FFF2-40B4-BE49-F238E27FC236}">
              <a16:creationId xmlns:a16="http://schemas.microsoft.com/office/drawing/2014/main" id="{94899811-0D72-4C15-B669-A28CB5E23D19}"/>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66" name="Text Box 15">
          <a:extLst>
            <a:ext uri="{FF2B5EF4-FFF2-40B4-BE49-F238E27FC236}">
              <a16:creationId xmlns:a16="http://schemas.microsoft.com/office/drawing/2014/main" id="{99015889-5A12-4F4F-8819-09C2A0F92B60}"/>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67" name="Text Box 15">
          <a:extLst>
            <a:ext uri="{FF2B5EF4-FFF2-40B4-BE49-F238E27FC236}">
              <a16:creationId xmlns:a16="http://schemas.microsoft.com/office/drawing/2014/main" id="{9F097E83-5AC3-4AC1-8395-6D7781F19374}"/>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68" name="Text Box 15">
          <a:extLst>
            <a:ext uri="{FF2B5EF4-FFF2-40B4-BE49-F238E27FC236}">
              <a16:creationId xmlns:a16="http://schemas.microsoft.com/office/drawing/2014/main" id="{67FAAFD4-C386-4DAD-8E8C-64D4F90348DA}"/>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69" name="Text Box 15">
          <a:extLst>
            <a:ext uri="{FF2B5EF4-FFF2-40B4-BE49-F238E27FC236}">
              <a16:creationId xmlns:a16="http://schemas.microsoft.com/office/drawing/2014/main" id="{A75EBE47-1D8F-4AD5-ACF8-7B1B3B0ABBE1}"/>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70" name="Text Box 15">
          <a:extLst>
            <a:ext uri="{FF2B5EF4-FFF2-40B4-BE49-F238E27FC236}">
              <a16:creationId xmlns:a16="http://schemas.microsoft.com/office/drawing/2014/main" id="{718A9046-EDEB-4724-B4BC-78F252B8343A}"/>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71" name="Text Box 15">
          <a:extLst>
            <a:ext uri="{FF2B5EF4-FFF2-40B4-BE49-F238E27FC236}">
              <a16:creationId xmlns:a16="http://schemas.microsoft.com/office/drawing/2014/main" id="{08937F9A-0383-4F2B-93B9-36EC560BE844}"/>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72" name="Text Box 15">
          <a:extLst>
            <a:ext uri="{FF2B5EF4-FFF2-40B4-BE49-F238E27FC236}">
              <a16:creationId xmlns:a16="http://schemas.microsoft.com/office/drawing/2014/main" id="{0C906613-5CA4-42DA-BE7B-8D7B871276B8}"/>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73" name="Text Box 15">
          <a:extLst>
            <a:ext uri="{FF2B5EF4-FFF2-40B4-BE49-F238E27FC236}">
              <a16:creationId xmlns:a16="http://schemas.microsoft.com/office/drawing/2014/main" id="{6AF60AA2-B3A1-4AD1-877C-33E72ADDD16C}"/>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74" name="Text Box 15">
          <a:extLst>
            <a:ext uri="{FF2B5EF4-FFF2-40B4-BE49-F238E27FC236}">
              <a16:creationId xmlns:a16="http://schemas.microsoft.com/office/drawing/2014/main" id="{84995966-257A-4598-B2C7-88069C4D071B}"/>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75" name="Text Box 15">
          <a:extLst>
            <a:ext uri="{FF2B5EF4-FFF2-40B4-BE49-F238E27FC236}">
              <a16:creationId xmlns:a16="http://schemas.microsoft.com/office/drawing/2014/main" id="{5E93D30F-6A93-4081-A8F6-3B7271237D97}"/>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76" name="Text Box 15">
          <a:extLst>
            <a:ext uri="{FF2B5EF4-FFF2-40B4-BE49-F238E27FC236}">
              <a16:creationId xmlns:a16="http://schemas.microsoft.com/office/drawing/2014/main" id="{BC614FAA-9FF6-402E-9AB9-B65C63DE5069}"/>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77" name="Text Box 15">
          <a:extLst>
            <a:ext uri="{FF2B5EF4-FFF2-40B4-BE49-F238E27FC236}">
              <a16:creationId xmlns:a16="http://schemas.microsoft.com/office/drawing/2014/main" id="{86441769-6FAC-425F-AD7D-8839474D55D9}"/>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78" name="Text Box 15">
          <a:extLst>
            <a:ext uri="{FF2B5EF4-FFF2-40B4-BE49-F238E27FC236}">
              <a16:creationId xmlns:a16="http://schemas.microsoft.com/office/drawing/2014/main" id="{8F500D50-987A-4FC8-A556-8AC0A1E2C4F6}"/>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79" name="Text Box 15">
          <a:extLst>
            <a:ext uri="{FF2B5EF4-FFF2-40B4-BE49-F238E27FC236}">
              <a16:creationId xmlns:a16="http://schemas.microsoft.com/office/drawing/2014/main" id="{AF293333-C18D-4286-A686-BFBC92108A9A}"/>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80" name="Text Box 15">
          <a:extLst>
            <a:ext uri="{FF2B5EF4-FFF2-40B4-BE49-F238E27FC236}">
              <a16:creationId xmlns:a16="http://schemas.microsoft.com/office/drawing/2014/main" id="{254F6ABF-8690-439F-BC33-EF38793FB60F}"/>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881" name="Text Box 15">
          <a:extLst>
            <a:ext uri="{FF2B5EF4-FFF2-40B4-BE49-F238E27FC236}">
              <a16:creationId xmlns:a16="http://schemas.microsoft.com/office/drawing/2014/main" id="{0744B843-E0A3-486E-8826-FAF376FA3CAB}"/>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2" name="Text Box 15">
          <a:extLst>
            <a:ext uri="{FF2B5EF4-FFF2-40B4-BE49-F238E27FC236}">
              <a16:creationId xmlns:a16="http://schemas.microsoft.com/office/drawing/2014/main" id="{55DDDE57-4775-4A16-86F8-2D73C35FFF8B}"/>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3" name="Text Box 15">
          <a:extLst>
            <a:ext uri="{FF2B5EF4-FFF2-40B4-BE49-F238E27FC236}">
              <a16:creationId xmlns:a16="http://schemas.microsoft.com/office/drawing/2014/main" id="{FEE585AB-88FD-4BF1-BA7C-87AA7569A65B}"/>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4" name="Text Box 15">
          <a:extLst>
            <a:ext uri="{FF2B5EF4-FFF2-40B4-BE49-F238E27FC236}">
              <a16:creationId xmlns:a16="http://schemas.microsoft.com/office/drawing/2014/main" id="{E8CF6803-BC1F-4627-97DC-7F2C33A1AB40}"/>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5" name="Text Box 15">
          <a:extLst>
            <a:ext uri="{FF2B5EF4-FFF2-40B4-BE49-F238E27FC236}">
              <a16:creationId xmlns:a16="http://schemas.microsoft.com/office/drawing/2014/main" id="{702204D1-C3BC-40A0-91A6-843E5AFE641D}"/>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6" name="Text Box 15">
          <a:extLst>
            <a:ext uri="{FF2B5EF4-FFF2-40B4-BE49-F238E27FC236}">
              <a16:creationId xmlns:a16="http://schemas.microsoft.com/office/drawing/2014/main" id="{CCDE28EA-140D-431E-920B-2788A58D60ED}"/>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7" name="Text Box 15">
          <a:extLst>
            <a:ext uri="{FF2B5EF4-FFF2-40B4-BE49-F238E27FC236}">
              <a16:creationId xmlns:a16="http://schemas.microsoft.com/office/drawing/2014/main" id="{D56A6907-3100-4639-AAC4-02EC01E794A8}"/>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8" name="Text Box 15">
          <a:extLst>
            <a:ext uri="{FF2B5EF4-FFF2-40B4-BE49-F238E27FC236}">
              <a16:creationId xmlns:a16="http://schemas.microsoft.com/office/drawing/2014/main" id="{90037905-75F3-4D49-9B23-4CE94A60D47D}"/>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889" name="Text Box 15">
          <a:extLst>
            <a:ext uri="{FF2B5EF4-FFF2-40B4-BE49-F238E27FC236}">
              <a16:creationId xmlns:a16="http://schemas.microsoft.com/office/drawing/2014/main" id="{6F477B8D-1573-4EC9-AA9D-7C87D0897106}"/>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0" name="Text Box 15">
          <a:extLst>
            <a:ext uri="{FF2B5EF4-FFF2-40B4-BE49-F238E27FC236}">
              <a16:creationId xmlns:a16="http://schemas.microsoft.com/office/drawing/2014/main" id="{89CDE04E-8AAB-4843-946E-9AC6D18792F6}"/>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1" name="Text Box 15">
          <a:extLst>
            <a:ext uri="{FF2B5EF4-FFF2-40B4-BE49-F238E27FC236}">
              <a16:creationId xmlns:a16="http://schemas.microsoft.com/office/drawing/2014/main" id="{04B86BBC-82EE-401E-A0E0-540546D681D2}"/>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2" name="Text Box 15">
          <a:extLst>
            <a:ext uri="{FF2B5EF4-FFF2-40B4-BE49-F238E27FC236}">
              <a16:creationId xmlns:a16="http://schemas.microsoft.com/office/drawing/2014/main" id="{A473EE24-94C9-45D0-8527-F6A0416BE56C}"/>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3" name="Text Box 15">
          <a:extLst>
            <a:ext uri="{FF2B5EF4-FFF2-40B4-BE49-F238E27FC236}">
              <a16:creationId xmlns:a16="http://schemas.microsoft.com/office/drawing/2014/main" id="{45691315-0E8D-42DA-8E1D-11BEBCE05A31}"/>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4" name="Text Box 15">
          <a:extLst>
            <a:ext uri="{FF2B5EF4-FFF2-40B4-BE49-F238E27FC236}">
              <a16:creationId xmlns:a16="http://schemas.microsoft.com/office/drawing/2014/main" id="{83C16B4A-EB04-4789-99F9-CC87A88CFFA0}"/>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5" name="Text Box 15">
          <a:extLst>
            <a:ext uri="{FF2B5EF4-FFF2-40B4-BE49-F238E27FC236}">
              <a16:creationId xmlns:a16="http://schemas.microsoft.com/office/drawing/2014/main" id="{E65C58CD-AEF3-4A69-A63E-0F1A0F3938FE}"/>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6" name="Text Box 15">
          <a:extLst>
            <a:ext uri="{FF2B5EF4-FFF2-40B4-BE49-F238E27FC236}">
              <a16:creationId xmlns:a16="http://schemas.microsoft.com/office/drawing/2014/main" id="{BA4E7E82-1D14-400E-BCD7-1DA4A22A0CAF}"/>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7871"/>
    <xdr:sp macro="" textlink="">
      <xdr:nvSpPr>
        <xdr:cNvPr id="4897" name="Text Box 15">
          <a:extLst>
            <a:ext uri="{FF2B5EF4-FFF2-40B4-BE49-F238E27FC236}">
              <a16:creationId xmlns:a16="http://schemas.microsoft.com/office/drawing/2014/main" id="{69FC0E9A-83B5-47F6-B93D-D67E45A570D2}"/>
            </a:ext>
          </a:extLst>
        </xdr:cNvPr>
        <xdr:cNvSpPr txBox="1">
          <a:spLocks noChangeArrowheads="1"/>
        </xdr:cNvSpPr>
      </xdr:nvSpPr>
      <xdr:spPr bwMode="auto">
        <a:xfrm>
          <a:off x="1838325" y="1296733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98" name="Text Box 15">
          <a:extLst>
            <a:ext uri="{FF2B5EF4-FFF2-40B4-BE49-F238E27FC236}">
              <a16:creationId xmlns:a16="http://schemas.microsoft.com/office/drawing/2014/main" id="{C62BADD9-FDB2-45F3-BE54-DAA89C615F6E}"/>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899" name="Text Box 15">
          <a:extLst>
            <a:ext uri="{FF2B5EF4-FFF2-40B4-BE49-F238E27FC236}">
              <a16:creationId xmlns:a16="http://schemas.microsoft.com/office/drawing/2014/main" id="{64E53459-345C-474F-8352-ED5008AD2FAE}"/>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900" name="Text Box 15">
          <a:extLst>
            <a:ext uri="{FF2B5EF4-FFF2-40B4-BE49-F238E27FC236}">
              <a16:creationId xmlns:a16="http://schemas.microsoft.com/office/drawing/2014/main" id="{A21C47A2-D2D5-4678-B0D8-27A4A2AEE41F}"/>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901" name="Text Box 15">
          <a:extLst>
            <a:ext uri="{FF2B5EF4-FFF2-40B4-BE49-F238E27FC236}">
              <a16:creationId xmlns:a16="http://schemas.microsoft.com/office/drawing/2014/main" id="{3135BB8E-984F-4A32-A168-FD566B50BEB0}"/>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902" name="Text Box 15">
          <a:extLst>
            <a:ext uri="{FF2B5EF4-FFF2-40B4-BE49-F238E27FC236}">
              <a16:creationId xmlns:a16="http://schemas.microsoft.com/office/drawing/2014/main" id="{C088DFB7-AA6E-4545-832E-88E40C9E5442}"/>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903" name="Text Box 15">
          <a:extLst>
            <a:ext uri="{FF2B5EF4-FFF2-40B4-BE49-F238E27FC236}">
              <a16:creationId xmlns:a16="http://schemas.microsoft.com/office/drawing/2014/main" id="{086E63A4-3297-4E48-BD2D-5E3A682E36C8}"/>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904" name="Text Box 15">
          <a:extLst>
            <a:ext uri="{FF2B5EF4-FFF2-40B4-BE49-F238E27FC236}">
              <a16:creationId xmlns:a16="http://schemas.microsoft.com/office/drawing/2014/main" id="{2126297B-4240-4F2D-8F38-3C34B6CBFA5F}"/>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510</xdr:row>
      <xdr:rowOff>0</xdr:rowOff>
    </xdr:from>
    <xdr:ext cx="95250" cy="295275"/>
    <xdr:sp macro="" textlink="">
      <xdr:nvSpPr>
        <xdr:cNvPr id="4905" name="Text Box 15">
          <a:extLst>
            <a:ext uri="{FF2B5EF4-FFF2-40B4-BE49-F238E27FC236}">
              <a16:creationId xmlns:a16="http://schemas.microsoft.com/office/drawing/2014/main" id="{2AB676F1-6C29-4BE6-AE08-A7D2AFF62A33}"/>
            </a:ext>
          </a:extLst>
        </xdr:cNvPr>
        <xdr:cNvSpPr txBox="1">
          <a:spLocks noChangeArrowheads="1"/>
        </xdr:cNvSpPr>
      </xdr:nvSpPr>
      <xdr:spPr bwMode="auto">
        <a:xfrm>
          <a:off x="1838325" y="1296733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06" name="Text Box 15">
          <a:extLst>
            <a:ext uri="{FF2B5EF4-FFF2-40B4-BE49-F238E27FC236}">
              <a16:creationId xmlns:a16="http://schemas.microsoft.com/office/drawing/2014/main" id="{BD006CDA-AC04-47CF-ADB2-B1261E5AEAFC}"/>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07" name="Text Box 15">
          <a:extLst>
            <a:ext uri="{FF2B5EF4-FFF2-40B4-BE49-F238E27FC236}">
              <a16:creationId xmlns:a16="http://schemas.microsoft.com/office/drawing/2014/main" id="{252304E2-A21B-409D-A891-CB116F0A108B}"/>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08" name="Text Box 15">
          <a:extLst>
            <a:ext uri="{FF2B5EF4-FFF2-40B4-BE49-F238E27FC236}">
              <a16:creationId xmlns:a16="http://schemas.microsoft.com/office/drawing/2014/main" id="{6CF47499-C622-4AD5-BAAB-476412B32E15}"/>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09" name="Text Box 15">
          <a:extLst>
            <a:ext uri="{FF2B5EF4-FFF2-40B4-BE49-F238E27FC236}">
              <a16:creationId xmlns:a16="http://schemas.microsoft.com/office/drawing/2014/main" id="{B02C3537-C577-4C4C-89FD-3C05462118A1}"/>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10" name="Text Box 15">
          <a:extLst>
            <a:ext uri="{FF2B5EF4-FFF2-40B4-BE49-F238E27FC236}">
              <a16:creationId xmlns:a16="http://schemas.microsoft.com/office/drawing/2014/main" id="{0D7C0715-76D8-4872-90BF-66B1BB6B70DA}"/>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11" name="Text Box 15">
          <a:extLst>
            <a:ext uri="{FF2B5EF4-FFF2-40B4-BE49-F238E27FC236}">
              <a16:creationId xmlns:a16="http://schemas.microsoft.com/office/drawing/2014/main" id="{7D536F41-1523-4031-B602-E8ED3370C5B9}"/>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12" name="Text Box 15">
          <a:extLst>
            <a:ext uri="{FF2B5EF4-FFF2-40B4-BE49-F238E27FC236}">
              <a16:creationId xmlns:a16="http://schemas.microsoft.com/office/drawing/2014/main" id="{21A1F4CF-30E3-4899-913E-89EE18ED48C8}"/>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7871"/>
    <xdr:sp macro="" textlink="">
      <xdr:nvSpPr>
        <xdr:cNvPr id="4913" name="Text Box 15">
          <a:extLst>
            <a:ext uri="{FF2B5EF4-FFF2-40B4-BE49-F238E27FC236}">
              <a16:creationId xmlns:a16="http://schemas.microsoft.com/office/drawing/2014/main" id="{8242333E-B36A-4484-B499-970266CDF449}"/>
            </a:ext>
          </a:extLst>
        </xdr:cNvPr>
        <xdr:cNvSpPr txBox="1">
          <a:spLocks noChangeArrowheads="1"/>
        </xdr:cNvSpPr>
      </xdr:nvSpPr>
      <xdr:spPr bwMode="auto">
        <a:xfrm>
          <a:off x="1838325" y="129863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14" name="Text Box 15">
          <a:extLst>
            <a:ext uri="{FF2B5EF4-FFF2-40B4-BE49-F238E27FC236}">
              <a16:creationId xmlns:a16="http://schemas.microsoft.com/office/drawing/2014/main" id="{D538DB44-BB68-47FA-8D01-EF2E751C57DD}"/>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15" name="Text Box 15">
          <a:extLst>
            <a:ext uri="{FF2B5EF4-FFF2-40B4-BE49-F238E27FC236}">
              <a16:creationId xmlns:a16="http://schemas.microsoft.com/office/drawing/2014/main" id="{3A97D642-AE37-4ED7-A984-5CDA1C749C11}"/>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16" name="Text Box 15">
          <a:extLst>
            <a:ext uri="{FF2B5EF4-FFF2-40B4-BE49-F238E27FC236}">
              <a16:creationId xmlns:a16="http://schemas.microsoft.com/office/drawing/2014/main" id="{7663C2D2-D405-484A-A9DB-061CACE07108}"/>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17" name="Text Box 15">
          <a:extLst>
            <a:ext uri="{FF2B5EF4-FFF2-40B4-BE49-F238E27FC236}">
              <a16:creationId xmlns:a16="http://schemas.microsoft.com/office/drawing/2014/main" id="{5E48144E-63A8-4B80-AEDA-76FC5E2DECBA}"/>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18" name="Text Box 15">
          <a:extLst>
            <a:ext uri="{FF2B5EF4-FFF2-40B4-BE49-F238E27FC236}">
              <a16:creationId xmlns:a16="http://schemas.microsoft.com/office/drawing/2014/main" id="{8E2A8C5B-7E71-4810-801F-5EFF667B4146}"/>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19" name="Text Box 15">
          <a:extLst>
            <a:ext uri="{FF2B5EF4-FFF2-40B4-BE49-F238E27FC236}">
              <a16:creationId xmlns:a16="http://schemas.microsoft.com/office/drawing/2014/main" id="{5B0ACB42-681F-4CC5-9435-1C2F4FBB8688}"/>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20" name="Text Box 15">
          <a:extLst>
            <a:ext uri="{FF2B5EF4-FFF2-40B4-BE49-F238E27FC236}">
              <a16:creationId xmlns:a16="http://schemas.microsoft.com/office/drawing/2014/main" id="{C329C36F-C9F2-4652-A9AA-4D260FCEDE53}"/>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511</xdr:row>
      <xdr:rowOff>0</xdr:rowOff>
    </xdr:from>
    <xdr:ext cx="95250" cy="295275"/>
    <xdr:sp macro="" textlink="">
      <xdr:nvSpPr>
        <xdr:cNvPr id="4921" name="Text Box 15">
          <a:extLst>
            <a:ext uri="{FF2B5EF4-FFF2-40B4-BE49-F238E27FC236}">
              <a16:creationId xmlns:a16="http://schemas.microsoft.com/office/drawing/2014/main" id="{F6073AF6-7409-4FDC-986A-DE0437407E55}"/>
            </a:ext>
          </a:extLst>
        </xdr:cNvPr>
        <xdr:cNvSpPr txBox="1">
          <a:spLocks noChangeArrowheads="1"/>
        </xdr:cNvSpPr>
      </xdr:nvSpPr>
      <xdr:spPr bwMode="auto">
        <a:xfrm>
          <a:off x="1838325" y="129863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2" name="Text Box 15">
          <a:extLst>
            <a:ext uri="{FF2B5EF4-FFF2-40B4-BE49-F238E27FC236}">
              <a16:creationId xmlns:a16="http://schemas.microsoft.com/office/drawing/2014/main" id="{20E16629-2FDE-4B6F-95E5-3849CA5A8CEE}"/>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3" name="Text Box 15">
          <a:extLst>
            <a:ext uri="{FF2B5EF4-FFF2-40B4-BE49-F238E27FC236}">
              <a16:creationId xmlns:a16="http://schemas.microsoft.com/office/drawing/2014/main" id="{5E9D4AAD-394C-4B21-8F90-1818C32B20FB}"/>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4" name="Text Box 15">
          <a:extLst>
            <a:ext uri="{FF2B5EF4-FFF2-40B4-BE49-F238E27FC236}">
              <a16:creationId xmlns:a16="http://schemas.microsoft.com/office/drawing/2014/main" id="{F8D68ABA-20AB-4F9F-B2AB-65F5D5A110F0}"/>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5" name="Text Box 15">
          <a:extLst>
            <a:ext uri="{FF2B5EF4-FFF2-40B4-BE49-F238E27FC236}">
              <a16:creationId xmlns:a16="http://schemas.microsoft.com/office/drawing/2014/main" id="{9AD58C3E-F20B-4E38-9B83-A31A82D75E0F}"/>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6" name="Text Box 15">
          <a:extLst>
            <a:ext uri="{FF2B5EF4-FFF2-40B4-BE49-F238E27FC236}">
              <a16:creationId xmlns:a16="http://schemas.microsoft.com/office/drawing/2014/main" id="{BB1F6DCA-2E2F-4635-92CD-899AB5ACD9B8}"/>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7" name="Text Box 15">
          <a:extLst>
            <a:ext uri="{FF2B5EF4-FFF2-40B4-BE49-F238E27FC236}">
              <a16:creationId xmlns:a16="http://schemas.microsoft.com/office/drawing/2014/main" id="{0D20D495-58F1-4141-881F-6E5907AB3EAB}"/>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8" name="Text Box 15">
          <a:extLst>
            <a:ext uri="{FF2B5EF4-FFF2-40B4-BE49-F238E27FC236}">
              <a16:creationId xmlns:a16="http://schemas.microsoft.com/office/drawing/2014/main" id="{BFC7EBA8-73EE-4B0F-80BA-11C41A8CB750}"/>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29" name="Text Box 15">
          <a:extLst>
            <a:ext uri="{FF2B5EF4-FFF2-40B4-BE49-F238E27FC236}">
              <a16:creationId xmlns:a16="http://schemas.microsoft.com/office/drawing/2014/main" id="{C6FAA4CA-1CF3-4566-A039-15A3270E7DA4}"/>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0" name="Text Box 15">
          <a:extLst>
            <a:ext uri="{FF2B5EF4-FFF2-40B4-BE49-F238E27FC236}">
              <a16:creationId xmlns:a16="http://schemas.microsoft.com/office/drawing/2014/main" id="{7D6F0F2A-5031-4DE4-97A4-9BBEA6D47DBE}"/>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1" name="Text Box 15">
          <a:extLst>
            <a:ext uri="{FF2B5EF4-FFF2-40B4-BE49-F238E27FC236}">
              <a16:creationId xmlns:a16="http://schemas.microsoft.com/office/drawing/2014/main" id="{05558784-9096-4ABF-977F-40C99F6D6CC3}"/>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2" name="Text Box 15">
          <a:extLst>
            <a:ext uri="{FF2B5EF4-FFF2-40B4-BE49-F238E27FC236}">
              <a16:creationId xmlns:a16="http://schemas.microsoft.com/office/drawing/2014/main" id="{CB3F338A-5601-46DB-B3BE-A3ADE3195366}"/>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3" name="Text Box 15">
          <a:extLst>
            <a:ext uri="{FF2B5EF4-FFF2-40B4-BE49-F238E27FC236}">
              <a16:creationId xmlns:a16="http://schemas.microsoft.com/office/drawing/2014/main" id="{06F1F7B3-752B-4113-9F06-2B645EB05580}"/>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4" name="Text Box 15">
          <a:extLst>
            <a:ext uri="{FF2B5EF4-FFF2-40B4-BE49-F238E27FC236}">
              <a16:creationId xmlns:a16="http://schemas.microsoft.com/office/drawing/2014/main" id="{AC67547E-7B5E-4C52-82F7-716B17EF7B77}"/>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5" name="Text Box 15">
          <a:extLst>
            <a:ext uri="{FF2B5EF4-FFF2-40B4-BE49-F238E27FC236}">
              <a16:creationId xmlns:a16="http://schemas.microsoft.com/office/drawing/2014/main" id="{06047BE7-3283-467D-BA57-1C231E9886B8}"/>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6" name="Text Box 15">
          <a:extLst>
            <a:ext uri="{FF2B5EF4-FFF2-40B4-BE49-F238E27FC236}">
              <a16:creationId xmlns:a16="http://schemas.microsoft.com/office/drawing/2014/main" id="{55148653-DC47-49AE-B30E-79306F60E6D2}"/>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37" name="Text Box 15">
          <a:extLst>
            <a:ext uri="{FF2B5EF4-FFF2-40B4-BE49-F238E27FC236}">
              <a16:creationId xmlns:a16="http://schemas.microsoft.com/office/drawing/2014/main" id="{F89C2261-4E03-4BB2-828A-3DE62EEAF3F8}"/>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38" name="Text Box 15">
          <a:extLst>
            <a:ext uri="{FF2B5EF4-FFF2-40B4-BE49-F238E27FC236}">
              <a16:creationId xmlns:a16="http://schemas.microsoft.com/office/drawing/2014/main" id="{47D9C48D-0724-4254-BF44-ECEC03385956}"/>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39" name="Text Box 15">
          <a:extLst>
            <a:ext uri="{FF2B5EF4-FFF2-40B4-BE49-F238E27FC236}">
              <a16:creationId xmlns:a16="http://schemas.microsoft.com/office/drawing/2014/main" id="{505175AD-C44C-473A-A377-91A9282814D4}"/>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40" name="Text Box 15">
          <a:extLst>
            <a:ext uri="{FF2B5EF4-FFF2-40B4-BE49-F238E27FC236}">
              <a16:creationId xmlns:a16="http://schemas.microsoft.com/office/drawing/2014/main" id="{F308DA11-2A45-450C-A1AC-1CEB0AD29ED4}"/>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41" name="Text Box 15">
          <a:extLst>
            <a:ext uri="{FF2B5EF4-FFF2-40B4-BE49-F238E27FC236}">
              <a16:creationId xmlns:a16="http://schemas.microsoft.com/office/drawing/2014/main" id="{E5DDFD31-05AE-4BC3-994C-39FFE022A55E}"/>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42" name="Text Box 15">
          <a:extLst>
            <a:ext uri="{FF2B5EF4-FFF2-40B4-BE49-F238E27FC236}">
              <a16:creationId xmlns:a16="http://schemas.microsoft.com/office/drawing/2014/main" id="{7A010FC0-0124-463D-96DC-2E5C97DE0F1C}"/>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43" name="Text Box 15">
          <a:extLst>
            <a:ext uri="{FF2B5EF4-FFF2-40B4-BE49-F238E27FC236}">
              <a16:creationId xmlns:a16="http://schemas.microsoft.com/office/drawing/2014/main" id="{20373A29-8196-454B-AC33-D460BB9EDFDF}"/>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44" name="Text Box 15">
          <a:extLst>
            <a:ext uri="{FF2B5EF4-FFF2-40B4-BE49-F238E27FC236}">
              <a16:creationId xmlns:a16="http://schemas.microsoft.com/office/drawing/2014/main" id="{CABB662A-6148-4C56-AC25-20913AA432DB}"/>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45" name="Text Box 15">
          <a:extLst>
            <a:ext uri="{FF2B5EF4-FFF2-40B4-BE49-F238E27FC236}">
              <a16:creationId xmlns:a16="http://schemas.microsoft.com/office/drawing/2014/main" id="{8B49E7AF-9E34-40FA-A0AD-D3B1DD1CF3FF}"/>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46" name="Text Box 15">
          <a:extLst>
            <a:ext uri="{FF2B5EF4-FFF2-40B4-BE49-F238E27FC236}">
              <a16:creationId xmlns:a16="http://schemas.microsoft.com/office/drawing/2014/main" id="{A00BED91-FF48-48CB-8418-4ECBDF99BC41}"/>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47" name="Text Box 15">
          <a:extLst>
            <a:ext uri="{FF2B5EF4-FFF2-40B4-BE49-F238E27FC236}">
              <a16:creationId xmlns:a16="http://schemas.microsoft.com/office/drawing/2014/main" id="{596E4172-3F02-4874-B266-72BB9F078DC1}"/>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48" name="Text Box 15">
          <a:extLst>
            <a:ext uri="{FF2B5EF4-FFF2-40B4-BE49-F238E27FC236}">
              <a16:creationId xmlns:a16="http://schemas.microsoft.com/office/drawing/2014/main" id="{9408AFD7-1070-4F47-AD6E-3DC954006C23}"/>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49" name="Text Box 15">
          <a:extLst>
            <a:ext uri="{FF2B5EF4-FFF2-40B4-BE49-F238E27FC236}">
              <a16:creationId xmlns:a16="http://schemas.microsoft.com/office/drawing/2014/main" id="{731190A7-8666-40F8-B376-56D720C40AEC}"/>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50" name="Text Box 15">
          <a:extLst>
            <a:ext uri="{FF2B5EF4-FFF2-40B4-BE49-F238E27FC236}">
              <a16:creationId xmlns:a16="http://schemas.microsoft.com/office/drawing/2014/main" id="{76E064AA-F995-443F-9D5C-599CBAA33044}"/>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51" name="Text Box 15">
          <a:extLst>
            <a:ext uri="{FF2B5EF4-FFF2-40B4-BE49-F238E27FC236}">
              <a16:creationId xmlns:a16="http://schemas.microsoft.com/office/drawing/2014/main" id="{CC0FC8ED-5F3B-45E5-818B-A2078A10D158}"/>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52" name="Text Box 15">
          <a:extLst>
            <a:ext uri="{FF2B5EF4-FFF2-40B4-BE49-F238E27FC236}">
              <a16:creationId xmlns:a16="http://schemas.microsoft.com/office/drawing/2014/main" id="{F86F99E0-77C3-43A2-A93A-22F0C6C667E6}"/>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53" name="Text Box 15">
          <a:extLst>
            <a:ext uri="{FF2B5EF4-FFF2-40B4-BE49-F238E27FC236}">
              <a16:creationId xmlns:a16="http://schemas.microsoft.com/office/drawing/2014/main" id="{C18BEEBD-329A-45EA-A873-C0C07A2FAA27}"/>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54" name="Text Box 15">
          <a:extLst>
            <a:ext uri="{FF2B5EF4-FFF2-40B4-BE49-F238E27FC236}">
              <a16:creationId xmlns:a16="http://schemas.microsoft.com/office/drawing/2014/main" id="{7A4FB222-3E98-409E-B2DC-50E2493B138A}"/>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55" name="Text Box 15">
          <a:extLst>
            <a:ext uri="{FF2B5EF4-FFF2-40B4-BE49-F238E27FC236}">
              <a16:creationId xmlns:a16="http://schemas.microsoft.com/office/drawing/2014/main" id="{405C3BE6-072C-4FE0-B4C6-F9D64848F4CE}"/>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56" name="Text Box 15">
          <a:extLst>
            <a:ext uri="{FF2B5EF4-FFF2-40B4-BE49-F238E27FC236}">
              <a16:creationId xmlns:a16="http://schemas.microsoft.com/office/drawing/2014/main" id="{6CAA5EEA-FB7C-49BE-A2C4-2FF0A623F346}"/>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57" name="Text Box 15">
          <a:extLst>
            <a:ext uri="{FF2B5EF4-FFF2-40B4-BE49-F238E27FC236}">
              <a16:creationId xmlns:a16="http://schemas.microsoft.com/office/drawing/2014/main" id="{53049C34-EB85-481F-A95D-61CEA7A7B076}"/>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58" name="Text Box 15">
          <a:extLst>
            <a:ext uri="{FF2B5EF4-FFF2-40B4-BE49-F238E27FC236}">
              <a16:creationId xmlns:a16="http://schemas.microsoft.com/office/drawing/2014/main" id="{89AAEC3B-E27E-4225-876F-4A4CCC88C874}"/>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59" name="Text Box 15">
          <a:extLst>
            <a:ext uri="{FF2B5EF4-FFF2-40B4-BE49-F238E27FC236}">
              <a16:creationId xmlns:a16="http://schemas.microsoft.com/office/drawing/2014/main" id="{CE23C7E8-1823-484D-A2D7-8882DA59DAF1}"/>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60" name="Text Box 15">
          <a:extLst>
            <a:ext uri="{FF2B5EF4-FFF2-40B4-BE49-F238E27FC236}">
              <a16:creationId xmlns:a16="http://schemas.microsoft.com/office/drawing/2014/main" id="{B96BA24C-B538-4A5B-BFE1-FAD8A26406FA}"/>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61" name="Text Box 15">
          <a:extLst>
            <a:ext uri="{FF2B5EF4-FFF2-40B4-BE49-F238E27FC236}">
              <a16:creationId xmlns:a16="http://schemas.microsoft.com/office/drawing/2014/main" id="{19848374-3BFF-471F-9560-E888B70CAC6F}"/>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2" name="Text Box 15">
          <a:extLst>
            <a:ext uri="{FF2B5EF4-FFF2-40B4-BE49-F238E27FC236}">
              <a16:creationId xmlns:a16="http://schemas.microsoft.com/office/drawing/2014/main" id="{A31493BD-7820-4FDC-B274-BEAB473BB3CE}"/>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3" name="Text Box 15">
          <a:extLst>
            <a:ext uri="{FF2B5EF4-FFF2-40B4-BE49-F238E27FC236}">
              <a16:creationId xmlns:a16="http://schemas.microsoft.com/office/drawing/2014/main" id="{C11D5525-B020-4584-87D3-E4D329FD4F02}"/>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4" name="Text Box 15">
          <a:extLst>
            <a:ext uri="{FF2B5EF4-FFF2-40B4-BE49-F238E27FC236}">
              <a16:creationId xmlns:a16="http://schemas.microsoft.com/office/drawing/2014/main" id="{DC79EC71-CF1A-42F5-834C-65126B42946A}"/>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5" name="Text Box 15">
          <a:extLst>
            <a:ext uri="{FF2B5EF4-FFF2-40B4-BE49-F238E27FC236}">
              <a16:creationId xmlns:a16="http://schemas.microsoft.com/office/drawing/2014/main" id="{38104CAB-4945-4EE5-89BC-A9A3DA77034E}"/>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6" name="Text Box 15">
          <a:extLst>
            <a:ext uri="{FF2B5EF4-FFF2-40B4-BE49-F238E27FC236}">
              <a16:creationId xmlns:a16="http://schemas.microsoft.com/office/drawing/2014/main" id="{AAE75F16-63B2-4C62-9F58-5E87966062FD}"/>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7" name="Text Box 15">
          <a:extLst>
            <a:ext uri="{FF2B5EF4-FFF2-40B4-BE49-F238E27FC236}">
              <a16:creationId xmlns:a16="http://schemas.microsoft.com/office/drawing/2014/main" id="{B672805B-3C9D-429F-88AA-6C7B10AD5338}"/>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8" name="Text Box 15">
          <a:extLst>
            <a:ext uri="{FF2B5EF4-FFF2-40B4-BE49-F238E27FC236}">
              <a16:creationId xmlns:a16="http://schemas.microsoft.com/office/drawing/2014/main" id="{9F2AF5C2-2D28-479F-8D9C-5D6BB7AE732C}"/>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69" name="Text Box 15">
          <a:extLst>
            <a:ext uri="{FF2B5EF4-FFF2-40B4-BE49-F238E27FC236}">
              <a16:creationId xmlns:a16="http://schemas.microsoft.com/office/drawing/2014/main" id="{7A971717-7A6F-471D-8686-018DFAD1C530}"/>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0" name="Text Box 15">
          <a:extLst>
            <a:ext uri="{FF2B5EF4-FFF2-40B4-BE49-F238E27FC236}">
              <a16:creationId xmlns:a16="http://schemas.microsoft.com/office/drawing/2014/main" id="{899D3457-CC0E-42A2-BC19-BE2C95E5709A}"/>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1" name="Text Box 15">
          <a:extLst>
            <a:ext uri="{FF2B5EF4-FFF2-40B4-BE49-F238E27FC236}">
              <a16:creationId xmlns:a16="http://schemas.microsoft.com/office/drawing/2014/main" id="{1DAA76C4-73F2-4511-80E8-E12F96C2A4A1}"/>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2" name="Text Box 15">
          <a:extLst>
            <a:ext uri="{FF2B5EF4-FFF2-40B4-BE49-F238E27FC236}">
              <a16:creationId xmlns:a16="http://schemas.microsoft.com/office/drawing/2014/main" id="{8A9FA3B5-933A-40D1-AC38-927C620EE7B7}"/>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3" name="Text Box 15">
          <a:extLst>
            <a:ext uri="{FF2B5EF4-FFF2-40B4-BE49-F238E27FC236}">
              <a16:creationId xmlns:a16="http://schemas.microsoft.com/office/drawing/2014/main" id="{4CC6B67E-6878-4F06-9407-04C4BE26E9D8}"/>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4" name="Text Box 15">
          <a:extLst>
            <a:ext uri="{FF2B5EF4-FFF2-40B4-BE49-F238E27FC236}">
              <a16:creationId xmlns:a16="http://schemas.microsoft.com/office/drawing/2014/main" id="{09C3D475-A012-46B2-8D18-E173D7A10B83}"/>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5" name="Text Box 15">
          <a:extLst>
            <a:ext uri="{FF2B5EF4-FFF2-40B4-BE49-F238E27FC236}">
              <a16:creationId xmlns:a16="http://schemas.microsoft.com/office/drawing/2014/main" id="{8BDC1A5C-B4B7-42E1-A959-F5C1D836FEDA}"/>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6" name="Text Box 15">
          <a:extLst>
            <a:ext uri="{FF2B5EF4-FFF2-40B4-BE49-F238E27FC236}">
              <a16:creationId xmlns:a16="http://schemas.microsoft.com/office/drawing/2014/main" id="{33BBECDB-03E3-44C5-B380-5F0186C8075A}"/>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7871"/>
    <xdr:sp macro="" textlink="">
      <xdr:nvSpPr>
        <xdr:cNvPr id="4977" name="Text Box 15">
          <a:extLst>
            <a:ext uri="{FF2B5EF4-FFF2-40B4-BE49-F238E27FC236}">
              <a16:creationId xmlns:a16="http://schemas.microsoft.com/office/drawing/2014/main" id="{75D00F3B-4294-43BA-999A-C010AE3088C4}"/>
            </a:ext>
          </a:extLst>
        </xdr:cNvPr>
        <xdr:cNvSpPr txBox="1">
          <a:spLocks noChangeArrowheads="1"/>
        </xdr:cNvSpPr>
      </xdr:nvSpPr>
      <xdr:spPr bwMode="auto">
        <a:xfrm>
          <a:off x="1838325" y="1302448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78" name="Text Box 15">
          <a:extLst>
            <a:ext uri="{FF2B5EF4-FFF2-40B4-BE49-F238E27FC236}">
              <a16:creationId xmlns:a16="http://schemas.microsoft.com/office/drawing/2014/main" id="{F77033AB-037C-4A94-9CC6-45B12E716C96}"/>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79" name="Text Box 15">
          <a:extLst>
            <a:ext uri="{FF2B5EF4-FFF2-40B4-BE49-F238E27FC236}">
              <a16:creationId xmlns:a16="http://schemas.microsoft.com/office/drawing/2014/main" id="{D5837C14-0CD7-4772-97AC-13F26F2D2810}"/>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80" name="Text Box 15">
          <a:extLst>
            <a:ext uri="{FF2B5EF4-FFF2-40B4-BE49-F238E27FC236}">
              <a16:creationId xmlns:a16="http://schemas.microsoft.com/office/drawing/2014/main" id="{D55F0044-FB8F-4E35-965A-61D77DBBB817}"/>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81" name="Text Box 15">
          <a:extLst>
            <a:ext uri="{FF2B5EF4-FFF2-40B4-BE49-F238E27FC236}">
              <a16:creationId xmlns:a16="http://schemas.microsoft.com/office/drawing/2014/main" id="{96483498-2D8C-4715-B1A3-4CFF45788258}"/>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82" name="Text Box 15">
          <a:extLst>
            <a:ext uri="{FF2B5EF4-FFF2-40B4-BE49-F238E27FC236}">
              <a16:creationId xmlns:a16="http://schemas.microsoft.com/office/drawing/2014/main" id="{76C948F5-7381-478E-98AB-9C310CC93BD7}"/>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83" name="Text Box 15">
          <a:extLst>
            <a:ext uri="{FF2B5EF4-FFF2-40B4-BE49-F238E27FC236}">
              <a16:creationId xmlns:a16="http://schemas.microsoft.com/office/drawing/2014/main" id="{7D3D4226-89FC-4965-B147-B77CB04AF972}"/>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84" name="Text Box 15">
          <a:extLst>
            <a:ext uri="{FF2B5EF4-FFF2-40B4-BE49-F238E27FC236}">
              <a16:creationId xmlns:a16="http://schemas.microsoft.com/office/drawing/2014/main" id="{0545F0CD-56D0-46C4-B08A-FB6DA8041041}"/>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513</xdr:row>
      <xdr:rowOff>0</xdr:rowOff>
    </xdr:from>
    <xdr:ext cx="95250" cy="295275"/>
    <xdr:sp macro="" textlink="">
      <xdr:nvSpPr>
        <xdr:cNvPr id="4985" name="Text Box 15">
          <a:extLst>
            <a:ext uri="{FF2B5EF4-FFF2-40B4-BE49-F238E27FC236}">
              <a16:creationId xmlns:a16="http://schemas.microsoft.com/office/drawing/2014/main" id="{D793C515-91E2-4ACB-BA44-A3471CC53E08}"/>
            </a:ext>
          </a:extLst>
        </xdr:cNvPr>
        <xdr:cNvSpPr txBox="1">
          <a:spLocks noChangeArrowheads="1"/>
        </xdr:cNvSpPr>
      </xdr:nvSpPr>
      <xdr:spPr bwMode="auto">
        <a:xfrm>
          <a:off x="1838325" y="1302448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86" name="Text Box 15">
          <a:extLst>
            <a:ext uri="{FF2B5EF4-FFF2-40B4-BE49-F238E27FC236}">
              <a16:creationId xmlns:a16="http://schemas.microsoft.com/office/drawing/2014/main" id="{ADD4B3D9-0887-4854-913E-C6C3968FB860}"/>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87" name="Text Box 15">
          <a:extLst>
            <a:ext uri="{FF2B5EF4-FFF2-40B4-BE49-F238E27FC236}">
              <a16:creationId xmlns:a16="http://schemas.microsoft.com/office/drawing/2014/main" id="{E63891BB-86B2-48E6-804F-2F6B3A37D454}"/>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88" name="Text Box 15">
          <a:extLst>
            <a:ext uri="{FF2B5EF4-FFF2-40B4-BE49-F238E27FC236}">
              <a16:creationId xmlns:a16="http://schemas.microsoft.com/office/drawing/2014/main" id="{1F7A315E-1B38-438D-8108-EF93588A1CA8}"/>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89" name="Text Box 15">
          <a:extLst>
            <a:ext uri="{FF2B5EF4-FFF2-40B4-BE49-F238E27FC236}">
              <a16:creationId xmlns:a16="http://schemas.microsoft.com/office/drawing/2014/main" id="{0160C4D5-0CE3-4E1A-A1B3-AECE1FB56389}"/>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90" name="Text Box 15">
          <a:extLst>
            <a:ext uri="{FF2B5EF4-FFF2-40B4-BE49-F238E27FC236}">
              <a16:creationId xmlns:a16="http://schemas.microsoft.com/office/drawing/2014/main" id="{6D80D11B-CA81-43D5-B5C8-F9B5D4CBC8AA}"/>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91" name="Text Box 15">
          <a:extLst>
            <a:ext uri="{FF2B5EF4-FFF2-40B4-BE49-F238E27FC236}">
              <a16:creationId xmlns:a16="http://schemas.microsoft.com/office/drawing/2014/main" id="{AD40BD14-C903-4CD3-9DF5-94C2FAAEAFD4}"/>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92" name="Text Box 15">
          <a:extLst>
            <a:ext uri="{FF2B5EF4-FFF2-40B4-BE49-F238E27FC236}">
              <a16:creationId xmlns:a16="http://schemas.microsoft.com/office/drawing/2014/main" id="{F49A71D8-7065-4207-B533-A73F59E6F00D}"/>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4993" name="Text Box 15">
          <a:extLst>
            <a:ext uri="{FF2B5EF4-FFF2-40B4-BE49-F238E27FC236}">
              <a16:creationId xmlns:a16="http://schemas.microsoft.com/office/drawing/2014/main" id="{06521A56-4BE4-4CDA-8F0A-DB5D75AE440B}"/>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4994" name="Text Box 15">
          <a:extLst>
            <a:ext uri="{FF2B5EF4-FFF2-40B4-BE49-F238E27FC236}">
              <a16:creationId xmlns:a16="http://schemas.microsoft.com/office/drawing/2014/main" id="{12653C81-1667-4E46-B72D-D9712F2CA516}"/>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4995" name="Text Box 15">
          <a:extLst>
            <a:ext uri="{FF2B5EF4-FFF2-40B4-BE49-F238E27FC236}">
              <a16:creationId xmlns:a16="http://schemas.microsoft.com/office/drawing/2014/main" id="{ABA713D3-B11C-4BD9-8A81-3BD785BBD441}"/>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4996" name="Text Box 15">
          <a:extLst>
            <a:ext uri="{FF2B5EF4-FFF2-40B4-BE49-F238E27FC236}">
              <a16:creationId xmlns:a16="http://schemas.microsoft.com/office/drawing/2014/main" id="{B88E14FC-291B-4034-B5FB-C3C8E780EB48}"/>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4997" name="Text Box 15">
          <a:extLst>
            <a:ext uri="{FF2B5EF4-FFF2-40B4-BE49-F238E27FC236}">
              <a16:creationId xmlns:a16="http://schemas.microsoft.com/office/drawing/2014/main" id="{CD89E7AB-EC2A-4485-B285-FEF540F0FD03}"/>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4998" name="Text Box 15">
          <a:extLst>
            <a:ext uri="{FF2B5EF4-FFF2-40B4-BE49-F238E27FC236}">
              <a16:creationId xmlns:a16="http://schemas.microsoft.com/office/drawing/2014/main" id="{60D6C193-73E5-4DF5-A5FC-1147DAE43971}"/>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4999" name="Text Box 15">
          <a:extLst>
            <a:ext uri="{FF2B5EF4-FFF2-40B4-BE49-F238E27FC236}">
              <a16:creationId xmlns:a16="http://schemas.microsoft.com/office/drawing/2014/main" id="{788C5269-3435-4254-B95C-E70EC988E998}"/>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00" name="Text Box 15">
          <a:extLst>
            <a:ext uri="{FF2B5EF4-FFF2-40B4-BE49-F238E27FC236}">
              <a16:creationId xmlns:a16="http://schemas.microsoft.com/office/drawing/2014/main" id="{37FBBD87-7877-47DE-96A2-7694BAD12CD8}"/>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01" name="Text Box 15">
          <a:extLst>
            <a:ext uri="{FF2B5EF4-FFF2-40B4-BE49-F238E27FC236}">
              <a16:creationId xmlns:a16="http://schemas.microsoft.com/office/drawing/2014/main" id="{A607384E-5313-4B18-93B5-585CD10F6937}"/>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2" name="Text Box 15">
          <a:extLst>
            <a:ext uri="{FF2B5EF4-FFF2-40B4-BE49-F238E27FC236}">
              <a16:creationId xmlns:a16="http://schemas.microsoft.com/office/drawing/2014/main" id="{41D796A4-57A6-46D4-BC1C-B2F754C17E09}"/>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3" name="Text Box 15">
          <a:extLst>
            <a:ext uri="{FF2B5EF4-FFF2-40B4-BE49-F238E27FC236}">
              <a16:creationId xmlns:a16="http://schemas.microsoft.com/office/drawing/2014/main" id="{FA417EAD-5F83-4E72-B160-BDE6D4A0EFF7}"/>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4" name="Text Box 15">
          <a:extLst>
            <a:ext uri="{FF2B5EF4-FFF2-40B4-BE49-F238E27FC236}">
              <a16:creationId xmlns:a16="http://schemas.microsoft.com/office/drawing/2014/main" id="{68BAF694-7B39-4023-9AD6-0DDF1338A901}"/>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5" name="Text Box 15">
          <a:extLst>
            <a:ext uri="{FF2B5EF4-FFF2-40B4-BE49-F238E27FC236}">
              <a16:creationId xmlns:a16="http://schemas.microsoft.com/office/drawing/2014/main" id="{1EC35DD0-47BE-4BA8-99CE-1785E06EED08}"/>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6" name="Text Box 15">
          <a:extLst>
            <a:ext uri="{FF2B5EF4-FFF2-40B4-BE49-F238E27FC236}">
              <a16:creationId xmlns:a16="http://schemas.microsoft.com/office/drawing/2014/main" id="{92E675C6-210D-4740-AA9C-CAF904560FD7}"/>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7" name="Text Box 15">
          <a:extLst>
            <a:ext uri="{FF2B5EF4-FFF2-40B4-BE49-F238E27FC236}">
              <a16:creationId xmlns:a16="http://schemas.microsoft.com/office/drawing/2014/main" id="{24B53B2E-9824-4738-A605-C605CB4E0ACB}"/>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8" name="Text Box 15">
          <a:extLst>
            <a:ext uri="{FF2B5EF4-FFF2-40B4-BE49-F238E27FC236}">
              <a16:creationId xmlns:a16="http://schemas.microsoft.com/office/drawing/2014/main" id="{910E2784-6E61-42AC-901C-BAF425E00700}"/>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09" name="Text Box 15">
          <a:extLst>
            <a:ext uri="{FF2B5EF4-FFF2-40B4-BE49-F238E27FC236}">
              <a16:creationId xmlns:a16="http://schemas.microsoft.com/office/drawing/2014/main" id="{28B902C8-B51C-44C4-B7FB-DDFC2E9AE3C3}"/>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0" name="Text Box 15">
          <a:extLst>
            <a:ext uri="{FF2B5EF4-FFF2-40B4-BE49-F238E27FC236}">
              <a16:creationId xmlns:a16="http://schemas.microsoft.com/office/drawing/2014/main" id="{978CE9B9-B265-4FD4-B719-75EEBB4B7AC6}"/>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1" name="Text Box 15">
          <a:extLst>
            <a:ext uri="{FF2B5EF4-FFF2-40B4-BE49-F238E27FC236}">
              <a16:creationId xmlns:a16="http://schemas.microsoft.com/office/drawing/2014/main" id="{213EE135-73D7-4650-96F2-2E3CF9B7AAA9}"/>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2" name="Text Box 15">
          <a:extLst>
            <a:ext uri="{FF2B5EF4-FFF2-40B4-BE49-F238E27FC236}">
              <a16:creationId xmlns:a16="http://schemas.microsoft.com/office/drawing/2014/main" id="{DEECA043-1AB3-4E3C-A120-27DF20EB779A}"/>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3" name="Text Box 15">
          <a:extLst>
            <a:ext uri="{FF2B5EF4-FFF2-40B4-BE49-F238E27FC236}">
              <a16:creationId xmlns:a16="http://schemas.microsoft.com/office/drawing/2014/main" id="{B9A5346E-7046-43E1-89DD-F60FFCA2C8D9}"/>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4" name="Text Box 15">
          <a:extLst>
            <a:ext uri="{FF2B5EF4-FFF2-40B4-BE49-F238E27FC236}">
              <a16:creationId xmlns:a16="http://schemas.microsoft.com/office/drawing/2014/main" id="{6C10379B-41E5-4773-9AB7-DAF6BB922E07}"/>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5" name="Text Box 15">
          <a:extLst>
            <a:ext uri="{FF2B5EF4-FFF2-40B4-BE49-F238E27FC236}">
              <a16:creationId xmlns:a16="http://schemas.microsoft.com/office/drawing/2014/main" id="{5CBA93E0-5B4D-489D-ACB1-9B3B6B5521BE}"/>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6" name="Text Box 15">
          <a:extLst>
            <a:ext uri="{FF2B5EF4-FFF2-40B4-BE49-F238E27FC236}">
              <a16:creationId xmlns:a16="http://schemas.microsoft.com/office/drawing/2014/main" id="{0BD78B42-1F73-4918-A942-4A5C620DC405}"/>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17" name="Text Box 15">
          <a:extLst>
            <a:ext uri="{FF2B5EF4-FFF2-40B4-BE49-F238E27FC236}">
              <a16:creationId xmlns:a16="http://schemas.microsoft.com/office/drawing/2014/main" id="{C3B2064C-442C-4289-B0D5-934A0381A0AB}"/>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18" name="Text Box 15">
          <a:extLst>
            <a:ext uri="{FF2B5EF4-FFF2-40B4-BE49-F238E27FC236}">
              <a16:creationId xmlns:a16="http://schemas.microsoft.com/office/drawing/2014/main" id="{59227E13-1940-4AE1-9B86-A1BABA466548}"/>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19" name="Text Box 15">
          <a:extLst>
            <a:ext uri="{FF2B5EF4-FFF2-40B4-BE49-F238E27FC236}">
              <a16:creationId xmlns:a16="http://schemas.microsoft.com/office/drawing/2014/main" id="{6901344E-5B13-420A-8544-47D782E72949}"/>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20" name="Text Box 15">
          <a:extLst>
            <a:ext uri="{FF2B5EF4-FFF2-40B4-BE49-F238E27FC236}">
              <a16:creationId xmlns:a16="http://schemas.microsoft.com/office/drawing/2014/main" id="{825F3E02-781D-4856-B002-58E79D29F6EC}"/>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21" name="Text Box 15">
          <a:extLst>
            <a:ext uri="{FF2B5EF4-FFF2-40B4-BE49-F238E27FC236}">
              <a16:creationId xmlns:a16="http://schemas.microsoft.com/office/drawing/2014/main" id="{A71AAED7-8A8F-46AC-88E5-6BDDEC8DD0B1}"/>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22" name="Text Box 15">
          <a:extLst>
            <a:ext uri="{FF2B5EF4-FFF2-40B4-BE49-F238E27FC236}">
              <a16:creationId xmlns:a16="http://schemas.microsoft.com/office/drawing/2014/main" id="{C994CA34-1B11-40FA-AB2A-FDC5C942BDCE}"/>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23" name="Text Box 15">
          <a:extLst>
            <a:ext uri="{FF2B5EF4-FFF2-40B4-BE49-F238E27FC236}">
              <a16:creationId xmlns:a16="http://schemas.microsoft.com/office/drawing/2014/main" id="{84066384-F97C-4FF7-9704-502AB63C770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24" name="Text Box 15">
          <a:extLst>
            <a:ext uri="{FF2B5EF4-FFF2-40B4-BE49-F238E27FC236}">
              <a16:creationId xmlns:a16="http://schemas.microsoft.com/office/drawing/2014/main" id="{E5C6115B-5552-4A6E-B9C3-391FA3E693A7}"/>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25" name="Text Box 15">
          <a:extLst>
            <a:ext uri="{FF2B5EF4-FFF2-40B4-BE49-F238E27FC236}">
              <a16:creationId xmlns:a16="http://schemas.microsoft.com/office/drawing/2014/main" id="{A24588FB-E4A9-435C-B469-700EE545B01C}"/>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26" name="Text Box 15">
          <a:extLst>
            <a:ext uri="{FF2B5EF4-FFF2-40B4-BE49-F238E27FC236}">
              <a16:creationId xmlns:a16="http://schemas.microsoft.com/office/drawing/2014/main" id="{10AD7075-7F8A-40A5-924D-B06294FC7BAA}"/>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27" name="Text Box 15">
          <a:extLst>
            <a:ext uri="{FF2B5EF4-FFF2-40B4-BE49-F238E27FC236}">
              <a16:creationId xmlns:a16="http://schemas.microsoft.com/office/drawing/2014/main" id="{C32D3F72-C6EB-451A-8EA4-E1ADD59DCB3D}"/>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28" name="Text Box 15">
          <a:extLst>
            <a:ext uri="{FF2B5EF4-FFF2-40B4-BE49-F238E27FC236}">
              <a16:creationId xmlns:a16="http://schemas.microsoft.com/office/drawing/2014/main" id="{CD6C218C-9556-42F9-8E5F-8A12D21E5C3B}"/>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29" name="Text Box 15">
          <a:extLst>
            <a:ext uri="{FF2B5EF4-FFF2-40B4-BE49-F238E27FC236}">
              <a16:creationId xmlns:a16="http://schemas.microsoft.com/office/drawing/2014/main" id="{414B5FEA-7617-4A5A-902F-0C36EF0A3081}"/>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30" name="Text Box 15">
          <a:extLst>
            <a:ext uri="{FF2B5EF4-FFF2-40B4-BE49-F238E27FC236}">
              <a16:creationId xmlns:a16="http://schemas.microsoft.com/office/drawing/2014/main" id="{39CA3D7C-1EA7-48D2-A67A-7329DE36E5A5}"/>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31" name="Text Box 15">
          <a:extLst>
            <a:ext uri="{FF2B5EF4-FFF2-40B4-BE49-F238E27FC236}">
              <a16:creationId xmlns:a16="http://schemas.microsoft.com/office/drawing/2014/main" id="{9ABC1F10-7D6D-49E4-B74C-C21B7497567C}"/>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32" name="Text Box 15">
          <a:extLst>
            <a:ext uri="{FF2B5EF4-FFF2-40B4-BE49-F238E27FC236}">
              <a16:creationId xmlns:a16="http://schemas.microsoft.com/office/drawing/2014/main" id="{9A33027C-C403-4918-9CC5-3A7D80EE60DC}"/>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33" name="Text Box 15">
          <a:extLst>
            <a:ext uri="{FF2B5EF4-FFF2-40B4-BE49-F238E27FC236}">
              <a16:creationId xmlns:a16="http://schemas.microsoft.com/office/drawing/2014/main" id="{7C623E97-7A00-4DE6-A288-D7CE0490A489}"/>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34" name="Text Box 15">
          <a:extLst>
            <a:ext uri="{FF2B5EF4-FFF2-40B4-BE49-F238E27FC236}">
              <a16:creationId xmlns:a16="http://schemas.microsoft.com/office/drawing/2014/main" id="{B83730C1-FFE9-4FC4-B9BB-30EB98B3208F}"/>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35" name="Text Box 15">
          <a:extLst>
            <a:ext uri="{FF2B5EF4-FFF2-40B4-BE49-F238E27FC236}">
              <a16:creationId xmlns:a16="http://schemas.microsoft.com/office/drawing/2014/main" id="{DE6906B5-FF9C-421E-805D-566E307AC3D3}"/>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36" name="Text Box 15">
          <a:extLst>
            <a:ext uri="{FF2B5EF4-FFF2-40B4-BE49-F238E27FC236}">
              <a16:creationId xmlns:a16="http://schemas.microsoft.com/office/drawing/2014/main" id="{567EB78A-5730-4ECB-A959-514C24AC26A1}"/>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37" name="Text Box 15">
          <a:extLst>
            <a:ext uri="{FF2B5EF4-FFF2-40B4-BE49-F238E27FC236}">
              <a16:creationId xmlns:a16="http://schemas.microsoft.com/office/drawing/2014/main" id="{A338A788-E764-4A7A-8BDD-F2B5A64BD13B}"/>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38" name="Text Box 15">
          <a:extLst>
            <a:ext uri="{FF2B5EF4-FFF2-40B4-BE49-F238E27FC236}">
              <a16:creationId xmlns:a16="http://schemas.microsoft.com/office/drawing/2014/main" id="{36056117-3274-4677-96F5-0D15CD566E9F}"/>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39" name="Text Box 15">
          <a:extLst>
            <a:ext uri="{FF2B5EF4-FFF2-40B4-BE49-F238E27FC236}">
              <a16:creationId xmlns:a16="http://schemas.microsoft.com/office/drawing/2014/main" id="{51394AE6-3798-48CD-A192-A1DD10664AA6}"/>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40" name="Text Box 15">
          <a:extLst>
            <a:ext uri="{FF2B5EF4-FFF2-40B4-BE49-F238E27FC236}">
              <a16:creationId xmlns:a16="http://schemas.microsoft.com/office/drawing/2014/main" id="{94CFFAAB-495A-49DD-9729-A5BBF4861078}"/>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41" name="Text Box 15">
          <a:extLst>
            <a:ext uri="{FF2B5EF4-FFF2-40B4-BE49-F238E27FC236}">
              <a16:creationId xmlns:a16="http://schemas.microsoft.com/office/drawing/2014/main" id="{75EB1DEE-01B5-4DC1-83AB-950C1FA97EA9}"/>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2" name="Text Box 15">
          <a:extLst>
            <a:ext uri="{FF2B5EF4-FFF2-40B4-BE49-F238E27FC236}">
              <a16:creationId xmlns:a16="http://schemas.microsoft.com/office/drawing/2014/main" id="{7443D479-9650-469D-A065-E1468C0BB5BF}"/>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3" name="Text Box 15">
          <a:extLst>
            <a:ext uri="{FF2B5EF4-FFF2-40B4-BE49-F238E27FC236}">
              <a16:creationId xmlns:a16="http://schemas.microsoft.com/office/drawing/2014/main" id="{CF411004-06D5-4148-ADBA-981C8519DC18}"/>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4" name="Text Box 15">
          <a:extLst>
            <a:ext uri="{FF2B5EF4-FFF2-40B4-BE49-F238E27FC236}">
              <a16:creationId xmlns:a16="http://schemas.microsoft.com/office/drawing/2014/main" id="{63BBB602-EFD5-4C95-929E-4B0AF9A2AEF1}"/>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5" name="Text Box 15">
          <a:extLst>
            <a:ext uri="{FF2B5EF4-FFF2-40B4-BE49-F238E27FC236}">
              <a16:creationId xmlns:a16="http://schemas.microsoft.com/office/drawing/2014/main" id="{7E6BC805-DAC1-4BD2-BB50-95A0241B29EC}"/>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6" name="Text Box 15">
          <a:extLst>
            <a:ext uri="{FF2B5EF4-FFF2-40B4-BE49-F238E27FC236}">
              <a16:creationId xmlns:a16="http://schemas.microsoft.com/office/drawing/2014/main" id="{027D4BC3-78DB-4020-B34A-38D984C8BDE5}"/>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7" name="Text Box 15">
          <a:extLst>
            <a:ext uri="{FF2B5EF4-FFF2-40B4-BE49-F238E27FC236}">
              <a16:creationId xmlns:a16="http://schemas.microsoft.com/office/drawing/2014/main" id="{8F19AB0C-5573-4E00-9780-369621730DD1}"/>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8" name="Text Box 15">
          <a:extLst>
            <a:ext uri="{FF2B5EF4-FFF2-40B4-BE49-F238E27FC236}">
              <a16:creationId xmlns:a16="http://schemas.microsoft.com/office/drawing/2014/main" id="{5E644DEE-DF96-442A-B8DE-D13AE2AD2150}"/>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49" name="Text Box 15">
          <a:extLst>
            <a:ext uri="{FF2B5EF4-FFF2-40B4-BE49-F238E27FC236}">
              <a16:creationId xmlns:a16="http://schemas.microsoft.com/office/drawing/2014/main" id="{5F610BD7-C1E9-461C-9579-037A49B0EEDB}"/>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0" name="Text Box 15">
          <a:extLst>
            <a:ext uri="{FF2B5EF4-FFF2-40B4-BE49-F238E27FC236}">
              <a16:creationId xmlns:a16="http://schemas.microsoft.com/office/drawing/2014/main" id="{C46D88E8-88DD-4B65-A01C-688EE5405695}"/>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1" name="Text Box 15">
          <a:extLst>
            <a:ext uri="{FF2B5EF4-FFF2-40B4-BE49-F238E27FC236}">
              <a16:creationId xmlns:a16="http://schemas.microsoft.com/office/drawing/2014/main" id="{85804BFE-2FB6-4613-8EAB-3FA50CA99FFA}"/>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2" name="Text Box 15">
          <a:extLst>
            <a:ext uri="{FF2B5EF4-FFF2-40B4-BE49-F238E27FC236}">
              <a16:creationId xmlns:a16="http://schemas.microsoft.com/office/drawing/2014/main" id="{4F471FF7-7ACA-4BB6-AE30-2E3A5C87DE7A}"/>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3" name="Text Box 15">
          <a:extLst>
            <a:ext uri="{FF2B5EF4-FFF2-40B4-BE49-F238E27FC236}">
              <a16:creationId xmlns:a16="http://schemas.microsoft.com/office/drawing/2014/main" id="{9CA8EB82-5373-48B6-A8D7-6A5027E480E8}"/>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4" name="Text Box 15">
          <a:extLst>
            <a:ext uri="{FF2B5EF4-FFF2-40B4-BE49-F238E27FC236}">
              <a16:creationId xmlns:a16="http://schemas.microsoft.com/office/drawing/2014/main" id="{08C69ADC-FFB4-49F1-94E0-BC2018B61E4B}"/>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5" name="Text Box 15">
          <a:extLst>
            <a:ext uri="{FF2B5EF4-FFF2-40B4-BE49-F238E27FC236}">
              <a16:creationId xmlns:a16="http://schemas.microsoft.com/office/drawing/2014/main" id="{5EE431AC-E07A-46ED-98A9-18B9189B8D17}"/>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6" name="Text Box 15">
          <a:extLst>
            <a:ext uri="{FF2B5EF4-FFF2-40B4-BE49-F238E27FC236}">
              <a16:creationId xmlns:a16="http://schemas.microsoft.com/office/drawing/2014/main" id="{C94C0CEC-6D35-4A3F-B277-8B8093793084}"/>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57" name="Text Box 15">
          <a:extLst>
            <a:ext uri="{FF2B5EF4-FFF2-40B4-BE49-F238E27FC236}">
              <a16:creationId xmlns:a16="http://schemas.microsoft.com/office/drawing/2014/main" id="{B92869FF-937E-402F-B582-8271DFB55490}"/>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58" name="Text Box 15">
          <a:extLst>
            <a:ext uri="{FF2B5EF4-FFF2-40B4-BE49-F238E27FC236}">
              <a16:creationId xmlns:a16="http://schemas.microsoft.com/office/drawing/2014/main" id="{9F84A5F4-DE7A-48C5-9B5E-F6E4336B1F52}"/>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59" name="Text Box 15">
          <a:extLst>
            <a:ext uri="{FF2B5EF4-FFF2-40B4-BE49-F238E27FC236}">
              <a16:creationId xmlns:a16="http://schemas.microsoft.com/office/drawing/2014/main" id="{E9EEEAA8-3E78-48FB-A01E-FB18886016F2}"/>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60" name="Text Box 15">
          <a:extLst>
            <a:ext uri="{FF2B5EF4-FFF2-40B4-BE49-F238E27FC236}">
              <a16:creationId xmlns:a16="http://schemas.microsoft.com/office/drawing/2014/main" id="{810E54D7-83AB-4F41-894B-9D343D7D7F7A}"/>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61" name="Text Box 15">
          <a:extLst>
            <a:ext uri="{FF2B5EF4-FFF2-40B4-BE49-F238E27FC236}">
              <a16:creationId xmlns:a16="http://schemas.microsoft.com/office/drawing/2014/main" id="{9658D2F7-30ED-4879-A923-0083FA0FE488}"/>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62" name="Text Box 15">
          <a:extLst>
            <a:ext uri="{FF2B5EF4-FFF2-40B4-BE49-F238E27FC236}">
              <a16:creationId xmlns:a16="http://schemas.microsoft.com/office/drawing/2014/main" id="{0E3DD774-9F88-4A44-97DB-CBAC406480E4}"/>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63" name="Text Box 15">
          <a:extLst>
            <a:ext uri="{FF2B5EF4-FFF2-40B4-BE49-F238E27FC236}">
              <a16:creationId xmlns:a16="http://schemas.microsoft.com/office/drawing/2014/main" id="{4C2E11AA-07B7-43B6-9F13-5B86F88E4E38}"/>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64" name="Text Box 15">
          <a:extLst>
            <a:ext uri="{FF2B5EF4-FFF2-40B4-BE49-F238E27FC236}">
              <a16:creationId xmlns:a16="http://schemas.microsoft.com/office/drawing/2014/main" id="{53A3D542-EFC7-42EC-AF24-B0136EDD218F}"/>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65" name="Text Box 15">
          <a:extLst>
            <a:ext uri="{FF2B5EF4-FFF2-40B4-BE49-F238E27FC236}">
              <a16:creationId xmlns:a16="http://schemas.microsoft.com/office/drawing/2014/main" id="{97E89628-8A12-4489-8687-BBF06CEF84A5}"/>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66" name="Text Box 15">
          <a:extLst>
            <a:ext uri="{FF2B5EF4-FFF2-40B4-BE49-F238E27FC236}">
              <a16:creationId xmlns:a16="http://schemas.microsoft.com/office/drawing/2014/main" id="{9FDB67FF-FBBF-4542-BF5E-D0D40CCC4DFE}"/>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67" name="Text Box 15">
          <a:extLst>
            <a:ext uri="{FF2B5EF4-FFF2-40B4-BE49-F238E27FC236}">
              <a16:creationId xmlns:a16="http://schemas.microsoft.com/office/drawing/2014/main" id="{CEDA84AC-F37A-41B6-830B-6A43BAF9BFAF}"/>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68" name="Text Box 15">
          <a:extLst>
            <a:ext uri="{FF2B5EF4-FFF2-40B4-BE49-F238E27FC236}">
              <a16:creationId xmlns:a16="http://schemas.microsoft.com/office/drawing/2014/main" id="{757DBD15-F88E-4475-B64A-A6D4DFBA9C11}"/>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69" name="Text Box 15">
          <a:extLst>
            <a:ext uri="{FF2B5EF4-FFF2-40B4-BE49-F238E27FC236}">
              <a16:creationId xmlns:a16="http://schemas.microsoft.com/office/drawing/2014/main" id="{C94DAF69-2C5A-42F9-8BF9-BD8856E70C31}"/>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70" name="Text Box 15">
          <a:extLst>
            <a:ext uri="{FF2B5EF4-FFF2-40B4-BE49-F238E27FC236}">
              <a16:creationId xmlns:a16="http://schemas.microsoft.com/office/drawing/2014/main" id="{CD5AE3E1-1F9C-4318-BA8B-0049E8879FFE}"/>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71" name="Text Box 15">
          <a:extLst>
            <a:ext uri="{FF2B5EF4-FFF2-40B4-BE49-F238E27FC236}">
              <a16:creationId xmlns:a16="http://schemas.microsoft.com/office/drawing/2014/main" id="{0F15F756-2951-4554-9DB8-9C26798EC4AD}"/>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72" name="Text Box 15">
          <a:extLst>
            <a:ext uri="{FF2B5EF4-FFF2-40B4-BE49-F238E27FC236}">
              <a16:creationId xmlns:a16="http://schemas.microsoft.com/office/drawing/2014/main" id="{98E3B043-2B20-4473-8C6A-C87959FCDBD1}"/>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7871"/>
    <xdr:sp macro="" textlink="">
      <xdr:nvSpPr>
        <xdr:cNvPr id="5073" name="Text Box 15">
          <a:extLst>
            <a:ext uri="{FF2B5EF4-FFF2-40B4-BE49-F238E27FC236}">
              <a16:creationId xmlns:a16="http://schemas.microsoft.com/office/drawing/2014/main" id="{E33384CC-AF57-4489-B6E1-640BCBC21206}"/>
            </a:ext>
          </a:extLst>
        </xdr:cNvPr>
        <xdr:cNvSpPr txBox="1">
          <a:spLocks noChangeArrowheads="1"/>
        </xdr:cNvSpPr>
      </xdr:nvSpPr>
      <xdr:spPr bwMode="auto">
        <a:xfrm>
          <a:off x="1838325" y="13120687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74" name="Text Box 15">
          <a:extLst>
            <a:ext uri="{FF2B5EF4-FFF2-40B4-BE49-F238E27FC236}">
              <a16:creationId xmlns:a16="http://schemas.microsoft.com/office/drawing/2014/main" id="{423693E8-ED9B-4CAE-A3C0-F8055D191CD3}"/>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75" name="Text Box 15">
          <a:extLst>
            <a:ext uri="{FF2B5EF4-FFF2-40B4-BE49-F238E27FC236}">
              <a16:creationId xmlns:a16="http://schemas.microsoft.com/office/drawing/2014/main" id="{57760530-8FC5-49D8-8BDA-A486913676AE}"/>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76" name="Text Box 15">
          <a:extLst>
            <a:ext uri="{FF2B5EF4-FFF2-40B4-BE49-F238E27FC236}">
              <a16:creationId xmlns:a16="http://schemas.microsoft.com/office/drawing/2014/main" id="{9B2A64C3-E4EC-4CBD-8B3C-6BFEED7F3A55}"/>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77" name="Text Box 15">
          <a:extLst>
            <a:ext uri="{FF2B5EF4-FFF2-40B4-BE49-F238E27FC236}">
              <a16:creationId xmlns:a16="http://schemas.microsoft.com/office/drawing/2014/main" id="{4C66E785-3225-4800-82C5-BF501256B933}"/>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78" name="Text Box 15">
          <a:extLst>
            <a:ext uri="{FF2B5EF4-FFF2-40B4-BE49-F238E27FC236}">
              <a16:creationId xmlns:a16="http://schemas.microsoft.com/office/drawing/2014/main" id="{15B17B3C-596A-4DAA-9082-D91920EE36F8}"/>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79" name="Text Box 15">
          <a:extLst>
            <a:ext uri="{FF2B5EF4-FFF2-40B4-BE49-F238E27FC236}">
              <a16:creationId xmlns:a16="http://schemas.microsoft.com/office/drawing/2014/main" id="{9B1A8FD1-E487-4115-9B93-63FF437FEF9C}"/>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80" name="Text Box 15">
          <a:extLst>
            <a:ext uri="{FF2B5EF4-FFF2-40B4-BE49-F238E27FC236}">
              <a16:creationId xmlns:a16="http://schemas.microsoft.com/office/drawing/2014/main" id="{C624BFC9-03B1-46F8-9206-95246C13DCC6}"/>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518</xdr:row>
      <xdr:rowOff>0</xdr:rowOff>
    </xdr:from>
    <xdr:ext cx="95250" cy="295275"/>
    <xdr:sp macro="" textlink="">
      <xdr:nvSpPr>
        <xdr:cNvPr id="5081" name="Text Box 15">
          <a:extLst>
            <a:ext uri="{FF2B5EF4-FFF2-40B4-BE49-F238E27FC236}">
              <a16:creationId xmlns:a16="http://schemas.microsoft.com/office/drawing/2014/main" id="{B8A73D8A-C024-4029-8122-9ED8E2A321A1}"/>
            </a:ext>
          </a:extLst>
        </xdr:cNvPr>
        <xdr:cNvSpPr txBox="1">
          <a:spLocks noChangeArrowheads="1"/>
        </xdr:cNvSpPr>
      </xdr:nvSpPr>
      <xdr:spPr bwMode="auto">
        <a:xfrm>
          <a:off x="1838325" y="13120687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2" name="Text Box 15">
          <a:extLst>
            <a:ext uri="{FF2B5EF4-FFF2-40B4-BE49-F238E27FC236}">
              <a16:creationId xmlns:a16="http://schemas.microsoft.com/office/drawing/2014/main" id="{6FD203A4-3F8C-40C8-AFFF-46D551FA5891}"/>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3" name="Text Box 15">
          <a:extLst>
            <a:ext uri="{FF2B5EF4-FFF2-40B4-BE49-F238E27FC236}">
              <a16:creationId xmlns:a16="http://schemas.microsoft.com/office/drawing/2014/main" id="{EE63B4B5-E8CB-42A9-9614-5C924F9CAF86}"/>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4" name="Text Box 15">
          <a:extLst>
            <a:ext uri="{FF2B5EF4-FFF2-40B4-BE49-F238E27FC236}">
              <a16:creationId xmlns:a16="http://schemas.microsoft.com/office/drawing/2014/main" id="{A0E05F93-5730-4113-8D8C-6D052EDDCED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5" name="Text Box 15">
          <a:extLst>
            <a:ext uri="{FF2B5EF4-FFF2-40B4-BE49-F238E27FC236}">
              <a16:creationId xmlns:a16="http://schemas.microsoft.com/office/drawing/2014/main" id="{F10A6E74-51C6-494F-BE24-11970B451728}"/>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6" name="Text Box 15">
          <a:extLst>
            <a:ext uri="{FF2B5EF4-FFF2-40B4-BE49-F238E27FC236}">
              <a16:creationId xmlns:a16="http://schemas.microsoft.com/office/drawing/2014/main" id="{AFF8B286-E7F2-48B8-95B7-970215E0A111}"/>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7" name="Text Box 15">
          <a:extLst>
            <a:ext uri="{FF2B5EF4-FFF2-40B4-BE49-F238E27FC236}">
              <a16:creationId xmlns:a16="http://schemas.microsoft.com/office/drawing/2014/main" id="{D5401D2B-D221-40DF-8227-04D964E24270}"/>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8" name="Text Box 15">
          <a:extLst>
            <a:ext uri="{FF2B5EF4-FFF2-40B4-BE49-F238E27FC236}">
              <a16:creationId xmlns:a16="http://schemas.microsoft.com/office/drawing/2014/main" id="{BE430738-F12D-4442-9C0E-CF3373882E0A}"/>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89" name="Text Box 15">
          <a:extLst>
            <a:ext uri="{FF2B5EF4-FFF2-40B4-BE49-F238E27FC236}">
              <a16:creationId xmlns:a16="http://schemas.microsoft.com/office/drawing/2014/main" id="{4B0193C2-BA8C-4199-9CA0-DC3357CEB254}"/>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0" name="Text Box 15">
          <a:extLst>
            <a:ext uri="{FF2B5EF4-FFF2-40B4-BE49-F238E27FC236}">
              <a16:creationId xmlns:a16="http://schemas.microsoft.com/office/drawing/2014/main" id="{4747AB55-FC22-4BC9-ADA7-A497FC045473}"/>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1" name="Text Box 15">
          <a:extLst>
            <a:ext uri="{FF2B5EF4-FFF2-40B4-BE49-F238E27FC236}">
              <a16:creationId xmlns:a16="http://schemas.microsoft.com/office/drawing/2014/main" id="{A18F74BD-C5B4-43DB-88AD-4DAFCF62B993}"/>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2" name="Text Box 15">
          <a:extLst>
            <a:ext uri="{FF2B5EF4-FFF2-40B4-BE49-F238E27FC236}">
              <a16:creationId xmlns:a16="http://schemas.microsoft.com/office/drawing/2014/main" id="{42E259BB-252B-4C1C-AC92-4C8B5ACAFF8F}"/>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3" name="Text Box 15">
          <a:extLst>
            <a:ext uri="{FF2B5EF4-FFF2-40B4-BE49-F238E27FC236}">
              <a16:creationId xmlns:a16="http://schemas.microsoft.com/office/drawing/2014/main" id="{AC08E3BB-038B-473C-822D-9E95F37B949D}"/>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4" name="Text Box 15">
          <a:extLst>
            <a:ext uri="{FF2B5EF4-FFF2-40B4-BE49-F238E27FC236}">
              <a16:creationId xmlns:a16="http://schemas.microsoft.com/office/drawing/2014/main" id="{99949D49-EBDD-4692-8E67-70245DF48B71}"/>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5" name="Text Box 15">
          <a:extLst>
            <a:ext uri="{FF2B5EF4-FFF2-40B4-BE49-F238E27FC236}">
              <a16:creationId xmlns:a16="http://schemas.microsoft.com/office/drawing/2014/main" id="{2E505019-9599-4927-A244-43C6EF7A775C}"/>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6" name="Text Box 15">
          <a:extLst>
            <a:ext uri="{FF2B5EF4-FFF2-40B4-BE49-F238E27FC236}">
              <a16:creationId xmlns:a16="http://schemas.microsoft.com/office/drawing/2014/main" id="{F3B4FD6F-6B85-4D5A-B809-E86C1FE65BFB}"/>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097" name="Text Box 15">
          <a:extLst>
            <a:ext uri="{FF2B5EF4-FFF2-40B4-BE49-F238E27FC236}">
              <a16:creationId xmlns:a16="http://schemas.microsoft.com/office/drawing/2014/main" id="{60FC061F-EFE4-4F42-B7FC-70B209F743CE}"/>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98" name="Text Box 15">
          <a:extLst>
            <a:ext uri="{FF2B5EF4-FFF2-40B4-BE49-F238E27FC236}">
              <a16:creationId xmlns:a16="http://schemas.microsoft.com/office/drawing/2014/main" id="{9E42DD26-1398-454A-BE9D-F7DDE59ABDFD}"/>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099" name="Text Box 15">
          <a:extLst>
            <a:ext uri="{FF2B5EF4-FFF2-40B4-BE49-F238E27FC236}">
              <a16:creationId xmlns:a16="http://schemas.microsoft.com/office/drawing/2014/main" id="{6C77FEEC-4AF6-4741-BCC7-18D6C3A2151A}"/>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100" name="Text Box 15">
          <a:extLst>
            <a:ext uri="{FF2B5EF4-FFF2-40B4-BE49-F238E27FC236}">
              <a16:creationId xmlns:a16="http://schemas.microsoft.com/office/drawing/2014/main" id="{568396EC-E9D1-4C69-B93A-88094E282DE3}"/>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101" name="Text Box 15">
          <a:extLst>
            <a:ext uri="{FF2B5EF4-FFF2-40B4-BE49-F238E27FC236}">
              <a16:creationId xmlns:a16="http://schemas.microsoft.com/office/drawing/2014/main" id="{09B2ACAF-07D5-4D26-8E73-A8E815965391}"/>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102" name="Text Box 15">
          <a:extLst>
            <a:ext uri="{FF2B5EF4-FFF2-40B4-BE49-F238E27FC236}">
              <a16:creationId xmlns:a16="http://schemas.microsoft.com/office/drawing/2014/main" id="{D97039FF-E02F-458A-9945-743BD1E964A7}"/>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103" name="Text Box 15">
          <a:extLst>
            <a:ext uri="{FF2B5EF4-FFF2-40B4-BE49-F238E27FC236}">
              <a16:creationId xmlns:a16="http://schemas.microsoft.com/office/drawing/2014/main" id="{713EECF0-F377-48EA-904F-20979E6C4158}"/>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104" name="Text Box 15">
          <a:extLst>
            <a:ext uri="{FF2B5EF4-FFF2-40B4-BE49-F238E27FC236}">
              <a16:creationId xmlns:a16="http://schemas.microsoft.com/office/drawing/2014/main" id="{179B2FDE-B818-48B8-AAC8-FDCA4DE4F793}"/>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105" name="Text Box 15">
          <a:extLst>
            <a:ext uri="{FF2B5EF4-FFF2-40B4-BE49-F238E27FC236}">
              <a16:creationId xmlns:a16="http://schemas.microsoft.com/office/drawing/2014/main" id="{F8B4B4FC-AD53-4A21-B6C2-E1C4DA3C3339}"/>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06" name="Text Box 15">
          <a:extLst>
            <a:ext uri="{FF2B5EF4-FFF2-40B4-BE49-F238E27FC236}">
              <a16:creationId xmlns:a16="http://schemas.microsoft.com/office/drawing/2014/main" id="{C68FC695-6655-4661-859D-841B28B527E9}"/>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07" name="Text Box 15">
          <a:extLst>
            <a:ext uri="{FF2B5EF4-FFF2-40B4-BE49-F238E27FC236}">
              <a16:creationId xmlns:a16="http://schemas.microsoft.com/office/drawing/2014/main" id="{4CA5D7F7-D123-4498-BD11-D66FC9E89CA4}"/>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08" name="Text Box 15">
          <a:extLst>
            <a:ext uri="{FF2B5EF4-FFF2-40B4-BE49-F238E27FC236}">
              <a16:creationId xmlns:a16="http://schemas.microsoft.com/office/drawing/2014/main" id="{611F1D9C-9891-45C0-8784-08183BC79C16}"/>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09" name="Text Box 15">
          <a:extLst>
            <a:ext uri="{FF2B5EF4-FFF2-40B4-BE49-F238E27FC236}">
              <a16:creationId xmlns:a16="http://schemas.microsoft.com/office/drawing/2014/main" id="{B9C7C19E-95F6-453F-A0B2-8F8EB2BCA3DE}"/>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10" name="Text Box 15">
          <a:extLst>
            <a:ext uri="{FF2B5EF4-FFF2-40B4-BE49-F238E27FC236}">
              <a16:creationId xmlns:a16="http://schemas.microsoft.com/office/drawing/2014/main" id="{E598697C-A2CE-4502-A52F-1349DC1403B7}"/>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11" name="Text Box 15">
          <a:extLst>
            <a:ext uri="{FF2B5EF4-FFF2-40B4-BE49-F238E27FC236}">
              <a16:creationId xmlns:a16="http://schemas.microsoft.com/office/drawing/2014/main" id="{D67E1A97-7659-46DD-9122-4DFC811A3E62}"/>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12" name="Text Box 15">
          <a:extLst>
            <a:ext uri="{FF2B5EF4-FFF2-40B4-BE49-F238E27FC236}">
              <a16:creationId xmlns:a16="http://schemas.microsoft.com/office/drawing/2014/main" id="{C9EAE2CB-5BD3-4977-BF7C-FA0526F62206}"/>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113" name="Text Box 15">
          <a:extLst>
            <a:ext uri="{FF2B5EF4-FFF2-40B4-BE49-F238E27FC236}">
              <a16:creationId xmlns:a16="http://schemas.microsoft.com/office/drawing/2014/main" id="{0CC1C199-870E-43E2-B61C-4545317E5D72}"/>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14" name="Text Box 15">
          <a:extLst>
            <a:ext uri="{FF2B5EF4-FFF2-40B4-BE49-F238E27FC236}">
              <a16:creationId xmlns:a16="http://schemas.microsoft.com/office/drawing/2014/main" id="{7D0A7E0A-5521-4C30-9C71-A3BD0C1B6DA0}"/>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15" name="Text Box 15">
          <a:extLst>
            <a:ext uri="{FF2B5EF4-FFF2-40B4-BE49-F238E27FC236}">
              <a16:creationId xmlns:a16="http://schemas.microsoft.com/office/drawing/2014/main" id="{E4DECDF1-0761-4CB2-A4FC-DFB05C6C9BD4}"/>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16" name="Text Box 15">
          <a:extLst>
            <a:ext uri="{FF2B5EF4-FFF2-40B4-BE49-F238E27FC236}">
              <a16:creationId xmlns:a16="http://schemas.microsoft.com/office/drawing/2014/main" id="{10E1DED9-4129-446B-A33E-595D2C31F512}"/>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17" name="Text Box 15">
          <a:extLst>
            <a:ext uri="{FF2B5EF4-FFF2-40B4-BE49-F238E27FC236}">
              <a16:creationId xmlns:a16="http://schemas.microsoft.com/office/drawing/2014/main" id="{5D2FB2DC-2484-4BA1-811F-8ED456C6427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18" name="Text Box 15">
          <a:extLst>
            <a:ext uri="{FF2B5EF4-FFF2-40B4-BE49-F238E27FC236}">
              <a16:creationId xmlns:a16="http://schemas.microsoft.com/office/drawing/2014/main" id="{6E000E3C-A721-4A4F-A561-7A2032992D84}"/>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19" name="Text Box 15">
          <a:extLst>
            <a:ext uri="{FF2B5EF4-FFF2-40B4-BE49-F238E27FC236}">
              <a16:creationId xmlns:a16="http://schemas.microsoft.com/office/drawing/2014/main" id="{F6332C41-DBB3-4F79-996D-44EBB232E6C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20" name="Text Box 15">
          <a:extLst>
            <a:ext uri="{FF2B5EF4-FFF2-40B4-BE49-F238E27FC236}">
              <a16:creationId xmlns:a16="http://schemas.microsoft.com/office/drawing/2014/main" id="{2E3689FD-015D-4100-BDB2-8E7FC42F4BD8}"/>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21" name="Text Box 15">
          <a:extLst>
            <a:ext uri="{FF2B5EF4-FFF2-40B4-BE49-F238E27FC236}">
              <a16:creationId xmlns:a16="http://schemas.microsoft.com/office/drawing/2014/main" id="{20DEA370-1661-4C9F-9AB2-8B2D1A6554D2}"/>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2" name="Text Box 15">
          <a:extLst>
            <a:ext uri="{FF2B5EF4-FFF2-40B4-BE49-F238E27FC236}">
              <a16:creationId xmlns:a16="http://schemas.microsoft.com/office/drawing/2014/main" id="{6DEF7B8C-4816-48C3-855E-33D754D30E42}"/>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3" name="Text Box 15">
          <a:extLst>
            <a:ext uri="{FF2B5EF4-FFF2-40B4-BE49-F238E27FC236}">
              <a16:creationId xmlns:a16="http://schemas.microsoft.com/office/drawing/2014/main" id="{385AB6E0-4708-4709-A2FE-6E19CE6B7C3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4" name="Text Box 15">
          <a:extLst>
            <a:ext uri="{FF2B5EF4-FFF2-40B4-BE49-F238E27FC236}">
              <a16:creationId xmlns:a16="http://schemas.microsoft.com/office/drawing/2014/main" id="{BA909879-A716-4D84-AE2D-32A79A68361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5" name="Text Box 15">
          <a:extLst>
            <a:ext uri="{FF2B5EF4-FFF2-40B4-BE49-F238E27FC236}">
              <a16:creationId xmlns:a16="http://schemas.microsoft.com/office/drawing/2014/main" id="{24B2E53A-8E4A-4770-8D01-053AA343EAFC}"/>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6" name="Text Box 15">
          <a:extLst>
            <a:ext uri="{FF2B5EF4-FFF2-40B4-BE49-F238E27FC236}">
              <a16:creationId xmlns:a16="http://schemas.microsoft.com/office/drawing/2014/main" id="{0089E63C-7D08-4DFA-8C1A-7BEDA4BADEA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7" name="Text Box 15">
          <a:extLst>
            <a:ext uri="{FF2B5EF4-FFF2-40B4-BE49-F238E27FC236}">
              <a16:creationId xmlns:a16="http://schemas.microsoft.com/office/drawing/2014/main" id="{084BBF5F-5FDC-431F-9DE9-688E4E12120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8" name="Text Box 15">
          <a:extLst>
            <a:ext uri="{FF2B5EF4-FFF2-40B4-BE49-F238E27FC236}">
              <a16:creationId xmlns:a16="http://schemas.microsoft.com/office/drawing/2014/main" id="{F56D6A69-2ED5-4E01-86EB-B8E9B8CFD87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29" name="Text Box 15">
          <a:extLst>
            <a:ext uri="{FF2B5EF4-FFF2-40B4-BE49-F238E27FC236}">
              <a16:creationId xmlns:a16="http://schemas.microsoft.com/office/drawing/2014/main" id="{E0C06E99-2EC9-4C9D-8FAF-B9A2777CF01A}"/>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0" name="Text Box 15">
          <a:extLst>
            <a:ext uri="{FF2B5EF4-FFF2-40B4-BE49-F238E27FC236}">
              <a16:creationId xmlns:a16="http://schemas.microsoft.com/office/drawing/2014/main" id="{92CB7EB7-78E8-4024-9E54-3F8021F8082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1" name="Text Box 15">
          <a:extLst>
            <a:ext uri="{FF2B5EF4-FFF2-40B4-BE49-F238E27FC236}">
              <a16:creationId xmlns:a16="http://schemas.microsoft.com/office/drawing/2014/main" id="{BA5EAE25-D3FE-4A85-BD8A-27348F9CCB9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2" name="Text Box 15">
          <a:extLst>
            <a:ext uri="{FF2B5EF4-FFF2-40B4-BE49-F238E27FC236}">
              <a16:creationId xmlns:a16="http://schemas.microsoft.com/office/drawing/2014/main" id="{A0968FDB-29BC-4058-9F2F-062A86E27316}"/>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3" name="Text Box 15">
          <a:extLst>
            <a:ext uri="{FF2B5EF4-FFF2-40B4-BE49-F238E27FC236}">
              <a16:creationId xmlns:a16="http://schemas.microsoft.com/office/drawing/2014/main" id="{31634388-133A-45CF-958A-48A8E9A36584}"/>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4" name="Text Box 15">
          <a:extLst>
            <a:ext uri="{FF2B5EF4-FFF2-40B4-BE49-F238E27FC236}">
              <a16:creationId xmlns:a16="http://schemas.microsoft.com/office/drawing/2014/main" id="{6BAD0088-585B-4D7F-BD4D-BA4BE4E23A26}"/>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5" name="Text Box 15">
          <a:extLst>
            <a:ext uri="{FF2B5EF4-FFF2-40B4-BE49-F238E27FC236}">
              <a16:creationId xmlns:a16="http://schemas.microsoft.com/office/drawing/2014/main" id="{4BC561B3-1F3A-4F9C-8087-451DF29A4FA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6" name="Text Box 15">
          <a:extLst>
            <a:ext uri="{FF2B5EF4-FFF2-40B4-BE49-F238E27FC236}">
              <a16:creationId xmlns:a16="http://schemas.microsoft.com/office/drawing/2014/main" id="{656C6CBD-BBE9-45F1-A523-10803424F698}"/>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37" name="Text Box 15">
          <a:extLst>
            <a:ext uri="{FF2B5EF4-FFF2-40B4-BE49-F238E27FC236}">
              <a16:creationId xmlns:a16="http://schemas.microsoft.com/office/drawing/2014/main" id="{94575F22-7F53-4379-99DB-D0F0712EF1D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38" name="Text Box 15">
          <a:extLst>
            <a:ext uri="{FF2B5EF4-FFF2-40B4-BE49-F238E27FC236}">
              <a16:creationId xmlns:a16="http://schemas.microsoft.com/office/drawing/2014/main" id="{FEE5CBE3-2C8A-41B7-832F-19AB0F2E6F6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39" name="Text Box 15">
          <a:extLst>
            <a:ext uri="{FF2B5EF4-FFF2-40B4-BE49-F238E27FC236}">
              <a16:creationId xmlns:a16="http://schemas.microsoft.com/office/drawing/2014/main" id="{1DE6DD83-5AB7-4E21-A58D-E9157314AC7C}"/>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40" name="Text Box 15">
          <a:extLst>
            <a:ext uri="{FF2B5EF4-FFF2-40B4-BE49-F238E27FC236}">
              <a16:creationId xmlns:a16="http://schemas.microsoft.com/office/drawing/2014/main" id="{E073D8B0-8BA2-4CFD-AE11-BBDD865CA4D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41" name="Text Box 15">
          <a:extLst>
            <a:ext uri="{FF2B5EF4-FFF2-40B4-BE49-F238E27FC236}">
              <a16:creationId xmlns:a16="http://schemas.microsoft.com/office/drawing/2014/main" id="{97ACB013-DD14-40D4-9B9F-D3F1CB1BECB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42" name="Text Box 15">
          <a:extLst>
            <a:ext uri="{FF2B5EF4-FFF2-40B4-BE49-F238E27FC236}">
              <a16:creationId xmlns:a16="http://schemas.microsoft.com/office/drawing/2014/main" id="{B382BCA8-4150-426A-992E-89BDA8D07DC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43" name="Text Box 15">
          <a:extLst>
            <a:ext uri="{FF2B5EF4-FFF2-40B4-BE49-F238E27FC236}">
              <a16:creationId xmlns:a16="http://schemas.microsoft.com/office/drawing/2014/main" id="{D0996ED3-B920-4ECB-82F1-02E2165B12C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44" name="Text Box 15">
          <a:extLst>
            <a:ext uri="{FF2B5EF4-FFF2-40B4-BE49-F238E27FC236}">
              <a16:creationId xmlns:a16="http://schemas.microsoft.com/office/drawing/2014/main" id="{DDF5CB1B-C325-44BF-B8B0-B2769E4C5DBE}"/>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45" name="Text Box 15">
          <a:extLst>
            <a:ext uri="{FF2B5EF4-FFF2-40B4-BE49-F238E27FC236}">
              <a16:creationId xmlns:a16="http://schemas.microsoft.com/office/drawing/2014/main" id="{702BF2B6-82E0-4EC5-AE33-01F533C0646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46" name="Text Box 15">
          <a:extLst>
            <a:ext uri="{FF2B5EF4-FFF2-40B4-BE49-F238E27FC236}">
              <a16:creationId xmlns:a16="http://schemas.microsoft.com/office/drawing/2014/main" id="{2616EEC0-6226-486D-A7AA-69B57D928F20}"/>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47" name="Text Box 15">
          <a:extLst>
            <a:ext uri="{FF2B5EF4-FFF2-40B4-BE49-F238E27FC236}">
              <a16:creationId xmlns:a16="http://schemas.microsoft.com/office/drawing/2014/main" id="{5E2793FE-F852-44F1-B9D8-2FE3F483C757}"/>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48" name="Text Box 15">
          <a:extLst>
            <a:ext uri="{FF2B5EF4-FFF2-40B4-BE49-F238E27FC236}">
              <a16:creationId xmlns:a16="http://schemas.microsoft.com/office/drawing/2014/main" id="{266E549C-7F26-469F-B519-92441CB500C7}"/>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49" name="Text Box 15">
          <a:extLst>
            <a:ext uri="{FF2B5EF4-FFF2-40B4-BE49-F238E27FC236}">
              <a16:creationId xmlns:a16="http://schemas.microsoft.com/office/drawing/2014/main" id="{AC9557BF-4F0A-44C6-AB50-A78CC49A84D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50" name="Text Box 15">
          <a:extLst>
            <a:ext uri="{FF2B5EF4-FFF2-40B4-BE49-F238E27FC236}">
              <a16:creationId xmlns:a16="http://schemas.microsoft.com/office/drawing/2014/main" id="{A7D50C0C-49B8-4959-9F2E-1014E83286F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51" name="Text Box 15">
          <a:extLst>
            <a:ext uri="{FF2B5EF4-FFF2-40B4-BE49-F238E27FC236}">
              <a16:creationId xmlns:a16="http://schemas.microsoft.com/office/drawing/2014/main" id="{56298E83-F8A9-4590-A2C4-1C310798D0D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52" name="Text Box 15">
          <a:extLst>
            <a:ext uri="{FF2B5EF4-FFF2-40B4-BE49-F238E27FC236}">
              <a16:creationId xmlns:a16="http://schemas.microsoft.com/office/drawing/2014/main" id="{6C26F9AA-E5B4-472A-9427-7BE5CE925EC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53" name="Text Box 15">
          <a:extLst>
            <a:ext uri="{FF2B5EF4-FFF2-40B4-BE49-F238E27FC236}">
              <a16:creationId xmlns:a16="http://schemas.microsoft.com/office/drawing/2014/main" id="{8811F854-FEE7-4DA3-8C80-4A908819461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54" name="Text Box 15">
          <a:extLst>
            <a:ext uri="{FF2B5EF4-FFF2-40B4-BE49-F238E27FC236}">
              <a16:creationId xmlns:a16="http://schemas.microsoft.com/office/drawing/2014/main" id="{88ED7567-9152-4DD4-BDEA-196D83BC4663}"/>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55" name="Text Box 15">
          <a:extLst>
            <a:ext uri="{FF2B5EF4-FFF2-40B4-BE49-F238E27FC236}">
              <a16:creationId xmlns:a16="http://schemas.microsoft.com/office/drawing/2014/main" id="{1DD474F8-6DC8-4C31-929B-FE263970021D}"/>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56" name="Text Box 15">
          <a:extLst>
            <a:ext uri="{FF2B5EF4-FFF2-40B4-BE49-F238E27FC236}">
              <a16:creationId xmlns:a16="http://schemas.microsoft.com/office/drawing/2014/main" id="{B986A2BE-A67A-4887-A77F-42E3EB73431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57" name="Text Box 15">
          <a:extLst>
            <a:ext uri="{FF2B5EF4-FFF2-40B4-BE49-F238E27FC236}">
              <a16:creationId xmlns:a16="http://schemas.microsoft.com/office/drawing/2014/main" id="{70C2951F-D0F0-4463-8755-94928807DD40}"/>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58" name="Text Box 15">
          <a:extLst>
            <a:ext uri="{FF2B5EF4-FFF2-40B4-BE49-F238E27FC236}">
              <a16:creationId xmlns:a16="http://schemas.microsoft.com/office/drawing/2014/main" id="{5857DDB3-F4FA-4239-9DCE-A5F2C9E019E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59" name="Text Box 15">
          <a:extLst>
            <a:ext uri="{FF2B5EF4-FFF2-40B4-BE49-F238E27FC236}">
              <a16:creationId xmlns:a16="http://schemas.microsoft.com/office/drawing/2014/main" id="{0847ED7D-EF74-4AD1-BCE3-C7F6CBCD09A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60" name="Text Box 15">
          <a:extLst>
            <a:ext uri="{FF2B5EF4-FFF2-40B4-BE49-F238E27FC236}">
              <a16:creationId xmlns:a16="http://schemas.microsoft.com/office/drawing/2014/main" id="{612AF013-26CF-4B98-A67A-DBB2C78F80CA}"/>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61" name="Text Box 15">
          <a:extLst>
            <a:ext uri="{FF2B5EF4-FFF2-40B4-BE49-F238E27FC236}">
              <a16:creationId xmlns:a16="http://schemas.microsoft.com/office/drawing/2014/main" id="{471068CC-CE45-41A9-BF5F-4F5F06B81F62}"/>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2" name="Text Box 15">
          <a:extLst>
            <a:ext uri="{FF2B5EF4-FFF2-40B4-BE49-F238E27FC236}">
              <a16:creationId xmlns:a16="http://schemas.microsoft.com/office/drawing/2014/main" id="{864A3F9B-9271-494D-8457-02CCBE9FFDA6}"/>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3" name="Text Box 15">
          <a:extLst>
            <a:ext uri="{FF2B5EF4-FFF2-40B4-BE49-F238E27FC236}">
              <a16:creationId xmlns:a16="http://schemas.microsoft.com/office/drawing/2014/main" id="{E14C5198-695B-411D-B9AA-2607CB6EA85C}"/>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4" name="Text Box 15">
          <a:extLst>
            <a:ext uri="{FF2B5EF4-FFF2-40B4-BE49-F238E27FC236}">
              <a16:creationId xmlns:a16="http://schemas.microsoft.com/office/drawing/2014/main" id="{7FD30A36-6779-4FD8-ADF0-2598C046B94A}"/>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5" name="Text Box 15">
          <a:extLst>
            <a:ext uri="{FF2B5EF4-FFF2-40B4-BE49-F238E27FC236}">
              <a16:creationId xmlns:a16="http://schemas.microsoft.com/office/drawing/2014/main" id="{94C8E38E-C159-4CE5-834C-9874BD46BD9B}"/>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6" name="Text Box 15">
          <a:extLst>
            <a:ext uri="{FF2B5EF4-FFF2-40B4-BE49-F238E27FC236}">
              <a16:creationId xmlns:a16="http://schemas.microsoft.com/office/drawing/2014/main" id="{C254ED58-B56D-49B5-8452-72E402DEC66E}"/>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7" name="Text Box 15">
          <a:extLst>
            <a:ext uri="{FF2B5EF4-FFF2-40B4-BE49-F238E27FC236}">
              <a16:creationId xmlns:a16="http://schemas.microsoft.com/office/drawing/2014/main" id="{07C4D947-1036-4C40-98D5-A88BAFBF25CA}"/>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8" name="Text Box 15">
          <a:extLst>
            <a:ext uri="{FF2B5EF4-FFF2-40B4-BE49-F238E27FC236}">
              <a16:creationId xmlns:a16="http://schemas.microsoft.com/office/drawing/2014/main" id="{13F7F052-78AB-4FCF-BEA6-582610CB2635}"/>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169" name="Text Box 15">
          <a:extLst>
            <a:ext uri="{FF2B5EF4-FFF2-40B4-BE49-F238E27FC236}">
              <a16:creationId xmlns:a16="http://schemas.microsoft.com/office/drawing/2014/main" id="{9788A92B-6EBB-4F60-8887-3A9BB743E59C}"/>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0" name="Text Box 15">
          <a:extLst>
            <a:ext uri="{FF2B5EF4-FFF2-40B4-BE49-F238E27FC236}">
              <a16:creationId xmlns:a16="http://schemas.microsoft.com/office/drawing/2014/main" id="{247378AA-88B2-4733-8D41-892DFC87C727}"/>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1" name="Text Box 15">
          <a:extLst>
            <a:ext uri="{FF2B5EF4-FFF2-40B4-BE49-F238E27FC236}">
              <a16:creationId xmlns:a16="http://schemas.microsoft.com/office/drawing/2014/main" id="{17D8D6C3-E764-4199-AB88-5B2144E44358}"/>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2" name="Text Box 15">
          <a:extLst>
            <a:ext uri="{FF2B5EF4-FFF2-40B4-BE49-F238E27FC236}">
              <a16:creationId xmlns:a16="http://schemas.microsoft.com/office/drawing/2014/main" id="{9E3D801B-89CE-410B-8F51-B55B6DD95F3B}"/>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3" name="Text Box 15">
          <a:extLst>
            <a:ext uri="{FF2B5EF4-FFF2-40B4-BE49-F238E27FC236}">
              <a16:creationId xmlns:a16="http://schemas.microsoft.com/office/drawing/2014/main" id="{A687B40F-4A74-4A54-98BD-E371894143B0}"/>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4" name="Text Box 15">
          <a:extLst>
            <a:ext uri="{FF2B5EF4-FFF2-40B4-BE49-F238E27FC236}">
              <a16:creationId xmlns:a16="http://schemas.microsoft.com/office/drawing/2014/main" id="{6BE20C2C-C72B-454E-9222-68D5D049298F}"/>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5" name="Text Box 15">
          <a:extLst>
            <a:ext uri="{FF2B5EF4-FFF2-40B4-BE49-F238E27FC236}">
              <a16:creationId xmlns:a16="http://schemas.microsoft.com/office/drawing/2014/main" id="{E7213235-4643-40EB-988E-5B1ECF392076}"/>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6" name="Text Box 15">
          <a:extLst>
            <a:ext uri="{FF2B5EF4-FFF2-40B4-BE49-F238E27FC236}">
              <a16:creationId xmlns:a16="http://schemas.microsoft.com/office/drawing/2014/main" id="{277BF27A-71B4-41B8-A713-057DDAF22304}"/>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177" name="Text Box 15">
          <a:extLst>
            <a:ext uri="{FF2B5EF4-FFF2-40B4-BE49-F238E27FC236}">
              <a16:creationId xmlns:a16="http://schemas.microsoft.com/office/drawing/2014/main" id="{962875ED-CF5F-400B-BA71-66E0019B1D86}"/>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78" name="Text Box 15">
          <a:extLst>
            <a:ext uri="{FF2B5EF4-FFF2-40B4-BE49-F238E27FC236}">
              <a16:creationId xmlns:a16="http://schemas.microsoft.com/office/drawing/2014/main" id="{08A621B5-9BD1-4CEB-9C4B-CB30F83DE3B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79" name="Text Box 15">
          <a:extLst>
            <a:ext uri="{FF2B5EF4-FFF2-40B4-BE49-F238E27FC236}">
              <a16:creationId xmlns:a16="http://schemas.microsoft.com/office/drawing/2014/main" id="{74D98753-EDC1-4A1A-A377-34725766A756}"/>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80" name="Text Box 15">
          <a:extLst>
            <a:ext uri="{FF2B5EF4-FFF2-40B4-BE49-F238E27FC236}">
              <a16:creationId xmlns:a16="http://schemas.microsoft.com/office/drawing/2014/main" id="{BAC032DD-F500-4470-AF52-30E2543AA3E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81" name="Text Box 15">
          <a:extLst>
            <a:ext uri="{FF2B5EF4-FFF2-40B4-BE49-F238E27FC236}">
              <a16:creationId xmlns:a16="http://schemas.microsoft.com/office/drawing/2014/main" id="{65748954-4EFD-4E35-9272-990A32B939E7}"/>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82" name="Text Box 15">
          <a:extLst>
            <a:ext uri="{FF2B5EF4-FFF2-40B4-BE49-F238E27FC236}">
              <a16:creationId xmlns:a16="http://schemas.microsoft.com/office/drawing/2014/main" id="{7E148D5B-F5A4-44FA-BC3C-02F35BF3A9E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83" name="Text Box 15">
          <a:extLst>
            <a:ext uri="{FF2B5EF4-FFF2-40B4-BE49-F238E27FC236}">
              <a16:creationId xmlns:a16="http://schemas.microsoft.com/office/drawing/2014/main" id="{668B633E-18D0-4C52-AFC4-388C48E79F7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84" name="Text Box 15">
          <a:extLst>
            <a:ext uri="{FF2B5EF4-FFF2-40B4-BE49-F238E27FC236}">
              <a16:creationId xmlns:a16="http://schemas.microsoft.com/office/drawing/2014/main" id="{6B624353-FB98-4857-A105-97D4E28F5C49}"/>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85" name="Text Box 15">
          <a:extLst>
            <a:ext uri="{FF2B5EF4-FFF2-40B4-BE49-F238E27FC236}">
              <a16:creationId xmlns:a16="http://schemas.microsoft.com/office/drawing/2014/main" id="{B44A4B50-5183-4AD0-88D2-284D1494C83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86" name="Text Box 15">
          <a:extLst>
            <a:ext uri="{FF2B5EF4-FFF2-40B4-BE49-F238E27FC236}">
              <a16:creationId xmlns:a16="http://schemas.microsoft.com/office/drawing/2014/main" id="{5C4F54D1-5A5D-4B3B-9C48-15E0A15ABA76}"/>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87" name="Text Box 15">
          <a:extLst>
            <a:ext uri="{FF2B5EF4-FFF2-40B4-BE49-F238E27FC236}">
              <a16:creationId xmlns:a16="http://schemas.microsoft.com/office/drawing/2014/main" id="{AF8F3E2C-3FCD-497A-88D8-29CB6EB0F8F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88" name="Text Box 15">
          <a:extLst>
            <a:ext uri="{FF2B5EF4-FFF2-40B4-BE49-F238E27FC236}">
              <a16:creationId xmlns:a16="http://schemas.microsoft.com/office/drawing/2014/main" id="{56346E1C-1E8C-4E7C-A725-BA68550DFD2B}"/>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89" name="Text Box 15">
          <a:extLst>
            <a:ext uri="{FF2B5EF4-FFF2-40B4-BE49-F238E27FC236}">
              <a16:creationId xmlns:a16="http://schemas.microsoft.com/office/drawing/2014/main" id="{630D1A49-6FC1-4875-92D2-7907675D70B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90" name="Text Box 15">
          <a:extLst>
            <a:ext uri="{FF2B5EF4-FFF2-40B4-BE49-F238E27FC236}">
              <a16:creationId xmlns:a16="http://schemas.microsoft.com/office/drawing/2014/main" id="{3894B5F3-0347-4A31-A98F-8A52494F2B7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91" name="Text Box 15">
          <a:extLst>
            <a:ext uri="{FF2B5EF4-FFF2-40B4-BE49-F238E27FC236}">
              <a16:creationId xmlns:a16="http://schemas.microsoft.com/office/drawing/2014/main" id="{9B867692-FC00-42C6-830C-3FBA688E66A6}"/>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92" name="Text Box 15">
          <a:extLst>
            <a:ext uri="{FF2B5EF4-FFF2-40B4-BE49-F238E27FC236}">
              <a16:creationId xmlns:a16="http://schemas.microsoft.com/office/drawing/2014/main" id="{2E53DECA-8907-4C6E-9388-18E77BCEDD5E}"/>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193" name="Text Box 15">
          <a:extLst>
            <a:ext uri="{FF2B5EF4-FFF2-40B4-BE49-F238E27FC236}">
              <a16:creationId xmlns:a16="http://schemas.microsoft.com/office/drawing/2014/main" id="{95D939EF-5FE7-4599-A587-AFF7056285AB}"/>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94" name="Text Box 15">
          <a:extLst>
            <a:ext uri="{FF2B5EF4-FFF2-40B4-BE49-F238E27FC236}">
              <a16:creationId xmlns:a16="http://schemas.microsoft.com/office/drawing/2014/main" id="{3A31F5F5-759E-491F-9F5E-8DAF5CE8B8E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95" name="Text Box 15">
          <a:extLst>
            <a:ext uri="{FF2B5EF4-FFF2-40B4-BE49-F238E27FC236}">
              <a16:creationId xmlns:a16="http://schemas.microsoft.com/office/drawing/2014/main" id="{4B5FEE5C-F254-4BE3-9EA8-E0365604D0C8}"/>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96" name="Text Box 15">
          <a:extLst>
            <a:ext uri="{FF2B5EF4-FFF2-40B4-BE49-F238E27FC236}">
              <a16:creationId xmlns:a16="http://schemas.microsoft.com/office/drawing/2014/main" id="{EB6A1F56-F798-464B-B940-9DEAB2C7E17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97" name="Text Box 15">
          <a:extLst>
            <a:ext uri="{FF2B5EF4-FFF2-40B4-BE49-F238E27FC236}">
              <a16:creationId xmlns:a16="http://schemas.microsoft.com/office/drawing/2014/main" id="{0DACE520-4C94-4D2D-8B19-C964ABFC5D4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98" name="Text Box 15">
          <a:extLst>
            <a:ext uri="{FF2B5EF4-FFF2-40B4-BE49-F238E27FC236}">
              <a16:creationId xmlns:a16="http://schemas.microsoft.com/office/drawing/2014/main" id="{B8685F34-3BC8-4C66-ABF9-BECF706F23D8}"/>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199" name="Text Box 15">
          <a:extLst>
            <a:ext uri="{FF2B5EF4-FFF2-40B4-BE49-F238E27FC236}">
              <a16:creationId xmlns:a16="http://schemas.microsoft.com/office/drawing/2014/main" id="{60C0B5BA-7C7B-4837-9250-BF5179D576C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00" name="Text Box 15">
          <a:extLst>
            <a:ext uri="{FF2B5EF4-FFF2-40B4-BE49-F238E27FC236}">
              <a16:creationId xmlns:a16="http://schemas.microsoft.com/office/drawing/2014/main" id="{F7625C3E-A7C0-441C-879C-8E65951F2C1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01" name="Text Box 15">
          <a:extLst>
            <a:ext uri="{FF2B5EF4-FFF2-40B4-BE49-F238E27FC236}">
              <a16:creationId xmlns:a16="http://schemas.microsoft.com/office/drawing/2014/main" id="{1FBA5C1D-AA7C-4C90-B72D-A200F8FF6AD0}"/>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2" name="Text Box 15">
          <a:extLst>
            <a:ext uri="{FF2B5EF4-FFF2-40B4-BE49-F238E27FC236}">
              <a16:creationId xmlns:a16="http://schemas.microsoft.com/office/drawing/2014/main" id="{FEFBC311-7B75-4272-A0A4-351BC9A738A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3" name="Text Box 15">
          <a:extLst>
            <a:ext uri="{FF2B5EF4-FFF2-40B4-BE49-F238E27FC236}">
              <a16:creationId xmlns:a16="http://schemas.microsoft.com/office/drawing/2014/main" id="{3A1D7AD2-AED8-437F-A08E-CAA65CBE0F9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4" name="Text Box 15">
          <a:extLst>
            <a:ext uri="{FF2B5EF4-FFF2-40B4-BE49-F238E27FC236}">
              <a16:creationId xmlns:a16="http://schemas.microsoft.com/office/drawing/2014/main" id="{CF668EE3-4D37-4BC3-BB42-9A4B3F526D6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5" name="Text Box 15">
          <a:extLst>
            <a:ext uri="{FF2B5EF4-FFF2-40B4-BE49-F238E27FC236}">
              <a16:creationId xmlns:a16="http://schemas.microsoft.com/office/drawing/2014/main" id="{E97E2484-A19F-45D0-AD04-A8994A39EF3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6" name="Text Box 15">
          <a:extLst>
            <a:ext uri="{FF2B5EF4-FFF2-40B4-BE49-F238E27FC236}">
              <a16:creationId xmlns:a16="http://schemas.microsoft.com/office/drawing/2014/main" id="{5EFA2DB8-5A93-4227-AFC1-B17CEC761EF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7" name="Text Box 15">
          <a:extLst>
            <a:ext uri="{FF2B5EF4-FFF2-40B4-BE49-F238E27FC236}">
              <a16:creationId xmlns:a16="http://schemas.microsoft.com/office/drawing/2014/main" id="{5C8ED24A-4FA2-448D-A97C-B331E1E9788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8" name="Text Box 15">
          <a:extLst>
            <a:ext uri="{FF2B5EF4-FFF2-40B4-BE49-F238E27FC236}">
              <a16:creationId xmlns:a16="http://schemas.microsoft.com/office/drawing/2014/main" id="{343B818B-0B5D-4A4A-A009-7CC02B89E5C7}"/>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09" name="Text Box 15">
          <a:extLst>
            <a:ext uri="{FF2B5EF4-FFF2-40B4-BE49-F238E27FC236}">
              <a16:creationId xmlns:a16="http://schemas.microsoft.com/office/drawing/2014/main" id="{F5CC31F7-3583-48D8-94A7-3FD9AAABD53D}"/>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0" name="Text Box 15">
          <a:extLst>
            <a:ext uri="{FF2B5EF4-FFF2-40B4-BE49-F238E27FC236}">
              <a16:creationId xmlns:a16="http://schemas.microsoft.com/office/drawing/2014/main" id="{09AD051A-7F86-44E5-8E73-A48C303CDB0F}"/>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1" name="Text Box 15">
          <a:extLst>
            <a:ext uri="{FF2B5EF4-FFF2-40B4-BE49-F238E27FC236}">
              <a16:creationId xmlns:a16="http://schemas.microsoft.com/office/drawing/2014/main" id="{9D2718AC-14B7-4C7F-9D02-2CB8059D095D}"/>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2" name="Text Box 15">
          <a:extLst>
            <a:ext uri="{FF2B5EF4-FFF2-40B4-BE49-F238E27FC236}">
              <a16:creationId xmlns:a16="http://schemas.microsoft.com/office/drawing/2014/main" id="{95242A7A-E1F0-4376-91E9-9BB47746DCFF}"/>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3" name="Text Box 15">
          <a:extLst>
            <a:ext uri="{FF2B5EF4-FFF2-40B4-BE49-F238E27FC236}">
              <a16:creationId xmlns:a16="http://schemas.microsoft.com/office/drawing/2014/main" id="{FA355EAE-F050-46AA-B53C-C82A45ED6DD2}"/>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4" name="Text Box 15">
          <a:extLst>
            <a:ext uri="{FF2B5EF4-FFF2-40B4-BE49-F238E27FC236}">
              <a16:creationId xmlns:a16="http://schemas.microsoft.com/office/drawing/2014/main" id="{9AF722C1-035F-4B48-9215-1D0BDC2CD614}"/>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5" name="Text Box 15">
          <a:extLst>
            <a:ext uri="{FF2B5EF4-FFF2-40B4-BE49-F238E27FC236}">
              <a16:creationId xmlns:a16="http://schemas.microsoft.com/office/drawing/2014/main" id="{C0BCBBD5-CC7C-4F66-B53D-AE7B79C284A8}"/>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6" name="Text Box 15">
          <a:extLst>
            <a:ext uri="{FF2B5EF4-FFF2-40B4-BE49-F238E27FC236}">
              <a16:creationId xmlns:a16="http://schemas.microsoft.com/office/drawing/2014/main" id="{AABD6D55-08FA-43D5-A6C0-A5ADE83D4AB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217" name="Text Box 15">
          <a:extLst>
            <a:ext uri="{FF2B5EF4-FFF2-40B4-BE49-F238E27FC236}">
              <a16:creationId xmlns:a16="http://schemas.microsoft.com/office/drawing/2014/main" id="{67340470-F996-4D38-875B-0E6DF37AA35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18" name="Text Box 15">
          <a:extLst>
            <a:ext uri="{FF2B5EF4-FFF2-40B4-BE49-F238E27FC236}">
              <a16:creationId xmlns:a16="http://schemas.microsoft.com/office/drawing/2014/main" id="{399E5C2F-E64B-4E4B-851B-26FEAC8982C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19" name="Text Box 15">
          <a:extLst>
            <a:ext uri="{FF2B5EF4-FFF2-40B4-BE49-F238E27FC236}">
              <a16:creationId xmlns:a16="http://schemas.microsoft.com/office/drawing/2014/main" id="{A3DC3ED4-B859-4CA5-A88D-80356169987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20" name="Text Box 15">
          <a:extLst>
            <a:ext uri="{FF2B5EF4-FFF2-40B4-BE49-F238E27FC236}">
              <a16:creationId xmlns:a16="http://schemas.microsoft.com/office/drawing/2014/main" id="{424704CC-B547-424E-A993-40767C4295FB}"/>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21" name="Text Box 15">
          <a:extLst>
            <a:ext uri="{FF2B5EF4-FFF2-40B4-BE49-F238E27FC236}">
              <a16:creationId xmlns:a16="http://schemas.microsoft.com/office/drawing/2014/main" id="{457422C6-9B67-4641-83CB-B4A43758FCA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22" name="Text Box 15">
          <a:extLst>
            <a:ext uri="{FF2B5EF4-FFF2-40B4-BE49-F238E27FC236}">
              <a16:creationId xmlns:a16="http://schemas.microsoft.com/office/drawing/2014/main" id="{D2632324-DA49-4206-9106-8FFC4380DFAD}"/>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23" name="Text Box 15">
          <a:extLst>
            <a:ext uri="{FF2B5EF4-FFF2-40B4-BE49-F238E27FC236}">
              <a16:creationId xmlns:a16="http://schemas.microsoft.com/office/drawing/2014/main" id="{4EDCC326-E9F5-410E-A72F-BB9BE8B4F37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24" name="Text Box 15">
          <a:extLst>
            <a:ext uri="{FF2B5EF4-FFF2-40B4-BE49-F238E27FC236}">
              <a16:creationId xmlns:a16="http://schemas.microsoft.com/office/drawing/2014/main" id="{CFB386D4-9F39-4147-ADFE-B9C52DA6F41E}"/>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225" name="Text Box 15">
          <a:extLst>
            <a:ext uri="{FF2B5EF4-FFF2-40B4-BE49-F238E27FC236}">
              <a16:creationId xmlns:a16="http://schemas.microsoft.com/office/drawing/2014/main" id="{11581350-172E-4BF1-9644-77A56040A74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26" name="Text Box 15">
          <a:extLst>
            <a:ext uri="{FF2B5EF4-FFF2-40B4-BE49-F238E27FC236}">
              <a16:creationId xmlns:a16="http://schemas.microsoft.com/office/drawing/2014/main" id="{6029A247-A39E-4CED-B48B-4556BE496880}"/>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27" name="Text Box 15">
          <a:extLst>
            <a:ext uri="{FF2B5EF4-FFF2-40B4-BE49-F238E27FC236}">
              <a16:creationId xmlns:a16="http://schemas.microsoft.com/office/drawing/2014/main" id="{0E7F51B4-C575-4EA4-BE9C-6A3F14CF7350}"/>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28" name="Text Box 15">
          <a:extLst>
            <a:ext uri="{FF2B5EF4-FFF2-40B4-BE49-F238E27FC236}">
              <a16:creationId xmlns:a16="http://schemas.microsoft.com/office/drawing/2014/main" id="{5FCFE6DC-D188-44A7-93D9-A16ED019B2CF}"/>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29" name="Text Box 15">
          <a:extLst>
            <a:ext uri="{FF2B5EF4-FFF2-40B4-BE49-F238E27FC236}">
              <a16:creationId xmlns:a16="http://schemas.microsoft.com/office/drawing/2014/main" id="{F0078819-34D5-4C32-B7C2-A8D2FA318D1D}"/>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30" name="Text Box 15">
          <a:extLst>
            <a:ext uri="{FF2B5EF4-FFF2-40B4-BE49-F238E27FC236}">
              <a16:creationId xmlns:a16="http://schemas.microsoft.com/office/drawing/2014/main" id="{D5446EBE-BF7F-41EC-98DE-E19E075E1164}"/>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31" name="Text Box 15">
          <a:extLst>
            <a:ext uri="{FF2B5EF4-FFF2-40B4-BE49-F238E27FC236}">
              <a16:creationId xmlns:a16="http://schemas.microsoft.com/office/drawing/2014/main" id="{CD057635-0D1C-482F-B62C-889C7419C96E}"/>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32" name="Text Box 15">
          <a:extLst>
            <a:ext uri="{FF2B5EF4-FFF2-40B4-BE49-F238E27FC236}">
              <a16:creationId xmlns:a16="http://schemas.microsoft.com/office/drawing/2014/main" id="{3444F923-4103-4022-BF3E-51677035828F}"/>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33" name="Text Box 15">
          <a:extLst>
            <a:ext uri="{FF2B5EF4-FFF2-40B4-BE49-F238E27FC236}">
              <a16:creationId xmlns:a16="http://schemas.microsoft.com/office/drawing/2014/main" id="{FBB78811-1506-473D-B843-7E93AD03CFA8}"/>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34" name="Text Box 15">
          <a:extLst>
            <a:ext uri="{FF2B5EF4-FFF2-40B4-BE49-F238E27FC236}">
              <a16:creationId xmlns:a16="http://schemas.microsoft.com/office/drawing/2014/main" id="{C2E62117-4FB7-4DAD-A561-C05E74DFBBA1}"/>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35" name="Text Box 15">
          <a:extLst>
            <a:ext uri="{FF2B5EF4-FFF2-40B4-BE49-F238E27FC236}">
              <a16:creationId xmlns:a16="http://schemas.microsoft.com/office/drawing/2014/main" id="{F8DBD8FF-74D2-4A23-A925-F84676C3B088}"/>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36" name="Text Box 15">
          <a:extLst>
            <a:ext uri="{FF2B5EF4-FFF2-40B4-BE49-F238E27FC236}">
              <a16:creationId xmlns:a16="http://schemas.microsoft.com/office/drawing/2014/main" id="{B7EF18B7-8C64-436D-AD8A-E12FD1F944FD}"/>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37" name="Text Box 15">
          <a:extLst>
            <a:ext uri="{FF2B5EF4-FFF2-40B4-BE49-F238E27FC236}">
              <a16:creationId xmlns:a16="http://schemas.microsoft.com/office/drawing/2014/main" id="{B425D1D8-A187-49FE-9346-8B9C06D96075}"/>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38" name="Text Box 15">
          <a:extLst>
            <a:ext uri="{FF2B5EF4-FFF2-40B4-BE49-F238E27FC236}">
              <a16:creationId xmlns:a16="http://schemas.microsoft.com/office/drawing/2014/main" id="{6E259584-C0CF-4718-A512-1F62300C2989}"/>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39" name="Text Box 15">
          <a:extLst>
            <a:ext uri="{FF2B5EF4-FFF2-40B4-BE49-F238E27FC236}">
              <a16:creationId xmlns:a16="http://schemas.microsoft.com/office/drawing/2014/main" id="{97C74B52-E2C3-45D1-9648-4E9E22DC70BA}"/>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40" name="Text Box 15">
          <a:extLst>
            <a:ext uri="{FF2B5EF4-FFF2-40B4-BE49-F238E27FC236}">
              <a16:creationId xmlns:a16="http://schemas.microsoft.com/office/drawing/2014/main" id="{0E8FA063-1C20-4F4B-807C-DE03C2A33867}"/>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41" name="Text Box 15">
          <a:extLst>
            <a:ext uri="{FF2B5EF4-FFF2-40B4-BE49-F238E27FC236}">
              <a16:creationId xmlns:a16="http://schemas.microsoft.com/office/drawing/2014/main" id="{17CB2483-D593-4362-A9E2-7444A36A0494}"/>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2" name="Text Box 15">
          <a:extLst>
            <a:ext uri="{FF2B5EF4-FFF2-40B4-BE49-F238E27FC236}">
              <a16:creationId xmlns:a16="http://schemas.microsoft.com/office/drawing/2014/main" id="{C0A0F7CB-6826-4321-8EFD-DD6255512894}"/>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3" name="Text Box 15">
          <a:extLst>
            <a:ext uri="{FF2B5EF4-FFF2-40B4-BE49-F238E27FC236}">
              <a16:creationId xmlns:a16="http://schemas.microsoft.com/office/drawing/2014/main" id="{286A7081-3BEA-46A5-8F87-99EB24727440}"/>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4" name="Text Box 15">
          <a:extLst>
            <a:ext uri="{FF2B5EF4-FFF2-40B4-BE49-F238E27FC236}">
              <a16:creationId xmlns:a16="http://schemas.microsoft.com/office/drawing/2014/main" id="{48412D1C-ADCD-40B7-A32D-7EF766212114}"/>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5" name="Text Box 15">
          <a:extLst>
            <a:ext uri="{FF2B5EF4-FFF2-40B4-BE49-F238E27FC236}">
              <a16:creationId xmlns:a16="http://schemas.microsoft.com/office/drawing/2014/main" id="{5084F95A-CFAC-4B75-B5A9-ACE1CACDB2FA}"/>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6" name="Text Box 15">
          <a:extLst>
            <a:ext uri="{FF2B5EF4-FFF2-40B4-BE49-F238E27FC236}">
              <a16:creationId xmlns:a16="http://schemas.microsoft.com/office/drawing/2014/main" id="{97787BA8-D92F-45E1-B4C1-E2B36504C950}"/>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7" name="Text Box 15">
          <a:extLst>
            <a:ext uri="{FF2B5EF4-FFF2-40B4-BE49-F238E27FC236}">
              <a16:creationId xmlns:a16="http://schemas.microsoft.com/office/drawing/2014/main" id="{CE947106-5DF9-4FB6-9269-B9BD543B716A}"/>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8" name="Text Box 15">
          <a:extLst>
            <a:ext uri="{FF2B5EF4-FFF2-40B4-BE49-F238E27FC236}">
              <a16:creationId xmlns:a16="http://schemas.microsoft.com/office/drawing/2014/main" id="{0C90F902-71CC-4AA7-AF59-DE4ADAC7037F}"/>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49" name="Text Box 15">
          <a:extLst>
            <a:ext uri="{FF2B5EF4-FFF2-40B4-BE49-F238E27FC236}">
              <a16:creationId xmlns:a16="http://schemas.microsoft.com/office/drawing/2014/main" id="{D76E40F3-46D9-4765-BE4A-FD0777297EB3}"/>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0" name="Text Box 15">
          <a:extLst>
            <a:ext uri="{FF2B5EF4-FFF2-40B4-BE49-F238E27FC236}">
              <a16:creationId xmlns:a16="http://schemas.microsoft.com/office/drawing/2014/main" id="{9F3BDBDD-6C4F-4F44-A296-F176912627F3}"/>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1" name="Text Box 15">
          <a:extLst>
            <a:ext uri="{FF2B5EF4-FFF2-40B4-BE49-F238E27FC236}">
              <a16:creationId xmlns:a16="http://schemas.microsoft.com/office/drawing/2014/main" id="{380670B1-83C4-4722-A215-A3D8CC565421}"/>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2" name="Text Box 15">
          <a:extLst>
            <a:ext uri="{FF2B5EF4-FFF2-40B4-BE49-F238E27FC236}">
              <a16:creationId xmlns:a16="http://schemas.microsoft.com/office/drawing/2014/main" id="{8D774E8F-B79C-40D0-918B-EB0FCFE0DD19}"/>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3" name="Text Box 15">
          <a:extLst>
            <a:ext uri="{FF2B5EF4-FFF2-40B4-BE49-F238E27FC236}">
              <a16:creationId xmlns:a16="http://schemas.microsoft.com/office/drawing/2014/main" id="{DC7DF379-A1DD-49AD-99C9-244493986B3C}"/>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4" name="Text Box 15">
          <a:extLst>
            <a:ext uri="{FF2B5EF4-FFF2-40B4-BE49-F238E27FC236}">
              <a16:creationId xmlns:a16="http://schemas.microsoft.com/office/drawing/2014/main" id="{2694C92B-4FE0-4DB0-92D5-49651FA3C748}"/>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5" name="Text Box 15">
          <a:extLst>
            <a:ext uri="{FF2B5EF4-FFF2-40B4-BE49-F238E27FC236}">
              <a16:creationId xmlns:a16="http://schemas.microsoft.com/office/drawing/2014/main" id="{ADE43F8D-4F0B-46FF-B8D7-B25FCD34B588}"/>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6" name="Text Box 15">
          <a:extLst>
            <a:ext uri="{FF2B5EF4-FFF2-40B4-BE49-F238E27FC236}">
              <a16:creationId xmlns:a16="http://schemas.microsoft.com/office/drawing/2014/main" id="{660D32D1-037E-4228-AE9A-3503595A687E}"/>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57" name="Text Box 15">
          <a:extLst>
            <a:ext uri="{FF2B5EF4-FFF2-40B4-BE49-F238E27FC236}">
              <a16:creationId xmlns:a16="http://schemas.microsoft.com/office/drawing/2014/main" id="{6F29F576-E155-4925-8ECB-058DFDB95525}"/>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58" name="Text Box 15">
          <a:extLst>
            <a:ext uri="{FF2B5EF4-FFF2-40B4-BE49-F238E27FC236}">
              <a16:creationId xmlns:a16="http://schemas.microsoft.com/office/drawing/2014/main" id="{7587F762-E28A-4F98-8157-913FF073E35F}"/>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59" name="Text Box 15">
          <a:extLst>
            <a:ext uri="{FF2B5EF4-FFF2-40B4-BE49-F238E27FC236}">
              <a16:creationId xmlns:a16="http://schemas.microsoft.com/office/drawing/2014/main" id="{35A79DCF-B47B-48E0-94CB-B52C3B5E77AF}"/>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60" name="Text Box 15">
          <a:extLst>
            <a:ext uri="{FF2B5EF4-FFF2-40B4-BE49-F238E27FC236}">
              <a16:creationId xmlns:a16="http://schemas.microsoft.com/office/drawing/2014/main" id="{0F2D96B1-1C61-407F-83BA-22D45FC9E173}"/>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61" name="Text Box 15">
          <a:extLst>
            <a:ext uri="{FF2B5EF4-FFF2-40B4-BE49-F238E27FC236}">
              <a16:creationId xmlns:a16="http://schemas.microsoft.com/office/drawing/2014/main" id="{79FA67DA-FC7F-43F5-A5AB-A5CC192866C9}"/>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62" name="Text Box 15">
          <a:extLst>
            <a:ext uri="{FF2B5EF4-FFF2-40B4-BE49-F238E27FC236}">
              <a16:creationId xmlns:a16="http://schemas.microsoft.com/office/drawing/2014/main" id="{B36DCB15-E539-4377-BE20-673537E40654}"/>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63" name="Text Box 15">
          <a:extLst>
            <a:ext uri="{FF2B5EF4-FFF2-40B4-BE49-F238E27FC236}">
              <a16:creationId xmlns:a16="http://schemas.microsoft.com/office/drawing/2014/main" id="{C1AC8C1A-2655-4A7F-8A3A-2B0860C3584C}"/>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64" name="Text Box 15">
          <a:extLst>
            <a:ext uri="{FF2B5EF4-FFF2-40B4-BE49-F238E27FC236}">
              <a16:creationId xmlns:a16="http://schemas.microsoft.com/office/drawing/2014/main" id="{017962EB-DB73-4CE8-8944-87E0602DA752}"/>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65" name="Text Box 15">
          <a:extLst>
            <a:ext uri="{FF2B5EF4-FFF2-40B4-BE49-F238E27FC236}">
              <a16:creationId xmlns:a16="http://schemas.microsoft.com/office/drawing/2014/main" id="{0AB5BC0A-3CBB-4305-B54A-5F925C6DF6D5}"/>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66" name="Text Box 15">
          <a:extLst>
            <a:ext uri="{FF2B5EF4-FFF2-40B4-BE49-F238E27FC236}">
              <a16:creationId xmlns:a16="http://schemas.microsoft.com/office/drawing/2014/main" id="{AE6AE52B-1403-45EE-B897-848F95BFC04B}"/>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67" name="Text Box 15">
          <a:extLst>
            <a:ext uri="{FF2B5EF4-FFF2-40B4-BE49-F238E27FC236}">
              <a16:creationId xmlns:a16="http://schemas.microsoft.com/office/drawing/2014/main" id="{7B0860D3-4686-4586-B270-D0CEF825E011}"/>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68" name="Text Box 15">
          <a:extLst>
            <a:ext uri="{FF2B5EF4-FFF2-40B4-BE49-F238E27FC236}">
              <a16:creationId xmlns:a16="http://schemas.microsoft.com/office/drawing/2014/main" id="{B0A66497-293D-420F-A5DE-925C4FC03D35}"/>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69" name="Text Box 15">
          <a:extLst>
            <a:ext uri="{FF2B5EF4-FFF2-40B4-BE49-F238E27FC236}">
              <a16:creationId xmlns:a16="http://schemas.microsoft.com/office/drawing/2014/main" id="{B52D7E1B-188B-46F8-9432-D1D17BCBEB97}"/>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70" name="Text Box 15">
          <a:extLst>
            <a:ext uri="{FF2B5EF4-FFF2-40B4-BE49-F238E27FC236}">
              <a16:creationId xmlns:a16="http://schemas.microsoft.com/office/drawing/2014/main" id="{08E21732-692F-4EC6-905D-EADBCA386D4C}"/>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71" name="Text Box 15">
          <a:extLst>
            <a:ext uri="{FF2B5EF4-FFF2-40B4-BE49-F238E27FC236}">
              <a16:creationId xmlns:a16="http://schemas.microsoft.com/office/drawing/2014/main" id="{987D0244-3F42-4862-808D-90EE613817C8}"/>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72" name="Text Box 15">
          <a:extLst>
            <a:ext uri="{FF2B5EF4-FFF2-40B4-BE49-F238E27FC236}">
              <a16:creationId xmlns:a16="http://schemas.microsoft.com/office/drawing/2014/main" id="{3FB2E779-086C-4E95-BDEB-86DCDD7B387B}"/>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73" name="Text Box 15">
          <a:extLst>
            <a:ext uri="{FF2B5EF4-FFF2-40B4-BE49-F238E27FC236}">
              <a16:creationId xmlns:a16="http://schemas.microsoft.com/office/drawing/2014/main" id="{3F0CABD4-5F0E-45A1-9E28-C24B2127BEE5}"/>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74" name="Text Box 15">
          <a:extLst>
            <a:ext uri="{FF2B5EF4-FFF2-40B4-BE49-F238E27FC236}">
              <a16:creationId xmlns:a16="http://schemas.microsoft.com/office/drawing/2014/main" id="{21E946E6-6A35-4027-8926-52433EF2116A}"/>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75" name="Text Box 15">
          <a:extLst>
            <a:ext uri="{FF2B5EF4-FFF2-40B4-BE49-F238E27FC236}">
              <a16:creationId xmlns:a16="http://schemas.microsoft.com/office/drawing/2014/main" id="{F217A9DF-E4E6-435C-B507-66EF3A5ED454}"/>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76" name="Text Box 15">
          <a:extLst>
            <a:ext uri="{FF2B5EF4-FFF2-40B4-BE49-F238E27FC236}">
              <a16:creationId xmlns:a16="http://schemas.microsoft.com/office/drawing/2014/main" id="{2C37BC4D-3DF0-4E05-AC04-B5F179DBAE77}"/>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77" name="Text Box 15">
          <a:extLst>
            <a:ext uri="{FF2B5EF4-FFF2-40B4-BE49-F238E27FC236}">
              <a16:creationId xmlns:a16="http://schemas.microsoft.com/office/drawing/2014/main" id="{F2409953-9758-4D05-ADEC-36315F60EBA2}"/>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78" name="Text Box 15">
          <a:extLst>
            <a:ext uri="{FF2B5EF4-FFF2-40B4-BE49-F238E27FC236}">
              <a16:creationId xmlns:a16="http://schemas.microsoft.com/office/drawing/2014/main" id="{D4C56DCE-098B-4DEB-8C5D-B4ABF240CF22}"/>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79" name="Text Box 15">
          <a:extLst>
            <a:ext uri="{FF2B5EF4-FFF2-40B4-BE49-F238E27FC236}">
              <a16:creationId xmlns:a16="http://schemas.microsoft.com/office/drawing/2014/main" id="{7602444C-4BDD-4A89-A1C2-C4331E9D4A6A}"/>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80" name="Text Box 15">
          <a:extLst>
            <a:ext uri="{FF2B5EF4-FFF2-40B4-BE49-F238E27FC236}">
              <a16:creationId xmlns:a16="http://schemas.microsoft.com/office/drawing/2014/main" id="{0F1A4897-D640-4DEC-B1D2-21D8DC508BB5}"/>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7871"/>
    <xdr:sp macro="" textlink="">
      <xdr:nvSpPr>
        <xdr:cNvPr id="5281" name="Text Box 15">
          <a:extLst>
            <a:ext uri="{FF2B5EF4-FFF2-40B4-BE49-F238E27FC236}">
              <a16:creationId xmlns:a16="http://schemas.microsoft.com/office/drawing/2014/main" id="{44FE54BC-9675-4400-9B39-2EB982FF52AD}"/>
            </a:ext>
          </a:extLst>
        </xdr:cNvPr>
        <xdr:cNvSpPr txBox="1">
          <a:spLocks noChangeArrowheads="1"/>
        </xdr:cNvSpPr>
      </xdr:nvSpPr>
      <xdr:spPr bwMode="auto">
        <a:xfrm>
          <a:off x="1838325" y="132168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2" name="Text Box 15">
          <a:extLst>
            <a:ext uri="{FF2B5EF4-FFF2-40B4-BE49-F238E27FC236}">
              <a16:creationId xmlns:a16="http://schemas.microsoft.com/office/drawing/2014/main" id="{39A52888-5EBF-4230-B3B2-0F40D41608E2}"/>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3" name="Text Box 15">
          <a:extLst>
            <a:ext uri="{FF2B5EF4-FFF2-40B4-BE49-F238E27FC236}">
              <a16:creationId xmlns:a16="http://schemas.microsoft.com/office/drawing/2014/main" id="{62828A4D-B1F6-4AF2-AF3A-5AAD476169DD}"/>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4" name="Text Box 15">
          <a:extLst>
            <a:ext uri="{FF2B5EF4-FFF2-40B4-BE49-F238E27FC236}">
              <a16:creationId xmlns:a16="http://schemas.microsoft.com/office/drawing/2014/main" id="{62A18050-B691-4A7D-9EE5-BEF32A1231A6}"/>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5" name="Text Box 15">
          <a:extLst>
            <a:ext uri="{FF2B5EF4-FFF2-40B4-BE49-F238E27FC236}">
              <a16:creationId xmlns:a16="http://schemas.microsoft.com/office/drawing/2014/main" id="{C430886B-A94D-407B-BD5D-A99B549B5CBA}"/>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6" name="Text Box 15">
          <a:extLst>
            <a:ext uri="{FF2B5EF4-FFF2-40B4-BE49-F238E27FC236}">
              <a16:creationId xmlns:a16="http://schemas.microsoft.com/office/drawing/2014/main" id="{35AA716D-35B8-41D5-BE03-BE5CFD7BCFF8}"/>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7" name="Text Box 15">
          <a:extLst>
            <a:ext uri="{FF2B5EF4-FFF2-40B4-BE49-F238E27FC236}">
              <a16:creationId xmlns:a16="http://schemas.microsoft.com/office/drawing/2014/main" id="{4BD2D3F3-516D-485D-9A21-36A71322A2AA}"/>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8" name="Text Box 15">
          <a:extLst>
            <a:ext uri="{FF2B5EF4-FFF2-40B4-BE49-F238E27FC236}">
              <a16:creationId xmlns:a16="http://schemas.microsoft.com/office/drawing/2014/main" id="{0DFC771B-731C-474D-A2C8-D99E876FCC03}"/>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522</xdr:row>
      <xdr:rowOff>0</xdr:rowOff>
    </xdr:from>
    <xdr:ext cx="95250" cy="295275"/>
    <xdr:sp macro="" textlink="">
      <xdr:nvSpPr>
        <xdr:cNvPr id="5289" name="Text Box 15">
          <a:extLst>
            <a:ext uri="{FF2B5EF4-FFF2-40B4-BE49-F238E27FC236}">
              <a16:creationId xmlns:a16="http://schemas.microsoft.com/office/drawing/2014/main" id="{2242766D-BBAB-48E0-B5BC-1E0235679B89}"/>
            </a:ext>
          </a:extLst>
        </xdr:cNvPr>
        <xdr:cNvSpPr txBox="1">
          <a:spLocks noChangeArrowheads="1"/>
        </xdr:cNvSpPr>
      </xdr:nvSpPr>
      <xdr:spPr bwMode="auto">
        <a:xfrm>
          <a:off x="1838325" y="132168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0" name="Text Box 15">
          <a:extLst>
            <a:ext uri="{FF2B5EF4-FFF2-40B4-BE49-F238E27FC236}">
              <a16:creationId xmlns:a16="http://schemas.microsoft.com/office/drawing/2014/main" id="{54D3DC0C-2A96-4F6F-940D-2DBC1F91FEF3}"/>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1" name="Text Box 15">
          <a:extLst>
            <a:ext uri="{FF2B5EF4-FFF2-40B4-BE49-F238E27FC236}">
              <a16:creationId xmlns:a16="http://schemas.microsoft.com/office/drawing/2014/main" id="{461AE513-8FB0-4E60-9A96-7285EB16C9D6}"/>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2" name="Text Box 15">
          <a:extLst>
            <a:ext uri="{FF2B5EF4-FFF2-40B4-BE49-F238E27FC236}">
              <a16:creationId xmlns:a16="http://schemas.microsoft.com/office/drawing/2014/main" id="{B8AB452E-4686-4755-815F-A79559FCC550}"/>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3" name="Text Box 15">
          <a:extLst>
            <a:ext uri="{FF2B5EF4-FFF2-40B4-BE49-F238E27FC236}">
              <a16:creationId xmlns:a16="http://schemas.microsoft.com/office/drawing/2014/main" id="{2A8F86AA-29F2-4423-A6E0-C71F084E5C12}"/>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4" name="Text Box 15">
          <a:extLst>
            <a:ext uri="{FF2B5EF4-FFF2-40B4-BE49-F238E27FC236}">
              <a16:creationId xmlns:a16="http://schemas.microsoft.com/office/drawing/2014/main" id="{DBB5302A-6E72-4F51-A226-24BC5A5FD6C6}"/>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5" name="Text Box 15">
          <a:extLst>
            <a:ext uri="{FF2B5EF4-FFF2-40B4-BE49-F238E27FC236}">
              <a16:creationId xmlns:a16="http://schemas.microsoft.com/office/drawing/2014/main" id="{C6DBE4EE-4518-4338-BD3E-B4C59B34BC18}"/>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6" name="Text Box 15">
          <a:extLst>
            <a:ext uri="{FF2B5EF4-FFF2-40B4-BE49-F238E27FC236}">
              <a16:creationId xmlns:a16="http://schemas.microsoft.com/office/drawing/2014/main" id="{CEDB83F2-6605-427A-9593-FAFC6C72CC57}"/>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7871"/>
    <xdr:sp macro="" textlink="">
      <xdr:nvSpPr>
        <xdr:cNvPr id="5297" name="Text Box 15">
          <a:extLst>
            <a:ext uri="{FF2B5EF4-FFF2-40B4-BE49-F238E27FC236}">
              <a16:creationId xmlns:a16="http://schemas.microsoft.com/office/drawing/2014/main" id="{D623BE39-7A7B-41DF-9359-86715E76B303}"/>
            </a:ext>
          </a:extLst>
        </xdr:cNvPr>
        <xdr:cNvSpPr txBox="1">
          <a:spLocks noChangeArrowheads="1"/>
        </xdr:cNvSpPr>
      </xdr:nvSpPr>
      <xdr:spPr bwMode="auto">
        <a:xfrm>
          <a:off x="1838325" y="132549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98" name="Text Box 15">
          <a:extLst>
            <a:ext uri="{FF2B5EF4-FFF2-40B4-BE49-F238E27FC236}">
              <a16:creationId xmlns:a16="http://schemas.microsoft.com/office/drawing/2014/main" id="{45722B8C-4768-422F-ACDC-62DC20AC9547}"/>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299" name="Text Box 15">
          <a:extLst>
            <a:ext uri="{FF2B5EF4-FFF2-40B4-BE49-F238E27FC236}">
              <a16:creationId xmlns:a16="http://schemas.microsoft.com/office/drawing/2014/main" id="{26B4F42A-3032-4047-808C-1087E08EAAB0}"/>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300" name="Text Box 15">
          <a:extLst>
            <a:ext uri="{FF2B5EF4-FFF2-40B4-BE49-F238E27FC236}">
              <a16:creationId xmlns:a16="http://schemas.microsoft.com/office/drawing/2014/main" id="{FD3858EB-8DA5-4C37-BDB2-0FA7B0E89039}"/>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523</xdr:row>
      <xdr:rowOff>0</xdr:rowOff>
    </xdr:from>
    <xdr:ext cx="95250" cy="295275"/>
    <xdr:sp macro="" textlink="">
      <xdr:nvSpPr>
        <xdr:cNvPr id="5301" name="Text Box 15">
          <a:extLst>
            <a:ext uri="{FF2B5EF4-FFF2-40B4-BE49-F238E27FC236}">
              <a16:creationId xmlns:a16="http://schemas.microsoft.com/office/drawing/2014/main" id="{C5519887-4FAE-4D36-8D42-0AC305EAC0FA}"/>
            </a:ext>
          </a:extLst>
        </xdr:cNvPr>
        <xdr:cNvSpPr txBox="1">
          <a:spLocks noChangeArrowheads="1"/>
        </xdr:cNvSpPr>
      </xdr:nvSpPr>
      <xdr:spPr bwMode="auto">
        <a:xfrm>
          <a:off x="1838325" y="132549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2" name="Text Box 15">
          <a:extLst>
            <a:ext uri="{FF2B5EF4-FFF2-40B4-BE49-F238E27FC236}">
              <a16:creationId xmlns:a16="http://schemas.microsoft.com/office/drawing/2014/main" id="{B0278B63-E7C2-409A-84AD-06CA38522E79}"/>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3" name="Text Box 15">
          <a:extLst>
            <a:ext uri="{FF2B5EF4-FFF2-40B4-BE49-F238E27FC236}">
              <a16:creationId xmlns:a16="http://schemas.microsoft.com/office/drawing/2014/main" id="{10EEB197-7B5B-4637-ACF1-285B0EC1AB3C}"/>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4" name="Text Box 15">
          <a:extLst>
            <a:ext uri="{FF2B5EF4-FFF2-40B4-BE49-F238E27FC236}">
              <a16:creationId xmlns:a16="http://schemas.microsoft.com/office/drawing/2014/main" id="{3B6DF498-674C-4C98-AC62-6E43DD4D8A83}"/>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5" name="Text Box 15">
          <a:extLst>
            <a:ext uri="{FF2B5EF4-FFF2-40B4-BE49-F238E27FC236}">
              <a16:creationId xmlns:a16="http://schemas.microsoft.com/office/drawing/2014/main" id="{176BFD60-446C-4248-A8B5-E16E7C726B4F}"/>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6" name="Text Box 15">
          <a:extLst>
            <a:ext uri="{FF2B5EF4-FFF2-40B4-BE49-F238E27FC236}">
              <a16:creationId xmlns:a16="http://schemas.microsoft.com/office/drawing/2014/main" id="{EE05A887-3F8A-4872-9BFF-DA146FF91122}"/>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7" name="Text Box 15">
          <a:extLst>
            <a:ext uri="{FF2B5EF4-FFF2-40B4-BE49-F238E27FC236}">
              <a16:creationId xmlns:a16="http://schemas.microsoft.com/office/drawing/2014/main" id="{50035A13-5585-4AA9-8773-EDA6A4BF86DC}"/>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8" name="Text Box 15">
          <a:extLst>
            <a:ext uri="{FF2B5EF4-FFF2-40B4-BE49-F238E27FC236}">
              <a16:creationId xmlns:a16="http://schemas.microsoft.com/office/drawing/2014/main" id="{E9527443-9743-4D9A-B3B1-26E35FD7A215}"/>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09" name="Text Box 15">
          <a:extLst>
            <a:ext uri="{FF2B5EF4-FFF2-40B4-BE49-F238E27FC236}">
              <a16:creationId xmlns:a16="http://schemas.microsoft.com/office/drawing/2014/main" id="{79E08DB1-5499-4D6C-9C77-CC5083156352}"/>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0" name="Text Box 15">
          <a:extLst>
            <a:ext uri="{FF2B5EF4-FFF2-40B4-BE49-F238E27FC236}">
              <a16:creationId xmlns:a16="http://schemas.microsoft.com/office/drawing/2014/main" id="{861FC7F0-2CBC-40AB-8651-03573A936B8D}"/>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1" name="Text Box 15">
          <a:extLst>
            <a:ext uri="{FF2B5EF4-FFF2-40B4-BE49-F238E27FC236}">
              <a16:creationId xmlns:a16="http://schemas.microsoft.com/office/drawing/2014/main" id="{3D10C421-BB3E-490F-9564-A117D2549F67}"/>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2" name="Text Box 15">
          <a:extLst>
            <a:ext uri="{FF2B5EF4-FFF2-40B4-BE49-F238E27FC236}">
              <a16:creationId xmlns:a16="http://schemas.microsoft.com/office/drawing/2014/main" id="{5D4FCB8D-45A8-4122-B21A-FA7FA22226BE}"/>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3" name="Text Box 15">
          <a:extLst>
            <a:ext uri="{FF2B5EF4-FFF2-40B4-BE49-F238E27FC236}">
              <a16:creationId xmlns:a16="http://schemas.microsoft.com/office/drawing/2014/main" id="{6237751B-FE02-48D6-B013-A980D5E100C0}"/>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4" name="Text Box 15">
          <a:extLst>
            <a:ext uri="{FF2B5EF4-FFF2-40B4-BE49-F238E27FC236}">
              <a16:creationId xmlns:a16="http://schemas.microsoft.com/office/drawing/2014/main" id="{03C9DCBD-AE06-4063-8CF7-16446E6E8409}"/>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5" name="Text Box 15">
          <a:extLst>
            <a:ext uri="{FF2B5EF4-FFF2-40B4-BE49-F238E27FC236}">
              <a16:creationId xmlns:a16="http://schemas.microsoft.com/office/drawing/2014/main" id="{3AD699B1-552E-4A74-9921-5BF6D385ABB2}"/>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6" name="Text Box 15">
          <a:extLst>
            <a:ext uri="{FF2B5EF4-FFF2-40B4-BE49-F238E27FC236}">
              <a16:creationId xmlns:a16="http://schemas.microsoft.com/office/drawing/2014/main" id="{41A3BE27-91CC-491E-893D-3E462D765C71}"/>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17" name="Text Box 15">
          <a:extLst>
            <a:ext uri="{FF2B5EF4-FFF2-40B4-BE49-F238E27FC236}">
              <a16:creationId xmlns:a16="http://schemas.microsoft.com/office/drawing/2014/main" id="{AAB9723D-753B-4D05-B823-EC5903232E49}"/>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18" name="Text Box 15">
          <a:extLst>
            <a:ext uri="{FF2B5EF4-FFF2-40B4-BE49-F238E27FC236}">
              <a16:creationId xmlns:a16="http://schemas.microsoft.com/office/drawing/2014/main" id="{62E3327F-3AB9-422D-AEFB-54548546F128}"/>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19" name="Text Box 15">
          <a:extLst>
            <a:ext uri="{FF2B5EF4-FFF2-40B4-BE49-F238E27FC236}">
              <a16:creationId xmlns:a16="http://schemas.microsoft.com/office/drawing/2014/main" id="{2EC5C460-3AEC-4103-817C-15B19F94B165}"/>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20" name="Text Box 15">
          <a:extLst>
            <a:ext uri="{FF2B5EF4-FFF2-40B4-BE49-F238E27FC236}">
              <a16:creationId xmlns:a16="http://schemas.microsoft.com/office/drawing/2014/main" id="{DA23C09A-1F7C-42D2-AAE9-D1E934201D75}"/>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21" name="Text Box 15">
          <a:extLst>
            <a:ext uri="{FF2B5EF4-FFF2-40B4-BE49-F238E27FC236}">
              <a16:creationId xmlns:a16="http://schemas.microsoft.com/office/drawing/2014/main" id="{B6A04F49-BD49-4B74-958C-CBC3AAA7E5F7}"/>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22" name="Text Box 15">
          <a:extLst>
            <a:ext uri="{FF2B5EF4-FFF2-40B4-BE49-F238E27FC236}">
              <a16:creationId xmlns:a16="http://schemas.microsoft.com/office/drawing/2014/main" id="{BD931537-6A40-4BC0-9C1D-51AC31C76056}"/>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23" name="Text Box 15">
          <a:extLst>
            <a:ext uri="{FF2B5EF4-FFF2-40B4-BE49-F238E27FC236}">
              <a16:creationId xmlns:a16="http://schemas.microsoft.com/office/drawing/2014/main" id="{5693EC5E-63E4-457D-AF92-E52B903331D8}"/>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24" name="Text Box 15">
          <a:extLst>
            <a:ext uri="{FF2B5EF4-FFF2-40B4-BE49-F238E27FC236}">
              <a16:creationId xmlns:a16="http://schemas.microsoft.com/office/drawing/2014/main" id="{31260943-EC17-4F5B-827D-A1F3F15398F0}"/>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25" name="Text Box 15">
          <a:extLst>
            <a:ext uri="{FF2B5EF4-FFF2-40B4-BE49-F238E27FC236}">
              <a16:creationId xmlns:a16="http://schemas.microsoft.com/office/drawing/2014/main" id="{B629BDA5-A646-4709-A465-1BB85F804388}"/>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26" name="Text Box 15">
          <a:extLst>
            <a:ext uri="{FF2B5EF4-FFF2-40B4-BE49-F238E27FC236}">
              <a16:creationId xmlns:a16="http://schemas.microsoft.com/office/drawing/2014/main" id="{7996D35C-29B7-47AC-8964-0AFF89C8E89E}"/>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27" name="Text Box 15">
          <a:extLst>
            <a:ext uri="{FF2B5EF4-FFF2-40B4-BE49-F238E27FC236}">
              <a16:creationId xmlns:a16="http://schemas.microsoft.com/office/drawing/2014/main" id="{2524C7B1-0D66-4082-B2B6-278A1FCEBC6C}"/>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28" name="Text Box 15">
          <a:extLst>
            <a:ext uri="{FF2B5EF4-FFF2-40B4-BE49-F238E27FC236}">
              <a16:creationId xmlns:a16="http://schemas.microsoft.com/office/drawing/2014/main" id="{53C27B98-B9F6-4698-91CA-BF6D9A5596D9}"/>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29" name="Text Box 15">
          <a:extLst>
            <a:ext uri="{FF2B5EF4-FFF2-40B4-BE49-F238E27FC236}">
              <a16:creationId xmlns:a16="http://schemas.microsoft.com/office/drawing/2014/main" id="{05110E6F-3641-411E-A572-F903631F9688}"/>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30" name="Text Box 15">
          <a:extLst>
            <a:ext uri="{FF2B5EF4-FFF2-40B4-BE49-F238E27FC236}">
              <a16:creationId xmlns:a16="http://schemas.microsoft.com/office/drawing/2014/main" id="{3E595F3B-D68B-4A88-8CA5-C3CAA62D260B}"/>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31" name="Text Box 15">
          <a:extLst>
            <a:ext uri="{FF2B5EF4-FFF2-40B4-BE49-F238E27FC236}">
              <a16:creationId xmlns:a16="http://schemas.microsoft.com/office/drawing/2014/main" id="{8AF8DEF8-E96C-44C4-8721-9482586F23C9}"/>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32" name="Text Box 15">
          <a:extLst>
            <a:ext uri="{FF2B5EF4-FFF2-40B4-BE49-F238E27FC236}">
              <a16:creationId xmlns:a16="http://schemas.microsoft.com/office/drawing/2014/main" id="{07785C85-9366-4AD0-8AEF-B45BA1221A71}"/>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33" name="Text Box 15">
          <a:extLst>
            <a:ext uri="{FF2B5EF4-FFF2-40B4-BE49-F238E27FC236}">
              <a16:creationId xmlns:a16="http://schemas.microsoft.com/office/drawing/2014/main" id="{A76699CC-573D-4F15-975A-C1DB3964EB3E}"/>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34" name="Text Box 15">
          <a:extLst>
            <a:ext uri="{FF2B5EF4-FFF2-40B4-BE49-F238E27FC236}">
              <a16:creationId xmlns:a16="http://schemas.microsoft.com/office/drawing/2014/main" id="{FCE728B5-F837-478B-A8F3-2B7B6B5ED313}"/>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35" name="Text Box 15">
          <a:extLst>
            <a:ext uri="{FF2B5EF4-FFF2-40B4-BE49-F238E27FC236}">
              <a16:creationId xmlns:a16="http://schemas.microsoft.com/office/drawing/2014/main" id="{EB3960A6-8C70-4EF8-AADA-2D693E0A18F2}"/>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36" name="Text Box 15">
          <a:extLst>
            <a:ext uri="{FF2B5EF4-FFF2-40B4-BE49-F238E27FC236}">
              <a16:creationId xmlns:a16="http://schemas.microsoft.com/office/drawing/2014/main" id="{0E301550-2CE2-49DF-954E-441B4EC28F7D}"/>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37" name="Text Box 15">
          <a:extLst>
            <a:ext uri="{FF2B5EF4-FFF2-40B4-BE49-F238E27FC236}">
              <a16:creationId xmlns:a16="http://schemas.microsoft.com/office/drawing/2014/main" id="{CA887AF0-E2B6-4855-98F3-BF6F74708314}"/>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38" name="Text Box 15">
          <a:extLst>
            <a:ext uri="{FF2B5EF4-FFF2-40B4-BE49-F238E27FC236}">
              <a16:creationId xmlns:a16="http://schemas.microsoft.com/office/drawing/2014/main" id="{9E26F1ED-1EC4-4F6A-AE88-61E376ACB3B7}"/>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39" name="Text Box 15">
          <a:extLst>
            <a:ext uri="{FF2B5EF4-FFF2-40B4-BE49-F238E27FC236}">
              <a16:creationId xmlns:a16="http://schemas.microsoft.com/office/drawing/2014/main" id="{0926ECD5-80E9-4571-8EB4-74CFC24CA690}"/>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40" name="Text Box 15">
          <a:extLst>
            <a:ext uri="{FF2B5EF4-FFF2-40B4-BE49-F238E27FC236}">
              <a16:creationId xmlns:a16="http://schemas.microsoft.com/office/drawing/2014/main" id="{0B7C6A92-5374-4913-BD0A-D467B26AD719}"/>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41" name="Text Box 15">
          <a:extLst>
            <a:ext uri="{FF2B5EF4-FFF2-40B4-BE49-F238E27FC236}">
              <a16:creationId xmlns:a16="http://schemas.microsoft.com/office/drawing/2014/main" id="{88A141EE-985F-435F-9332-93124FB32AC3}"/>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2" name="Text Box 15">
          <a:extLst>
            <a:ext uri="{FF2B5EF4-FFF2-40B4-BE49-F238E27FC236}">
              <a16:creationId xmlns:a16="http://schemas.microsoft.com/office/drawing/2014/main" id="{B86E89A9-E72A-4A31-A158-E497C5A70EF9}"/>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3" name="Text Box 15">
          <a:extLst>
            <a:ext uri="{FF2B5EF4-FFF2-40B4-BE49-F238E27FC236}">
              <a16:creationId xmlns:a16="http://schemas.microsoft.com/office/drawing/2014/main" id="{5AAB9DB3-9BBC-455B-8084-75BB9630649D}"/>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4" name="Text Box 15">
          <a:extLst>
            <a:ext uri="{FF2B5EF4-FFF2-40B4-BE49-F238E27FC236}">
              <a16:creationId xmlns:a16="http://schemas.microsoft.com/office/drawing/2014/main" id="{72229D63-BBEE-4E3C-9F08-37C63CAC95B0}"/>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5" name="Text Box 15">
          <a:extLst>
            <a:ext uri="{FF2B5EF4-FFF2-40B4-BE49-F238E27FC236}">
              <a16:creationId xmlns:a16="http://schemas.microsoft.com/office/drawing/2014/main" id="{232F12FA-EBD4-4E18-BCCD-D284C13E9138}"/>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6" name="Text Box 15">
          <a:extLst>
            <a:ext uri="{FF2B5EF4-FFF2-40B4-BE49-F238E27FC236}">
              <a16:creationId xmlns:a16="http://schemas.microsoft.com/office/drawing/2014/main" id="{B4E77BF3-0DCA-41AF-818E-FB755BCA9383}"/>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7" name="Text Box 15">
          <a:extLst>
            <a:ext uri="{FF2B5EF4-FFF2-40B4-BE49-F238E27FC236}">
              <a16:creationId xmlns:a16="http://schemas.microsoft.com/office/drawing/2014/main" id="{D596A821-921B-46DD-8DBB-CE8F13CFA6EF}"/>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8" name="Text Box 15">
          <a:extLst>
            <a:ext uri="{FF2B5EF4-FFF2-40B4-BE49-F238E27FC236}">
              <a16:creationId xmlns:a16="http://schemas.microsoft.com/office/drawing/2014/main" id="{EE1BDF49-8185-4A88-9EAE-D3A4D6D9202A}"/>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349" name="Text Box 15">
          <a:extLst>
            <a:ext uri="{FF2B5EF4-FFF2-40B4-BE49-F238E27FC236}">
              <a16:creationId xmlns:a16="http://schemas.microsoft.com/office/drawing/2014/main" id="{E8E0C079-71A7-43A1-8774-281665D5481D}"/>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0" name="Text Box 15">
          <a:extLst>
            <a:ext uri="{FF2B5EF4-FFF2-40B4-BE49-F238E27FC236}">
              <a16:creationId xmlns:a16="http://schemas.microsoft.com/office/drawing/2014/main" id="{16DAC3BA-5379-402C-8975-C119C87355AC}"/>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1" name="Text Box 15">
          <a:extLst>
            <a:ext uri="{FF2B5EF4-FFF2-40B4-BE49-F238E27FC236}">
              <a16:creationId xmlns:a16="http://schemas.microsoft.com/office/drawing/2014/main" id="{BA9C7379-89BB-475D-873B-F69A51421CD4}"/>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2" name="Text Box 15">
          <a:extLst>
            <a:ext uri="{FF2B5EF4-FFF2-40B4-BE49-F238E27FC236}">
              <a16:creationId xmlns:a16="http://schemas.microsoft.com/office/drawing/2014/main" id="{389D83C5-B76A-4248-847C-847FBA5D52EE}"/>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3" name="Text Box 15">
          <a:extLst>
            <a:ext uri="{FF2B5EF4-FFF2-40B4-BE49-F238E27FC236}">
              <a16:creationId xmlns:a16="http://schemas.microsoft.com/office/drawing/2014/main" id="{9EA2ADCF-15AC-4E3C-821F-0EFE4917FAED}"/>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4" name="Text Box 15">
          <a:extLst>
            <a:ext uri="{FF2B5EF4-FFF2-40B4-BE49-F238E27FC236}">
              <a16:creationId xmlns:a16="http://schemas.microsoft.com/office/drawing/2014/main" id="{64878232-B016-4320-A969-EB9C99250B0B}"/>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5" name="Text Box 15">
          <a:extLst>
            <a:ext uri="{FF2B5EF4-FFF2-40B4-BE49-F238E27FC236}">
              <a16:creationId xmlns:a16="http://schemas.microsoft.com/office/drawing/2014/main" id="{74FD77D6-B07B-4225-B4F3-C839C3511BD0}"/>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6" name="Text Box 15">
          <a:extLst>
            <a:ext uri="{FF2B5EF4-FFF2-40B4-BE49-F238E27FC236}">
              <a16:creationId xmlns:a16="http://schemas.microsoft.com/office/drawing/2014/main" id="{FDF7CDE2-4580-4A05-9C68-1A0133932509}"/>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7871"/>
    <xdr:sp macro="" textlink="">
      <xdr:nvSpPr>
        <xdr:cNvPr id="5357" name="Text Box 15">
          <a:extLst>
            <a:ext uri="{FF2B5EF4-FFF2-40B4-BE49-F238E27FC236}">
              <a16:creationId xmlns:a16="http://schemas.microsoft.com/office/drawing/2014/main" id="{E221FB48-5C21-48F2-A439-1E64080DAF36}"/>
            </a:ext>
          </a:extLst>
        </xdr:cNvPr>
        <xdr:cNvSpPr txBox="1">
          <a:spLocks noChangeArrowheads="1"/>
        </xdr:cNvSpPr>
      </xdr:nvSpPr>
      <xdr:spPr bwMode="auto">
        <a:xfrm>
          <a:off x="1838325" y="133521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58" name="Text Box 15">
          <a:extLst>
            <a:ext uri="{FF2B5EF4-FFF2-40B4-BE49-F238E27FC236}">
              <a16:creationId xmlns:a16="http://schemas.microsoft.com/office/drawing/2014/main" id="{20290A5F-8C95-4DE6-9F0B-7964E759F007}"/>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59" name="Text Box 15">
          <a:extLst>
            <a:ext uri="{FF2B5EF4-FFF2-40B4-BE49-F238E27FC236}">
              <a16:creationId xmlns:a16="http://schemas.microsoft.com/office/drawing/2014/main" id="{87EAC1A9-7826-4CE9-B009-9EC91EE00BC7}"/>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60" name="Text Box 15">
          <a:extLst>
            <a:ext uri="{FF2B5EF4-FFF2-40B4-BE49-F238E27FC236}">
              <a16:creationId xmlns:a16="http://schemas.microsoft.com/office/drawing/2014/main" id="{BB90956F-291C-40AC-9619-90B0C99D61C3}"/>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61" name="Text Box 15">
          <a:extLst>
            <a:ext uri="{FF2B5EF4-FFF2-40B4-BE49-F238E27FC236}">
              <a16:creationId xmlns:a16="http://schemas.microsoft.com/office/drawing/2014/main" id="{8B157FD6-A939-4E07-A186-320B6C2BC0F3}"/>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62" name="Text Box 15">
          <a:extLst>
            <a:ext uri="{FF2B5EF4-FFF2-40B4-BE49-F238E27FC236}">
              <a16:creationId xmlns:a16="http://schemas.microsoft.com/office/drawing/2014/main" id="{DC562249-DBB7-4B36-BC5C-D5925F956250}"/>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63" name="Text Box 15">
          <a:extLst>
            <a:ext uri="{FF2B5EF4-FFF2-40B4-BE49-F238E27FC236}">
              <a16:creationId xmlns:a16="http://schemas.microsoft.com/office/drawing/2014/main" id="{7C2B05FD-DC17-4E49-990E-6ABEB5442CC8}"/>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528</xdr:row>
      <xdr:rowOff>0</xdr:rowOff>
    </xdr:from>
    <xdr:ext cx="95250" cy="295275"/>
    <xdr:sp macro="" textlink="">
      <xdr:nvSpPr>
        <xdr:cNvPr id="5364" name="Text Box 15">
          <a:extLst>
            <a:ext uri="{FF2B5EF4-FFF2-40B4-BE49-F238E27FC236}">
              <a16:creationId xmlns:a16="http://schemas.microsoft.com/office/drawing/2014/main" id="{9D0B660E-5469-4A8A-8D14-D8A42FAE26AE}"/>
            </a:ext>
          </a:extLst>
        </xdr:cNvPr>
        <xdr:cNvSpPr txBox="1">
          <a:spLocks noChangeArrowheads="1"/>
        </xdr:cNvSpPr>
      </xdr:nvSpPr>
      <xdr:spPr bwMode="auto">
        <a:xfrm>
          <a:off x="1838325" y="133521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65" name="Text Box 15">
          <a:extLst>
            <a:ext uri="{FF2B5EF4-FFF2-40B4-BE49-F238E27FC236}">
              <a16:creationId xmlns:a16="http://schemas.microsoft.com/office/drawing/2014/main" id="{3F2C6D0D-DA8C-4D84-808B-07D80316038C}"/>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66" name="Text Box 15">
          <a:extLst>
            <a:ext uri="{FF2B5EF4-FFF2-40B4-BE49-F238E27FC236}">
              <a16:creationId xmlns:a16="http://schemas.microsoft.com/office/drawing/2014/main" id="{AA73D798-1B4C-4DC0-91C4-3A1F9BAB3550}"/>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67" name="Text Box 15">
          <a:extLst>
            <a:ext uri="{FF2B5EF4-FFF2-40B4-BE49-F238E27FC236}">
              <a16:creationId xmlns:a16="http://schemas.microsoft.com/office/drawing/2014/main" id="{F12A69BF-0BDA-48DD-83CD-7AA39F7BBB7D}"/>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68" name="Text Box 15">
          <a:extLst>
            <a:ext uri="{FF2B5EF4-FFF2-40B4-BE49-F238E27FC236}">
              <a16:creationId xmlns:a16="http://schemas.microsoft.com/office/drawing/2014/main" id="{A791D2B1-942D-4213-8004-7DC69056EE80}"/>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69" name="Text Box 15">
          <a:extLst>
            <a:ext uri="{FF2B5EF4-FFF2-40B4-BE49-F238E27FC236}">
              <a16:creationId xmlns:a16="http://schemas.microsoft.com/office/drawing/2014/main" id="{BE4A93AC-5C2E-4488-A7BC-313A81F3745E}"/>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70" name="Text Box 15">
          <a:extLst>
            <a:ext uri="{FF2B5EF4-FFF2-40B4-BE49-F238E27FC236}">
              <a16:creationId xmlns:a16="http://schemas.microsoft.com/office/drawing/2014/main" id="{2A4A6F3C-DD99-419F-AB14-6711EFE70E77}"/>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71" name="Text Box 15">
          <a:extLst>
            <a:ext uri="{FF2B5EF4-FFF2-40B4-BE49-F238E27FC236}">
              <a16:creationId xmlns:a16="http://schemas.microsoft.com/office/drawing/2014/main" id="{CB70AB16-D859-4811-8990-87CA07E08D51}"/>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7871"/>
    <xdr:sp macro="" textlink="">
      <xdr:nvSpPr>
        <xdr:cNvPr id="5372" name="Text Box 15">
          <a:extLst>
            <a:ext uri="{FF2B5EF4-FFF2-40B4-BE49-F238E27FC236}">
              <a16:creationId xmlns:a16="http://schemas.microsoft.com/office/drawing/2014/main" id="{1F146C81-9274-4801-B87F-A1C90DE5CC72}"/>
            </a:ext>
          </a:extLst>
        </xdr:cNvPr>
        <xdr:cNvSpPr txBox="1">
          <a:spLocks noChangeArrowheads="1"/>
        </xdr:cNvSpPr>
      </xdr:nvSpPr>
      <xdr:spPr bwMode="auto">
        <a:xfrm>
          <a:off x="1838325" y="132940425"/>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3" name="Text Box 15">
          <a:extLst>
            <a:ext uri="{FF2B5EF4-FFF2-40B4-BE49-F238E27FC236}">
              <a16:creationId xmlns:a16="http://schemas.microsoft.com/office/drawing/2014/main" id="{4268EFB2-82EB-4BC8-8F74-0116E2A15093}"/>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4" name="Text Box 15">
          <a:extLst>
            <a:ext uri="{FF2B5EF4-FFF2-40B4-BE49-F238E27FC236}">
              <a16:creationId xmlns:a16="http://schemas.microsoft.com/office/drawing/2014/main" id="{7C91896E-483F-4C66-8434-CB9674ACC53E}"/>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5" name="Text Box 15">
          <a:extLst>
            <a:ext uri="{FF2B5EF4-FFF2-40B4-BE49-F238E27FC236}">
              <a16:creationId xmlns:a16="http://schemas.microsoft.com/office/drawing/2014/main" id="{F569C629-036E-420B-B39C-B8C1BCDFCB35}"/>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6" name="Text Box 15">
          <a:extLst>
            <a:ext uri="{FF2B5EF4-FFF2-40B4-BE49-F238E27FC236}">
              <a16:creationId xmlns:a16="http://schemas.microsoft.com/office/drawing/2014/main" id="{A9142B09-30AF-43EC-8DE1-D575F4B53098}"/>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7" name="Text Box 15">
          <a:extLst>
            <a:ext uri="{FF2B5EF4-FFF2-40B4-BE49-F238E27FC236}">
              <a16:creationId xmlns:a16="http://schemas.microsoft.com/office/drawing/2014/main" id="{4E8180B7-270F-426D-AF41-A1F179EDD47C}"/>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8" name="Text Box 15">
          <a:extLst>
            <a:ext uri="{FF2B5EF4-FFF2-40B4-BE49-F238E27FC236}">
              <a16:creationId xmlns:a16="http://schemas.microsoft.com/office/drawing/2014/main" id="{212F31BA-57FC-474A-9E9F-3988B39B7057}"/>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79" name="Text Box 15">
          <a:extLst>
            <a:ext uri="{FF2B5EF4-FFF2-40B4-BE49-F238E27FC236}">
              <a16:creationId xmlns:a16="http://schemas.microsoft.com/office/drawing/2014/main" id="{FC835765-404D-4EFA-A532-6BAB1B1BDD6F}"/>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525</xdr:row>
      <xdr:rowOff>0</xdr:rowOff>
    </xdr:from>
    <xdr:ext cx="95250" cy="295275"/>
    <xdr:sp macro="" textlink="">
      <xdr:nvSpPr>
        <xdr:cNvPr id="5380" name="Text Box 15">
          <a:extLst>
            <a:ext uri="{FF2B5EF4-FFF2-40B4-BE49-F238E27FC236}">
              <a16:creationId xmlns:a16="http://schemas.microsoft.com/office/drawing/2014/main" id="{07EE9D0B-7DBA-4EB1-B180-A2AD65A98C00}"/>
            </a:ext>
          </a:extLst>
        </xdr:cNvPr>
        <xdr:cNvSpPr txBox="1">
          <a:spLocks noChangeArrowheads="1"/>
        </xdr:cNvSpPr>
      </xdr:nvSpPr>
      <xdr:spPr bwMode="auto">
        <a:xfrm>
          <a:off x="1838325" y="132940425"/>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1" name="Text Box 15">
          <a:extLst>
            <a:ext uri="{FF2B5EF4-FFF2-40B4-BE49-F238E27FC236}">
              <a16:creationId xmlns:a16="http://schemas.microsoft.com/office/drawing/2014/main" id="{D0A161C5-23A9-4949-B137-FBB02FAD4918}"/>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2" name="Text Box 15">
          <a:extLst>
            <a:ext uri="{FF2B5EF4-FFF2-40B4-BE49-F238E27FC236}">
              <a16:creationId xmlns:a16="http://schemas.microsoft.com/office/drawing/2014/main" id="{92144C4B-304E-48D1-AC8C-056C813B77BB}"/>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3" name="Text Box 15">
          <a:extLst>
            <a:ext uri="{FF2B5EF4-FFF2-40B4-BE49-F238E27FC236}">
              <a16:creationId xmlns:a16="http://schemas.microsoft.com/office/drawing/2014/main" id="{CCBE1CBC-7437-40AA-BF58-8E259268F922}"/>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4" name="Text Box 15">
          <a:extLst>
            <a:ext uri="{FF2B5EF4-FFF2-40B4-BE49-F238E27FC236}">
              <a16:creationId xmlns:a16="http://schemas.microsoft.com/office/drawing/2014/main" id="{495889D4-B257-4C50-A3AF-49373D8FFDE1}"/>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5" name="Text Box 15">
          <a:extLst>
            <a:ext uri="{FF2B5EF4-FFF2-40B4-BE49-F238E27FC236}">
              <a16:creationId xmlns:a16="http://schemas.microsoft.com/office/drawing/2014/main" id="{F6DDD4FC-C481-483A-9A37-281FEBA43D61}"/>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6" name="Text Box 15">
          <a:extLst>
            <a:ext uri="{FF2B5EF4-FFF2-40B4-BE49-F238E27FC236}">
              <a16:creationId xmlns:a16="http://schemas.microsoft.com/office/drawing/2014/main" id="{633C3B96-E42A-4B07-BFA4-BC67FB12A55A}"/>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7" name="Text Box 15">
          <a:extLst>
            <a:ext uri="{FF2B5EF4-FFF2-40B4-BE49-F238E27FC236}">
              <a16:creationId xmlns:a16="http://schemas.microsoft.com/office/drawing/2014/main" id="{21269FD1-59EF-4759-A29E-1F533E920686}"/>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7871"/>
    <xdr:sp macro="" textlink="">
      <xdr:nvSpPr>
        <xdr:cNvPr id="5388" name="Text Box 15">
          <a:extLst>
            <a:ext uri="{FF2B5EF4-FFF2-40B4-BE49-F238E27FC236}">
              <a16:creationId xmlns:a16="http://schemas.microsoft.com/office/drawing/2014/main" id="{A5A397D2-487F-4DD7-83A8-BBCAE8C3A8B6}"/>
            </a:ext>
          </a:extLst>
        </xdr:cNvPr>
        <xdr:cNvSpPr txBox="1">
          <a:spLocks noChangeArrowheads="1"/>
        </xdr:cNvSpPr>
      </xdr:nvSpPr>
      <xdr:spPr bwMode="auto">
        <a:xfrm>
          <a:off x="1838325" y="1331404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89" name="Text Box 15">
          <a:extLst>
            <a:ext uri="{FF2B5EF4-FFF2-40B4-BE49-F238E27FC236}">
              <a16:creationId xmlns:a16="http://schemas.microsoft.com/office/drawing/2014/main" id="{D252E0A9-D03B-48C1-BA78-9264EEBEFAB4}"/>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90" name="Text Box 15">
          <a:extLst>
            <a:ext uri="{FF2B5EF4-FFF2-40B4-BE49-F238E27FC236}">
              <a16:creationId xmlns:a16="http://schemas.microsoft.com/office/drawing/2014/main" id="{FB47D126-CEF7-4B6D-B246-9AF89F662D68}"/>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91" name="Text Box 15">
          <a:extLst>
            <a:ext uri="{FF2B5EF4-FFF2-40B4-BE49-F238E27FC236}">
              <a16:creationId xmlns:a16="http://schemas.microsoft.com/office/drawing/2014/main" id="{EA6627A9-85C2-4DA0-A4EB-53634FFF398F}"/>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92" name="Text Box 15">
          <a:extLst>
            <a:ext uri="{FF2B5EF4-FFF2-40B4-BE49-F238E27FC236}">
              <a16:creationId xmlns:a16="http://schemas.microsoft.com/office/drawing/2014/main" id="{943B78E1-C672-4D29-8863-4D3D3D34D42E}"/>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93" name="Text Box 15">
          <a:extLst>
            <a:ext uri="{FF2B5EF4-FFF2-40B4-BE49-F238E27FC236}">
              <a16:creationId xmlns:a16="http://schemas.microsoft.com/office/drawing/2014/main" id="{6F04736D-1C0B-47F0-8900-94D0E2FA6B51}"/>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526</xdr:row>
      <xdr:rowOff>0</xdr:rowOff>
    </xdr:from>
    <xdr:ext cx="95250" cy="295275"/>
    <xdr:sp macro="" textlink="">
      <xdr:nvSpPr>
        <xdr:cNvPr id="5394" name="Text Box 15">
          <a:extLst>
            <a:ext uri="{FF2B5EF4-FFF2-40B4-BE49-F238E27FC236}">
              <a16:creationId xmlns:a16="http://schemas.microsoft.com/office/drawing/2014/main" id="{F8AB8DA7-C5DC-4729-9656-D031F75AFD62}"/>
            </a:ext>
          </a:extLst>
        </xdr:cNvPr>
        <xdr:cNvSpPr txBox="1">
          <a:spLocks noChangeArrowheads="1"/>
        </xdr:cNvSpPr>
      </xdr:nvSpPr>
      <xdr:spPr bwMode="auto">
        <a:xfrm>
          <a:off x="1838325" y="1331404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1285874</xdr:colOff>
      <xdr:row>526</xdr:row>
      <xdr:rowOff>0</xdr:rowOff>
    </xdr:from>
    <xdr:ext cx="123671" cy="295275"/>
    <xdr:sp macro="" textlink="">
      <xdr:nvSpPr>
        <xdr:cNvPr id="5395" name="Text Box 15">
          <a:extLst>
            <a:ext uri="{FF2B5EF4-FFF2-40B4-BE49-F238E27FC236}">
              <a16:creationId xmlns:a16="http://schemas.microsoft.com/office/drawing/2014/main" id="{D055FDA9-6C4E-4B53-8884-4BADE99C8505}"/>
            </a:ext>
          </a:extLst>
        </xdr:cNvPr>
        <xdr:cNvSpPr txBox="1">
          <a:spLocks noChangeArrowheads="1"/>
        </xdr:cNvSpPr>
      </xdr:nvSpPr>
      <xdr:spPr bwMode="auto">
        <a:xfrm>
          <a:off x="1838324" y="133140450"/>
          <a:ext cx="12367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96" name="Text Box 15">
          <a:extLst>
            <a:ext uri="{FF2B5EF4-FFF2-40B4-BE49-F238E27FC236}">
              <a16:creationId xmlns:a16="http://schemas.microsoft.com/office/drawing/2014/main" id="{E6FA867E-542B-42F0-B337-A200E123B15C}"/>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97" name="Text Box 15">
          <a:extLst>
            <a:ext uri="{FF2B5EF4-FFF2-40B4-BE49-F238E27FC236}">
              <a16:creationId xmlns:a16="http://schemas.microsoft.com/office/drawing/2014/main" id="{B4AE950D-8911-47EC-8D53-7A67512077AA}"/>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98" name="Text Box 15">
          <a:extLst>
            <a:ext uri="{FF2B5EF4-FFF2-40B4-BE49-F238E27FC236}">
              <a16:creationId xmlns:a16="http://schemas.microsoft.com/office/drawing/2014/main" id="{FC339C9F-88C9-4CE6-A9E1-77838EDF2FF0}"/>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399" name="Text Box 15">
          <a:extLst>
            <a:ext uri="{FF2B5EF4-FFF2-40B4-BE49-F238E27FC236}">
              <a16:creationId xmlns:a16="http://schemas.microsoft.com/office/drawing/2014/main" id="{185F39EC-BCAA-41F9-8564-5F1F35D835FC}"/>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400" name="Text Box 15">
          <a:extLst>
            <a:ext uri="{FF2B5EF4-FFF2-40B4-BE49-F238E27FC236}">
              <a16:creationId xmlns:a16="http://schemas.microsoft.com/office/drawing/2014/main" id="{91250F2F-4466-4708-9BED-7738684FE5F4}"/>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401" name="Text Box 15">
          <a:extLst>
            <a:ext uri="{FF2B5EF4-FFF2-40B4-BE49-F238E27FC236}">
              <a16:creationId xmlns:a16="http://schemas.microsoft.com/office/drawing/2014/main" id="{092F2460-36D4-45EE-B3BA-5EFF6992253D}"/>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402" name="Text Box 15">
          <a:extLst>
            <a:ext uri="{FF2B5EF4-FFF2-40B4-BE49-F238E27FC236}">
              <a16:creationId xmlns:a16="http://schemas.microsoft.com/office/drawing/2014/main" id="{CE47B385-AE26-462E-A91B-628BBF650926}"/>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7871"/>
    <xdr:sp macro="" textlink="">
      <xdr:nvSpPr>
        <xdr:cNvPr id="5403" name="Text Box 15">
          <a:extLst>
            <a:ext uri="{FF2B5EF4-FFF2-40B4-BE49-F238E27FC236}">
              <a16:creationId xmlns:a16="http://schemas.microsoft.com/office/drawing/2014/main" id="{08DBE8BF-6789-44E9-9A7B-3BE8F7A7924B}"/>
            </a:ext>
          </a:extLst>
        </xdr:cNvPr>
        <xdr:cNvSpPr txBox="1">
          <a:spLocks noChangeArrowheads="1"/>
        </xdr:cNvSpPr>
      </xdr:nvSpPr>
      <xdr:spPr bwMode="auto">
        <a:xfrm>
          <a:off x="1838325" y="13333095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404" name="Text Box 15">
          <a:extLst>
            <a:ext uri="{FF2B5EF4-FFF2-40B4-BE49-F238E27FC236}">
              <a16:creationId xmlns:a16="http://schemas.microsoft.com/office/drawing/2014/main" id="{41E8FBF1-2FC6-4658-ABC1-5FF009DBAE7A}"/>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405" name="Text Box 15">
          <a:extLst>
            <a:ext uri="{FF2B5EF4-FFF2-40B4-BE49-F238E27FC236}">
              <a16:creationId xmlns:a16="http://schemas.microsoft.com/office/drawing/2014/main" id="{7E626351-D9B3-4BE4-ACC1-F6A47584EEB1}"/>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406" name="Text Box 15">
          <a:extLst>
            <a:ext uri="{FF2B5EF4-FFF2-40B4-BE49-F238E27FC236}">
              <a16:creationId xmlns:a16="http://schemas.microsoft.com/office/drawing/2014/main" id="{0C220A7F-5A67-4EC2-9EA4-EDB5728315E4}"/>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527</xdr:row>
      <xdr:rowOff>0</xdr:rowOff>
    </xdr:from>
    <xdr:ext cx="95250" cy="295275"/>
    <xdr:sp macro="" textlink="">
      <xdr:nvSpPr>
        <xdr:cNvPr id="5407" name="Text Box 15">
          <a:extLst>
            <a:ext uri="{FF2B5EF4-FFF2-40B4-BE49-F238E27FC236}">
              <a16:creationId xmlns:a16="http://schemas.microsoft.com/office/drawing/2014/main" id="{024240F8-BADE-4576-A564-55838B11455A}"/>
            </a:ext>
          </a:extLst>
        </xdr:cNvPr>
        <xdr:cNvSpPr txBox="1">
          <a:spLocks noChangeArrowheads="1"/>
        </xdr:cNvSpPr>
      </xdr:nvSpPr>
      <xdr:spPr bwMode="auto">
        <a:xfrm>
          <a:off x="1838325" y="13333095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08" name="Text Box 15">
          <a:extLst>
            <a:ext uri="{FF2B5EF4-FFF2-40B4-BE49-F238E27FC236}">
              <a16:creationId xmlns:a16="http://schemas.microsoft.com/office/drawing/2014/main" id="{3973E941-0393-42D9-87F1-BF934535EDC2}"/>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09" name="Text Box 15">
          <a:extLst>
            <a:ext uri="{FF2B5EF4-FFF2-40B4-BE49-F238E27FC236}">
              <a16:creationId xmlns:a16="http://schemas.microsoft.com/office/drawing/2014/main" id="{676A2ABC-1EF5-48CB-99B3-F0A5583FFFDB}"/>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10" name="Text Box 15">
          <a:extLst>
            <a:ext uri="{FF2B5EF4-FFF2-40B4-BE49-F238E27FC236}">
              <a16:creationId xmlns:a16="http://schemas.microsoft.com/office/drawing/2014/main" id="{B78F2C58-FDC6-48F7-8DCF-58221EE784F9}"/>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11" name="Text Box 15">
          <a:extLst>
            <a:ext uri="{FF2B5EF4-FFF2-40B4-BE49-F238E27FC236}">
              <a16:creationId xmlns:a16="http://schemas.microsoft.com/office/drawing/2014/main" id="{8E71D7A2-82C8-439A-8C1C-1BD558DE825D}"/>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12" name="Text Box 15">
          <a:extLst>
            <a:ext uri="{FF2B5EF4-FFF2-40B4-BE49-F238E27FC236}">
              <a16:creationId xmlns:a16="http://schemas.microsoft.com/office/drawing/2014/main" id="{4A1A52E3-21BB-43DF-9933-E5D13227C896}"/>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13" name="Text Box 15">
          <a:extLst>
            <a:ext uri="{FF2B5EF4-FFF2-40B4-BE49-F238E27FC236}">
              <a16:creationId xmlns:a16="http://schemas.microsoft.com/office/drawing/2014/main" id="{D6A97F4C-740E-4DB3-8961-B4C85E02A78F}"/>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14" name="Text Box 15">
          <a:extLst>
            <a:ext uri="{FF2B5EF4-FFF2-40B4-BE49-F238E27FC236}">
              <a16:creationId xmlns:a16="http://schemas.microsoft.com/office/drawing/2014/main" id="{1AD88F81-973A-47E4-8E87-7D11D7FBB7EA}"/>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15" name="Text Box 15">
          <a:extLst>
            <a:ext uri="{FF2B5EF4-FFF2-40B4-BE49-F238E27FC236}">
              <a16:creationId xmlns:a16="http://schemas.microsoft.com/office/drawing/2014/main" id="{3065E0A4-0AF7-439B-8C95-9D4D109F8AAD}"/>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16" name="Text Box 15">
          <a:extLst>
            <a:ext uri="{FF2B5EF4-FFF2-40B4-BE49-F238E27FC236}">
              <a16:creationId xmlns:a16="http://schemas.microsoft.com/office/drawing/2014/main" id="{8EBEBD92-BD9C-4397-9C69-E4A41C5440CF}"/>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17" name="Text Box 15">
          <a:extLst>
            <a:ext uri="{FF2B5EF4-FFF2-40B4-BE49-F238E27FC236}">
              <a16:creationId xmlns:a16="http://schemas.microsoft.com/office/drawing/2014/main" id="{F5516708-017C-40F2-B253-1FF6FD843E95}"/>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18" name="Text Box 15">
          <a:extLst>
            <a:ext uri="{FF2B5EF4-FFF2-40B4-BE49-F238E27FC236}">
              <a16:creationId xmlns:a16="http://schemas.microsoft.com/office/drawing/2014/main" id="{7C3516C3-1A1C-4B18-A765-A7453BBC818C}"/>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19" name="Text Box 15">
          <a:extLst>
            <a:ext uri="{FF2B5EF4-FFF2-40B4-BE49-F238E27FC236}">
              <a16:creationId xmlns:a16="http://schemas.microsoft.com/office/drawing/2014/main" id="{8153C197-01A8-4EB4-93A7-8CD0772ADBEA}"/>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20" name="Text Box 15">
          <a:extLst>
            <a:ext uri="{FF2B5EF4-FFF2-40B4-BE49-F238E27FC236}">
              <a16:creationId xmlns:a16="http://schemas.microsoft.com/office/drawing/2014/main" id="{D39F0280-83E5-4D13-8B38-3BE451FD642C}"/>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21" name="Text Box 15">
          <a:extLst>
            <a:ext uri="{FF2B5EF4-FFF2-40B4-BE49-F238E27FC236}">
              <a16:creationId xmlns:a16="http://schemas.microsoft.com/office/drawing/2014/main" id="{7985C3EB-95DF-4133-BF25-23C882A8E916}"/>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22" name="Text Box 15">
          <a:extLst>
            <a:ext uri="{FF2B5EF4-FFF2-40B4-BE49-F238E27FC236}">
              <a16:creationId xmlns:a16="http://schemas.microsoft.com/office/drawing/2014/main" id="{D206A324-3213-40D5-BF4A-5FE331203A1F}"/>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23" name="Text Box 15">
          <a:extLst>
            <a:ext uri="{FF2B5EF4-FFF2-40B4-BE49-F238E27FC236}">
              <a16:creationId xmlns:a16="http://schemas.microsoft.com/office/drawing/2014/main" id="{B4FAEC46-5D70-41D0-9A4B-A03752BF32AB}"/>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24" name="Text Box 15">
          <a:extLst>
            <a:ext uri="{FF2B5EF4-FFF2-40B4-BE49-F238E27FC236}">
              <a16:creationId xmlns:a16="http://schemas.microsoft.com/office/drawing/2014/main" id="{06EC9FF7-E5D5-45C1-9B20-DE38C4FA967F}"/>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25" name="Text Box 15">
          <a:extLst>
            <a:ext uri="{FF2B5EF4-FFF2-40B4-BE49-F238E27FC236}">
              <a16:creationId xmlns:a16="http://schemas.microsoft.com/office/drawing/2014/main" id="{CDDEF3D3-F7D6-4162-8923-14BC2FE1A18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26" name="Text Box 15">
          <a:extLst>
            <a:ext uri="{FF2B5EF4-FFF2-40B4-BE49-F238E27FC236}">
              <a16:creationId xmlns:a16="http://schemas.microsoft.com/office/drawing/2014/main" id="{1C54B490-6DD3-4A24-B05D-D55CADFF14C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27" name="Text Box 15">
          <a:extLst>
            <a:ext uri="{FF2B5EF4-FFF2-40B4-BE49-F238E27FC236}">
              <a16:creationId xmlns:a16="http://schemas.microsoft.com/office/drawing/2014/main" id="{3207DBF5-2664-4340-A02C-D514C450309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28" name="Text Box 15">
          <a:extLst>
            <a:ext uri="{FF2B5EF4-FFF2-40B4-BE49-F238E27FC236}">
              <a16:creationId xmlns:a16="http://schemas.microsoft.com/office/drawing/2014/main" id="{A433C657-B5F9-41D1-A243-4C5D487E468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29" name="Text Box 15">
          <a:extLst>
            <a:ext uri="{FF2B5EF4-FFF2-40B4-BE49-F238E27FC236}">
              <a16:creationId xmlns:a16="http://schemas.microsoft.com/office/drawing/2014/main" id="{3EC9BD89-E2AA-44DF-95DF-DF5DAA333FA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30" name="Text Box 15">
          <a:extLst>
            <a:ext uri="{FF2B5EF4-FFF2-40B4-BE49-F238E27FC236}">
              <a16:creationId xmlns:a16="http://schemas.microsoft.com/office/drawing/2014/main" id="{20AD9CC8-915F-4DCC-8F1B-E0F81216728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31" name="Text Box 15">
          <a:extLst>
            <a:ext uri="{FF2B5EF4-FFF2-40B4-BE49-F238E27FC236}">
              <a16:creationId xmlns:a16="http://schemas.microsoft.com/office/drawing/2014/main" id="{E9ED19DE-CCE0-4703-9305-742C776A895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2" name="Text Box 15">
          <a:extLst>
            <a:ext uri="{FF2B5EF4-FFF2-40B4-BE49-F238E27FC236}">
              <a16:creationId xmlns:a16="http://schemas.microsoft.com/office/drawing/2014/main" id="{F1F9CC16-11DB-4D72-A481-D2188B93FD96}"/>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3" name="Text Box 15">
          <a:extLst>
            <a:ext uri="{FF2B5EF4-FFF2-40B4-BE49-F238E27FC236}">
              <a16:creationId xmlns:a16="http://schemas.microsoft.com/office/drawing/2014/main" id="{586FA6AC-29DB-462C-BE04-41565B79B87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4" name="Text Box 15">
          <a:extLst>
            <a:ext uri="{FF2B5EF4-FFF2-40B4-BE49-F238E27FC236}">
              <a16:creationId xmlns:a16="http://schemas.microsoft.com/office/drawing/2014/main" id="{7500F82B-B88F-40B8-BBDA-59A616BB226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5" name="Text Box 15">
          <a:extLst>
            <a:ext uri="{FF2B5EF4-FFF2-40B4-BE49-F238E27FC236}">
              <a16:creationId xmlns:a16="http://schemas.microsoft.com/office/drawing/2014/main" id="{610290EF-1311-44C6-8BCC-2A94E5B7D1C6}"/>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6" name="Text Box 15">
          <a:extLst>
            <a:ext uri="{FF2B5EF4-FFF2-40B4-BE49-F238E27FC236}">
              <a16:creationId xmlns:a16="http://schemas.microsoft.com/office/drawing/2014/main" id="{7594E7D3-6248-456E-86C1-9205616C2F5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7" name="Text Box 15">
          <a:extLst>
            <a:ext uri="{FF2B5EF4-FFF2-40B4-BE49-F238E27FC236}">
              <a16:creationId xmlns:a16="http://schemas.microsoft.com/office/drawing/2014/main" id="{08E4272A-90B5-47F3-9D49-219A18FBCB06}"/>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8" name="Text Box 15">
          <a:extLst>
            <a:ext uri="{FF2B5EF4-FFF2-40B4-BE49-F238E27FC236}">
              <a16:creationId xmlns:a16="http://schemas.microsoft.com/office/drawing/2014/main" id="{70CF1A95-01E7-45EF-AAE7-C4FDD1BBFD9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39" name="Text Box 15">
          <a:extLst>
            <a:ext uri="{FF2B5EF4-FFF2-40B4-BE49-F238E27FC236}">
              <a16:creationId xmlns:a16="http://schemas.microsoft.com/office/drawing/2014/main" id="{428BC416-AA60-48E7-8573-B92AA27665F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0" name="Text Box 15">
          <a:extLst>
            <a:ext uri="{FF2B5EF4-FFF2-40B4-BE49-F238E27FC236}">
              <a16:creationId xmlns:a16="http://schemas.microsoft.com/office/drawing/2014/main" id="{33CFC974-CE5A-4F15-8D83-20936AEC73EF}"/>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1" name="Text Box 15">
          <a:extLst>
            <a:ext uri="{FF2B5EF4-FFF2-40B4-BE49-F238E27FC236}">
              <a16:creationId xmlns:a16="http://schemas.microsoft.com/office/drawing/2014/main" id="{7B6292FE-3715-4B9A-9BB0-BA4F1FF75A3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2" name="Text Box 15">
          <a:extLst>
            <a:ext uri="{FF2B5EF4-FFF2-40B4-BE49-F238E27FC236}">
              <a16:creationId xmlns:a16="http://schemas.microsoft.com/office/drawing/2014/main" id="{AF98DA1B-306B-4554-8565-6AF4E098735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3" name="Text Box 15">
          <a:extLst>
            <a:ext uri="{FF2B5EF4-FFF2-40B4-BE49-F238E27FC236}">
              <a16:creationId xmlns:a16="http://schemas.microsoft.com/office/drawing/2014/main" id="{547D60C3-0674-4D5F-B86F-64D6791479AD}"/>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4" name="Text Box 15">
          <a:extLst>
            <a:ext uri="{FF2B5EF4-FFF2-40B4-BE49-F238E27FC236}">
              <a16:creationId xmlns:a16="http://schemas.microsoft.com/office/drawing/2014/main" id="{2FD5B2CF-96B0-46E6-8794-7157E1E62FF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5" name="Text Box 15">
          <a:extLst>
            <a:ext uri="{FF2B5EF4-FFF2-40B4-BE49-F238E27FC236}">
              <a16:creationId xmlns:a16="http://schemas.microsoft.com/office/drawing/2014/main" id="{F86B411C-4736-4BC3-87A2-05EA94593D3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6" name="Text Box 15">
          <a:extLst>
            <a:ext uri="{FF2B5EF4-FFF2-40B4-BE49-F238E27FC236}">
              <a16:creationId xmlns:a16="http://schemas.microsoft.com/office/drawing/2014/main" id="{ABB07966-AD7E-41BF-BD37-FB86773004D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47" name="Text Box 15">
          <a:extLst>
            <a:ext uri="{FF2B5EF4-FFF2-40B4-BE49-F238E27FC236}">
              <a16:creationId xmlns:a16="http://schemas.microsoft.com/office/drawing/2014/main" id="{FF124C56-67F6-4B11-8708-FE5D8C09B560}"/>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48" name="Text Box 15">
          <a:extLst>
            <a:ext uri="{FF2B5EF4-FFF2-40B4-BE49-F238E27FC236}">
              <a16:creationId xmlns:a16="http://schemas.microsoft.com/office/drawing/2014/main" id="{3AAE4741-59A3-48B4-AAF2-F00FC309DDFE}"/>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49" name="Text Box 15">
          <a:extLst>
            <a:ext uri="{FF2B5EF4-FFF2-40B4-BE49-F238E27FC236}">
              <a16:creationId xmlns:a16="http://schemas.microsoft.com/office/drawing/2014/main" id="{BD206A48-A5E0-4E08-B21B-11A03DDC0793}"/>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50" name="Text Box 15">
          <a:extLst>
            <a:ext uri="{FF2B5EF4-FFF2-40B4-BE49-F238E27FC236}">
              <a16:creationId xmlns:a16="http://schemas.microsoft.com/office/drawing/2014/main" id="{82B47853-9792-450A-8BD3-AEB5AF677F8B}"/>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51" name="Text Box 15">
          <a:extLst>
            <a:ext uri="{FF2B5EF4-FFF2-40B4-BE49-F238E27FC236}">
              <a16:creationId xmlns:a16="http://schemas.microsoft.com/office/drawing/2014/main" id="{7ADFC48F-81AE-471C-885A-AFBD8B0E3B2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52" name="Text Box 15">
          <a:extLst>
            <a:ext uri="{FF2B5EF4-FFF2-40B4-BE49-F238E27FC236}">
              <a16:creationId xmlns:a16="http://schemas.microsoft.com/office/drawing/2014/main" id="{9D3C42CB-5B44-410D-8A7B-7315522AFF9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53" name="Text Box 15">
          <a:extLst>
            <a:ext uri="{FF2B5EF4-FFF2-40B4-BE49-F238E27FC236}">
              <a16:creationId xmlns:a16="http://schemas.microsoft.com/office/drawing/2014/main" id="{8A4FDEC1-EE8E-4DE8-8BBC-57B275E8480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54" name="Text Box 15">
          <a:extLst>
            <a:ext uri="{FF2B5EF4-FFF2-40B4-BE49-F238E27FC236}">
              <a16:creationId xmlns:a16="http://schemas.microsoft.com/office/drawing/2014/main" id="{BD162F1E-ADB1-452F-BFF1-07E8F45BF57F}"/>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55" name="Text Box 15">
          <a:extLst>
            <a:ext uri="{FF2B5EF4-FFF2-40B4-BE49-F238E27FC236}">
              <a16:creationId xmlns:a16="http://schemas.microsoft.com/office/drawing/2014/main" id="{66905CB0-4381-4BD0-9109-8575D02C8733}"/>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56" name="Text Box 15">
          <a:extLst>
            <a:ext uri="{FF2B5EF4-FFF2-40B4-BE49-F238E27FC236}">
              <a16:creationId xmlns:a16="http://schemas.microsoft.com/office/drawing/2014/main" id="{68F5544E-6AC2-4F56-8A60-710F65628339}"/>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57" name="Text Box 15">
          <a:extLst>
            <a:ext uri="{FF2B5EF4-FFF2-40B4-BE49-F238E27FC236}">
              <a16:creationId xmlns:a16="http://schemas.microsoft.com/office/drawing/2014/main" id="{52A15FA0-43D4-4FC1-90CD-1231568352B9}"/>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58" name="Text Box 15">
          <a:extLst>
            <a:ext uri="{FF2B5EF4-FFF2-40B4-BE49-F238E27FC236}">
              <a16:creationId xmlns:a16="http://schemas.microsoft.com/office/drawing/2014/main" id="{E71F3438-ECBE-498A-AD10-2FEC72F1F05F}"/>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59" name="Text Box 15">
          <a:extLst>
            <a:ext uri="{FF2B5EF4-FFF2-40B4-BE49-F238E27FC236}">
              <a16:creationId xmlns:a16="http://schemas.microsoft.com/office/drawing/2014/main" id="{3808282D-1469-48E7-8E10-819054A5B6C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60" name="Text Box 15">
          <a:extLst>
            <a:ext uri="{FF2B5EF4-FFF2-40B4-BE49-F238E27FC236}">
              <a16:creationId xmlns:a16="http://schemas.microsoft.com/office/drawing/2014/main" id="{6B3A8B8A-9445-44D3-8AB2-A24F21C6798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61" name="Text Box 15">
          <a:extLst>
            <a:ext uri="{FF2B5EF4-FFF2-40B4-BE49-F238E27FC236}">
              <a16:creationId xmlns:a16="http://schemas.microsoft.com/office/drawing/2014/main" id="{745E87F2-62D0-4293-9E38-49902D04508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62" name="Text Box 15">
          <a:extLst>
            <a:ext uri="{FF2B5EF4-FFF2-40B4-BE49-F238E27FC236}">
              <a16:creationId xmlns:a16="http://schemas.microsoft.com/office/drawing/2014/main" id="{67621573-4D84-49AE-AB1E-94C1CE5160ED}"/>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63" name="Text Box 15">
          <a:extLst>
            <a:ext uri="{FF2B5EF4-FFF2-40B4-BE49-F238E27FC236}">
              <a16:creationId xmlns:a16="http://schemas.microsoft.com/office/drawing/2014/main" id="{3FCC6AE6-6A57-4908-931B-D332C628AD3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64" name="Text Box 15">
          <a:extLst>
            <a:ext uri="{FF2B5EF4-FFF2-40B4-BE49-F238E27FC236}">
              <a16:creationId xmlns:a16="http://schemas.microsoft.com/office/drawing/2014/main" id="{1F991192-97E6-427E-8D29-DDD38C78DD46}"/>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65" name="Text Box 15">
          <a:extLst>
            <a:ext uri="{FF2B5EF4-FFF2-40B4-BE49-F238E27FC236}">
              <a16:creationId xmlns:a16="http://schemas.microsoft.com/office/drawing/2014/main" id="{16237B3B-2759-4449-BF82-4FE4ED89FBF7}"/>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66" name="Text Box 15">
          <a:extLst>
            <a:ext uri="{FF2B5EF4-FFF2-40B4-BE49-F238E27FC236}">
              <a16:creationId xmlns:a16="http://schemas.microsoft.com/office/drawing/2014/main" id="{3F74FA07-C0D7-46BA-A86E-52EA5119249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67" name="Text Box 15">
          <a:extLst>
            <a:ext uri="{FF2B5EF4-FFF2-40B4-BE49-F238E27FC236}">
              <a16:creationId xmlns:a16="http://schemas.microsoft.com/office/drawing/2014/main" id="{EF234AE3-D524-4589-A06A-EB3AB2FCE0E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68" name="Text Box 15">
          <a:extLst>
            <a:ext uri="{FF2B5EF4-FFF2-40B4-BE49-F238E27FC236}">
              <a16:creationId xmlns:a16="http://schemas.microsoft.com/office/drawing/2014/main" id="{86B9E77B-B2E5-4DB7-B8CE-744CE316B96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69" name="Text Box 15">
          <a:extLst>
            <a:ext uri="{FF2B5EF4-FFF2-40B4-BE49-F238E27FC236}">
              <a16:creationId xmlns:a16="http://schemas.microsoft.com/office/drawing/2014/main" id="{A0D83B08-A126-40FD-96CA-49A69D58298C}"/>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70" name="Text Box 15">
          <a:extLst>
            <a:ext uri="{FF2B5EF4-FFF2-40B4-BE49-F238E27FC236}">
              <a16:creationId xmlns:a16="http://schemas.microsoft.com/office/drawing/2014/main" id="{529939BD-7CF3-4355-9C1B-287A753301AC}"/>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71" name="Text Box 15">
          <a:extLst>
            <a:ext uri="{FF2B5EF4-FFF2-40B4-BE49-F238E27FC236}">
              <a16:creationId xmlns:a16="http://schemas.microsoft.com/office/drawing/2014/main" id="{C8477CF5-F55A-43BE-B88E-8598AA56810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2" name="Text Box 15">
          <a:extLst>
            <a:ext uri="{FF2B5EF4-FFF2-40B4-BE49-F238E27FC236}">
              <a16:creationId xmlns:a16="http://schemas.microsoft.com/office/drawing/2014/main" id="{26CA658D-72F6-4AC2-B446-9D27BC40BEBC}"/>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3" name="Text Box 15">
          <a:extLst>
            <a:ext uri="{FF2B5EF4-FFF2-40B4-BE49-F238E27FC236}">
              <a16:creationId xmlns:a16="http://schemas.microsoft.com/office/drawing/2014/main" id="{FF40B35D-B184-4F83-9296-3B2D6FBC29A3}"/>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4" name="Text Box 15">
          <a:extLst>
            <a:ext uri="{FF2B5EF4-FFF2-40B4-BE49-F238E27FC236}">
              <a16:creationId xmlns:a16="http://schemas.microsoft.com/office/drawing/2014/main" id="{D3B94A87-A5AF-4F76-9D71-2E3A4B5880E1}"/>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5" name="Text Box 15">
          <a:extLst>
            <a:ext uri="{FF2B5EF4-FFF2-40B4-BE49-F238E27FC236}">
              <a16:creationId xmlns:a16="http://schemas.microsoft.com/office/drawing/2014/main" id="{2EAEA4C8-63A3-4F72-84F5-657F55646C2B}"/>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6" name="Text Box 15">
          <a:extLst>
            <a:ext uri="{FF2B5EF4-FFF2-40B4-BE49-F238E27FC236}">
              <a16:creationId xmlns:a16="http://schemas.microsoft.com/office/drawing/2014/main" id="{128AD1A6-A5DC-4189-9714-99A493E33D68}"/>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7" name="Text Box 15">
          <a:extLst>
            <a:ext uri="{FF2B5EF4-FFF2-40B4-BE49-F238E27FC236}">
              <a16:creationId xmlns:a16="http://schemas.microsoft.com/office/drawing/2014/main" id="{FD2B4B61-7F48-407B-86CB-37A5FAF6BBCA}"/>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8" name="Text Box 15">
          <a:extLst>
            <a:ext uri="{FF2B5EF4-FFF2-40B4-BE49-F238E27FC236}">
              <a16:creationId xmlns:a16="http://schemas.microsoft.com/office/drawing/2014/main" id="{F8107E33-8708-4BA7-B0CF-F3271D62631E}"/>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479" name="Text Box 15">
          <a:extLst>
            <a:ext uri="{FF2B5EF4-FFF2-40B4-BE49-F238E27FC236}">
              <a16:creationId xmlns:a16="http://schemas.microsoft.com/office/drawing/2014/main" id="{033057D9-F957-4FE9-969E-1FAA9E5A88B5}"/>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0" name="Text Box 15">
          <a:extLst>
            <a:ext uri="{FF2B5EF4-FFF2-40B4-BE49-F238E27FC236}">
              <a16:creationId xmlns:a16="http://schemas.microsoft.com/office/drawing/2014/main" id="{FB5AF09C-71B4-4486-8E1C-9B7E9695D971}"/>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1" name="Text Box 15">
          <a:extLst>
            <a:ext uri="{FF2B5EF4-FFF2-40B4-BE49-F238E27FC236}">
              <a16:creationId xmlns:a16="http://schemas.microsoft.com/office/drawing/2014/main" id="{EC241DF1-DF7F-4B65-9D59-37688038D2EA}"/>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2" name="Text Box 15">
          <a:extLst>
            <a:ext uri="{FF2B5EF4-FFF2-40B4-BE49-F238E27FC236}">
              <a16:creationId xmlns:a16="http://schemas.microsoft.com/office/drawing/2014/main" id="{A217654A-03D4-4069-83D4-6421EEC44047}"/>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3" name="Text Box 15">
          <a:extLst>
            <a:ext uri="{FF2B5EF4-FFF2-40B4-BE49-F238E27FC236}">
              <a16:creationId xmlns:a16="http://schemas.microsoft.com/office/drawing/2014/main" id="{F99DF2BA-BB85-426E-920D-367D9453CF07}"/>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4" name="Text Box 15">
          <a:extLst>
            <a:ext uri="{FF2B5EF4-FFF2-40B4-BE49-F238E27FC236}">
              <a16:creationId xmlns:a16="http://schemas.microsoft.com/office/drawing/2014/main" id="{58329497-A2B4-47B5-A516-B4FDD1C7A236}"/>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5" name="Text Box 15">
          <a:extLst>
            <a:ext uri="{FF2B5EF4-FFF2-40B4-BE49-F238E27FC236}">
              <a16:creationId xmlns:a16="http://schemas.microsoft.com/office/drawing/2014/main" id="{99014EB9-B07E-418D-89B4-2EB72D3E0B8C}"/>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6" name="Text Box 15">
          <a:extLst>
            <a:ext uri="{FF2B5EF4-FFF2-40B4-BE49-F238E27FC236}">
              <a16:creationId xmlns:a16="http://schemas.microsoft.com/office/drawing/2014/main" id="{B2CF669B-41B9-4D07-A8D3-ED2DD4BB606E}"/>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487" name="Text Box 15">
          <a:extLst>
            <a:ext uri="{FF2B5EF4-FFF2-40B4-BE49-F238E27FC236}">
              <a16:creationId xmlns:a16="http://schemas.microsoft.com/office/drawing/2014/main" id="{EB23739E-C868-40D8-A7DA-E822B99F7525}"/>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88" name="Text Box 15">
          <a:extLst>
            <a:ext uri="{FF2B5EF4-FFF2-40B4-BE49-F238E27FC236}">
              <a16:creationId xmlns:a16="http://schemas.microsoft.com/office/drawing/2014/main" id="{1D8D7E14-96E3-488A-BF20-EC099C551A69}"/>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89" name="Text Box 15">
          <a:extLst>
            <a:ext uri="{FF2B5EF4-FFF2-40B4-BE49-F238E27FC236}">
              <a16:creationId xmlns:a16="http://schemas.microsoft.com/office/drawing/2014/main" id="{184BBF93-C1EE-47F9-9894-9A6614262B2C}"/>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90" name="Text Box 15">
          <a:extLst>
            <a:ext uri="{FF2B5EF4-FFF2-40B4-BE49-F238E27FC236}">
              <a16:creationId xmlns:a16="http://schemas.microsoft.com/office/drawing/2014/main" id="{67366A82-122D-4945-95F5-0CD5C0021EE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91" name="Text Box 15">
          <a:extLst>
            <a:ext uri="{FF2B5EF4-FFF2-40B4-BE49-F238E27FC236}">
              <a16:creationId xmlns:a16="http://schemas.microsoft.com/office/drawing/2014/main" id="{EB7B2B3B-16AD-4ED8-A1EA-6961783AF5A1}"/>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92" name="Text Box 15">
          <a:extLst>
            <a:ext uri="{FF2B5EF4-FFF2-40B4-BE49-F238E27FC236}">
              <a16:creationId xmlns:a16="http://schemas.microsoft.com/office/drawing/2014/main" id="{B5308140-C1EF-48BD-8070-55385C0D638D}"/>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93" name="Text Box 15">
          <a:extLst>
            <a:ext uri="{FF2B5EF4-FFF2-40B4-BE49-F238E27FC236}">
              <a16:creationId xmlns:a16="http://schemas.microsoft.com/office/drawing/2014/main" id="{90DAD644-D75F-4C9E-A7ED-900DA59A7740}"/>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94" name="Text Box 15">
          <a:extLst>
            <a:ext uri="{FF2B5EF4-FFF2-40B4-BE49-F238E27FC236}">
              <a16:creationId xmlns:a16="http://schemas.microsoft.com/office/drawing/2014/main" id="{C5E55731-9D62-4EB4-9098-24D201B1B02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495" name="Text Box 15">
          <a:extLst>
            <a:ext uri="{FF2B5EF4-FFF2-40B4-BE49-F238E27FC236}">
              <a16:creationId xmlns:a16="http://schemas.microsoft.com/office/drawing/2014/main" id="{0AB011C9-4F2D-4945-A8CA-CCABCAF7F079}"/>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96" name="Text Box 15">
          <a:extLst>
            <a:ext uri="{FF2B5EF4-FFF2-40B4-BE49-F238E27FC236}">
              <a16:creationId xmlns:a16="http://schemas.microsoft.com/office/drawing/2014/main" id="{DC1CC3E7-FAE4-4224-9D36-66C17A8288E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97" name="Text Box 15">
          <a:extLst>
            <a:ext uri="{FF2B5EF4-FFF2-40B4-BE49-F238E27FC236}">
              <a16:creationId xmlns:a16="http://schemas.microsoft.com/office/drawing/2014/main" id="{A0716807-3FFB-4396-839E-2B16E098A7AE}"/>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98" name="Text Box 15">
          <a:extLst>
            <a:ext uri="{FF2B5EF4-FFF2-40B4-BE49-F238E27FC236}">
              <a16:creationId xmlns:a16="http://schemas.microsoft.com/office/drawing/2014/main" id="{2972094E-3FA1-416A-9E06-FC9D3CA9A10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499" name="Text Box 15">
          <a:extLst>
            <a:ext uri="{FF2B5EF4-FFF2-40B4-BE49-F238E27FC236}">
              <a16:creationId xmlns:a16="http://schemas.microsoft.com/office/drawing/2014/main" id="{81A324BA-66DB-460B-ADC6-0BD977F482FD}"/>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00" name="Text Box 15">
          <a:extLst>
            <a:ext uri="{FF2B5EF4-FFF2-40B4-BE49-F238E27FC236}">
              <a16:creationId xmlns:a16="http://schemas.microsoft.com/office/drawing/2014/main" id="{4CE14CB8-64CB-4F58-B5B0-CC261F05F8D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01" name="Text Box 15">
          <a:extLst>
            <a:ext uri="{FF2B5EF4-FFF2-40B4-BE49-F238E27FC236}">
              <a16:creationId xmlns:a16="http://schemas.microsoft.com/office/drawing/2014/main" id="{999E52C0-0A7C-4542-B6F2-520FBB39A7D9}"/>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02" name="Text Box 15">
          <a:extLst>
            <a:ext uri="{FF2B5EF4-FFF2-40B4-BE49-F238E27FC236}">
              <a16:creationId xmlns:a16="http://schemas.microsoft.com/office/drawing/2014/main" id="{C4A1F89B-91B6-43EA-BC09-745BB496EBC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03" name="Text Box 15">
          <a:extLst>
            <a:ext uri="{FF2B5EF4-FFF2-40B4-BE49-F238E27FC236}">
              <a16:creationId xmlns:a16="http://schemas.microsoft.com/office/drawing/2014/main" id="{602A88B7-1FC6-48C7-A023-63D4A3EB159A}"/>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04" name="Text Box 15">
          <a:extLst>
            <a:ext uri="{FF2B5EF4-FFF2-40B4-BE49-F238E27FC236}">
              <a16:creationId xmlns:a16="http://schemas.microsoft.com/office/drawing/2014/main" id="{1626CF0E-75CA-4DBD-A6B4-5F5868EC1CE8}"/>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05" name="Text Box 15">
          <a:extLst>
            <a:ext uri="{FF2B5EF4-FFF2-40B4-BE49-F238E27FC236}">
              <a16:creationId xmlns:a16="http://schemas.microsoft.com/office/drawing/2014/main" id="{49983538-CC6B-4D70-AE42-E03D012F1B19}"/>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06" name="Text Box 15">
          <a:extLst>
            <a:ext uri="{FF2B5EF4-FFF2-40B4-BE49-F238E27FC236}">
              <a16:creationId xmlns:a16="http://schemas.microsoft.com/office/drawing/2014/main" id="{D852191F-90C0-4282-B4F3-2BD7A1C8114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07" name="Text Box 15">
          <a:extLst>
            <a:ext uri="{FF2B5EF4-FFF2-40B4-BE49-F238E27FC236}">
              <a16:creationId xmlns:a16="http://schemas.microsoft.com/office/drawing/2014/main" id="{850D51CA-72B2-45C1-A5CF-241464BDF04D}"/>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08" name="Text Box 15">
          <a:extLst>
            <a:ext uri="{FF2B5EF4-FFF2-40B4-BE49-F238E27FC236}">
              <a16:creationId xmlns:a16="http://schemas.microsoft.com/office/drawing/2014/main" id="{7E0DBB3E-F679-4700-BBDB-FFBA48D7F81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09" name="Text Box 15">
          <a:extLst>
            <a:ext uri="{FF2B5EF4-FFF2-40B4-BE49-F238E27FC236}">
              <a16:creationId xmlns:a16="http://schemas.microsoft.com/office/drawing/2014/main" id="{1F30D619-ECAD-4007-A1E2-E16237198757}"/>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10" name="Text Box 15">
          <a:extLst>
            <a:ext uri="{FF2B5EF4-FFF2-40B4-BE49-F238E27FC236}">
              <a16:creationId xmlns:a16="http://schemas.microsoft.com/office/drawing/2014/main" id="{4E1DB2A6-612B-43AA-B0EB-DE7D0D348D82}"/>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11" name="Text Box 15">
          <a:extLst>
            <a:ext uri="{FF2B5EF4-FFF2-40B4-BE49-F238E27FC236}">
              <a16:creationId xmlns:a16="http://schemas.microsoft.com/office/drawing/2014/main" id="{7A1D493E-68BB-47A5-8AE9-EFD1C63A17D5}"/>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2" name="Text Box 15">
          <a:extLst>
            <a:ext uri="{FF2B5EF4-FFF2-40B4-BE49-F238E27FC236}">
              <a16:creationId xmlns:a16="http://schemas.microsoft.com/office/drawing/2014/main" id="{5AA12F41-84B1-4F7C-A032-88EE53A0762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3" name="Text Box 15">
          <a:extLst>
            <a:ext uri="{FF2B5EF4-FFF2-40B4-BE49-F238E27FC236}">
              <a16:creationId xmlns:a16="http://schemas.microsoft.com/office/drawing/2014/main" id="{1AB698EF-A788-45A7-B95E-83EC0219F5DB}"/>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4" name="Text Box 15">
          <a:extLst>
            <a:ext uri="{FF2B5EF4-FFF2-40B4-BE49-F238E27FC236}">
              <a16:creationId xmlns:a16="http://schemas.microsoft.com/office/drawing/2014/main" id="{B95DFE1C-AF2C-4B59-8B90-9AC4423B5FDE}"/>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5" name="Text Box 15">
          <a:extLst>
            <a:ext uri="{FF2B5EF4-FFF2-40B4-BE49-F238E27FC236}">
              <a16:creationId xmlns:a16="http://schemas.microsoft.com/office/drawing/2014/main" id="{5E47CF0A-9DE3-4461-B3F8-87B39A7D561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6" name="Text Box 15">
          <a:extLst>
            <a:ext uri="{FF2B5EF4-FFF2-40B4-BE49-F238E27FC236}">
              <a16:creationId xmlns:a16="http://schemas.microsoft.com/office/drawing/2014/main" id="{232F6F24-33E2-416E-B639-98F8BA7B49B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7" name="Text Box 15">
          <a:extLst>
            <a:ext uri="{FF2B5EF4-FFF2-40B4-BE49-F238E27FC236}">
              <a16:creationId xmlns:a16="http://schemas.microsoft.com/office/drawing/2014/main" id="{0512EEDF-2F28-4E7F-AA94-9EDE39DD5975}"/>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8" name="Text Box 15">
          <a:extLst>
            <a:ext uri="{FF2B5EF4-FFF2-40B4-BE49-F238E27FC236}">
              <a16:creationId xmlns:a16="http://schemas.microsoft.com/office/drawing/2014/main" id="{653D8AE9-95DF-4EF7-95F6-9842DFDC23A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19" name="Text Box 15">
          <a:extLst>
            <a:ext uri="{FF2B5EF4-FFF2-40B4-BE49-F238E27FC236}">
              <a16:creationId xmlns:a16="http://schemas.microsoft.com/office/drawing/2014/main" id="{70831135-2D70-4C3F-8551-F68A8F2E7E7D}"/>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0" name="Text Box 15">
          <a:extLst>
            <a:ext uri="{FF2B5EF4-FFF2-40B4-BE49-F238E27FC236}">
              <a16:creationId xmlns:a16="http://schemas.microsoft.com/office/drawing/2014/main" id="{6D4E3F6F-6CD1-4E41-BB22-054118F856EA}"/>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1" name="Text Box 15">
          <a:extLst>
            <a:ext uri="{FF2B5EF4-FFF2-40B4-BE49-F238E27FC236}">
              <a16:creationId xmlns:a16="http://schemas.microsoft.com/office/drawing/2014/main" id="{D46974D3-CA41-4493-B9D3-C15785EC2956}"/>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2" name="Text Box 15">
          <a:extLst>
            <a:ext uri="{FF2B5EF4-FFF2-40B4-BE49-F238E27FC236}">
              <a16:creationId xmlns:a16="http://schemas.microsoft.com/office/drawing/2014/main" id="{96793905-6B13-4589-887A-07BB57243594}"/>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3" name="Text Box 15">
          <a:extLst>
            <a:ext uri="{FF2B5EF4-FFF2-40B4-BE49-F238E27FC236}">
              <a16:creationId xmlns:a16="http://schemas.microsoft.com/office/drawing/2014/main" id="{CD35F0AA-3E99-466F-847B-9353A54D9D4E}"/>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4" name="Text Box 15">
          <a:extLst>
            <a:ext uri="{FF2B5EF4-FFF2-40B4-BE49-F238E27FC236}">
              <a16:creationId xmlns:a16="http://schemas.microsoft.com/office/drawing/2014/main" id="{AFC494DC-0135-455E-9C5D-47A9906E83E4}"/>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5" name="Text Box 15">
          <a:extLst>
            <a:ext uri="{FF2B5EF4-FFF2-40B4-BE49-F238E27FC236}">
              <a16:creationId xmlns:a16="http://schemas.microsoft.com/office/drawing/2014/main" id="{054D1E6B-C077-4AA4-9A40-2046FA19C063}"/>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6" name="Text Box 15">
          <a:extLst>
            <a:ext uri="{FF2B5EF4-FFF2-40B4-BE49-F238E27FC236}">
              <a16:creationId xmlns:a16="http://schemas.microsoft.com/office/drawing/2014/main" id="{C5567FC2-3323-402B-8189-FA129DEC38AB}"/>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7871"/>
    <xdr:sp macro="" textlink="">
      <xdr:nvSpPr>
        <xdr:cNvPr id="5527" name="Text Box 15">
          <a:extLst>
            <a:ext uri="{FF2B5EF4-FFF2-40B4-BE49-F238E27FC236}">
              <a16:creationId xmlns:a16="http://schemas.microsoft.com/office/drawing/2014/main" id="{493BA115-8FEF-4D62-807D-57ABC3503C57}"/>
            </a:ext>
          </a:extLst>
        </xdr:cNvPr>
        <xdr:cNvSpPr txBox="1">
          <a:spLocks noChangeArrowheads="1"/>
        </xdr:cNvSpPr>
      </xdr:nvSpPr>
      <xdr:spPr bwMode="auto">
        <a:xfrm>
          <a:off x="1838325" y="131978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28" name="Text Box 15">
          <a:extLst>
            <a:ext uri="{FF2B5EF4-FFF2-40B4-BE49-F238E27FC236}">
              <a16:creationId xmlns:a16="http://schemas.microsoft.com/office/drawing/2014/main" id="{7F083A71-E18F-44ED-B2B6-C23BE95492DC}"/>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29" name="Text Box 15">
          <a:extLst>
            <a:ext uri="{FF2B5EF4-FFF2-40B4-BE49-F238E27FC236}">
              <a16:creationId xmlns:a16="http://schemas.microsoft.com/office/drawing/2014/main" id="{6874ADE0-7C4B-4FD2-970E-E9D247CC44F7}"/>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30" name="Text Box 15">
          <a:extLst>
            <a:ext uri="{FF2B5EF4-FFF2-40B4-BE49-F238E27FC236}">
              <a16:creationId xmlns:a16="http://schemas.microsoft.com/office/drawing/2014/main" id="{1F7FE374-3B49-4B8D-BC7A-A15A7D5F635A}"/>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31" name="Text Box 15">
          <a:extLst>
            <a:ext uri="{FF2B5EF4-FFF2-40B4-BE49-F238E27FC236}">
              <a16:creationId xmlns:a16="http://schemas.microsoft.com/office/drawing/2014/main" id="{44963CFD-E4AD-41C4-8EC5-81677FE9CD44}"/>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32" name="Text Box 15">
          <a:extLst>
            <a:ext uri="{FF2B5EF4-FFF2-40B4-BE49-F238E27FC236}">
              <a16:creationId xmlns:a16="http://schemas.microsoft.com/office/drawing/2014/main" id="{33B0BB2F-9267-43DC-8397-394420F167A1}"/>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33" name="Text Box 15">
          <a:extLst>
            <a:ext uri="{FF2B5EF4-FFF2-40B4-BE49-F238E27FC236}">
              <a16:creationId xmlns:a16="http://schemas.microsoft.com/office/drawing/2014/main" id="{B26B0387-1859-4CCA-BE44-0B15409E26F7}"/>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34" name="Text Box 15">
          <a:extLst>
            <a:ext uri="{FF2B5EF4-FFF2-40B4-BE49-F238E27FC236}">
              <a16:creationId xmlns:a16="http://schemas.microsoft.com/office/drawing/2014/main" id="{9F7D7B5D-4267-4B93-9542-958CC2A9E87B}"/>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521</xdr:row>
      <xdr:rowOff>0</xdr:rowOff>
    </xdr:from>
    <xdr:ext cx="95250" cy="295275"/>
    <xdr:sp macro="" textlink="">
      <xdr:nvSpPr>
        <xdr:cNvPr id="5535" name="Text Box 15">
          <a:extLst>
            <a:ext uri="{FF2B5EF4-FFF2-40B4-BE49-F238E27FC236}">
              <a16:creationId xmlns:a16="http://schemas.microsoft.com/office/drawing/2014/main" id="{DA599360-88A5-4CD2-BDB4-3FA9578EAA48}"/>
            </a:ext>
          </a:extLst>
        </xdr:cNvPr>
        <xdr:cNvSpPr txBox="1">
          <a:spLocks noChangeArrowheads="1"/>
        </xdr:cNvSpPr>
      </xdr:nvSpPr>
      <xdr:spPr bwMode="auto">
        <a:xfrm>
          <a:off x="1838325" y="131978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36" name="Text Box 15">
          <a:extLst>
            <a:ext uri="{FF2B5EF4-FFF2-40B4-BE49-F238E27FC236}">
              <a16:creationId xmlns:a16="http://schemas.microsoft.com/office/drawing/2014/main" id="{04325AC8-2DBF-4E19-9D1B-73BA44D9672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37" name="Text Box 15">
          <a:extLst>
            <a:ext uri="{FF2B5EF4-FFF2-40B4-BE49-F238E27FC236}">
              <a16:creationId xmlns:a16="http://schemas.microsoft.com/office/drawing/2014/main" id="{61E9986C-C0B2-48B0-BA23-6DBFBFD0A79F}"/>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38" name="Text Box 15">
          <a:extLst>
            <a:ext uri="{FF2B5EF4-FFF2-40B4-BE49-F238E27FC236}">
              <a16:creationId xmlns:a16="http://schemas.microsoft.com/office/drawing/2014/main" id="{5BA35A4B-D45C-464E-9B43-5A71B741AF0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39" name="Text Box 15">
          <a:extLst>
            <a:ext uri="{FF2B5EF4-FFF2-40B4-BE49-F238E27FC236}">
              <a16:creationId xmlns:a16="http://schemas.microsoft.com/office/drawing/2014/main" id="{0E95F05F-70CF-416E-BCC3-C55BA16C597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40" name="Text Box 15">
          <a:extLst>
            <a:ext uri="{FF2B5EF4-FFF2-40B4-BE49-F238E27FC236}">
              <a16:creationId xmlns:a16="http://schemas.microsoft.com/office/drawing/2014/main" id="{413BF652-0AF0-4C43-9D7B-E89575601F3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41" name="Text Box 15">
          <a:extLst>
            <a:ext uri="{FF2B5EF4-FFF2-40B4-BE49-F238E27FC236}">
              <a16:creationId xmlns:a16="http://schemas.microsoft.com/office/drawing/2014/main" id="{E8CD424D-526C-4323-ADF4-B1D937B77A3A}"/>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42" name="Text Box 15">
          <a:extLst>
            <a:ext uri="{FF2B5EF4-FFF2-40B4-BE49-F238E27FC236}">
              <a16:creationId xmlns:a16="http://schemas.microsoft.com/office/drawing/2014/main" id="{52520451-F6B9-4CB3-9ED8-06942AB552D3}"/>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43" name="Text Box 15">
          <a:extLst>
            <a:ext uri="{FF2B5EF4-FFF2-40B4-BE49-F238E27FC236}">
              <a16:creationId xmlns:a16="http://schemas.microsoft.com/office/drawing/2014/main" id="{168DC072-0E17-46FB-8563-C2DD08C5982E}"/>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44" name="Text Box 15">
          <a:extLst>
            <a:ext uri="{FF2B5EF4-FFF2-40B4-BE49-F238E27FC236}">
              <a16:creationId xmlns:a16="http://schemas.microsoft.com/office/drawing/2014/main" id="{2FED4EE4-F3B8-4736-A0B4-95CD9F5B9E22}"/>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45" name="Text Box 15">
          <a:extLst>
            <a:ext uri="{FF2B5EF4-FFF2-40B4-BE49-F238E27FC236}">
              <a16:creationId xmlns:a16="http://schemas.microsoft.com/office/drawing/2014/main" id="{B81982BB-095D-41C8-BE04-3DDE3A1821FC}"/>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46" name="Text Box 15">
          <a:extLst>
            <a:ext uri="{FF2B5EF4-FFF2-40B4-BE49-F238E27FC236}">
              <a16:creationId xmlns:a16="http://schemas.microsoft.com/office/drawing/2014/main" id="{79AB6527-315E-46E5-826C-42427C4DD314}"/>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47" name="Text Box 15">
          <a:extLst>
            <a:ext uri="{FF2B5EF4-FFF2-40B4-BE49-F238E27FC236}">
              <a16:creationId xmlns:a16="http://schemas.microsoft.com/office/drawing/2014/main" id="{3F34C8CB-7F9A-49A1-BC73-0E317AF1DE5D}"/>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48" name="Text Box 15">
          <a:extLst>
            <a:ext uri="{FF2B5EF4-FFF2-40B4-BE49-F238E27FC236}">
              <a16:creationId xmlns:a16="http://schemas.microsoft.com/office/drawing/2014/main" id="{607E5174-5500-4CD6-BEB2-D835E582986B}"/>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49" name="Text Box 15">
          <a:extLst>
            <a:ext uri="{FF2B5EF4-FFF2-40B4-BE49-F238E27FC236}">
              <a16:creationId xmlns:a16="http://schemas.microsoft.com/office/drawing/2014/main" id="{32DD7C9D-21A2-49A4-97C4-044BC0EA4406}"/>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50" name="Text Box 15">
          <a:extLst>
            <a:ext uri="{FF2B5EF4-FFF2-40B4-BE49-F238E27FC236}">
              <a16:creationId xmlns:a16="http://schemas.microsoft.com/office/drawing/2014/main" id="{8A975B1D-AD96-48E8-AA14-FD692E0F1F90}"/>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51" name="Text Box 15">
          <a:extLst>
            <a:ext uri="{FF2B5EF4-FFF2-40B4-BE49-F238E27FC236}">
              <a16:creationId xmlns:a16="http://schemas.microsoft.com/office/drawing/2014/main" id="{E5B1B1C5-3F7A-4993-AA3F-E6AB9F51A4AD}"/>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2" name="Text Box 15">
          <a:extLst>
            <a:ext uri="{FF2B5EF4-FFF2-40B4-BE49-F238E27FC236}">
              <a16:creationId xmlns:a16="http://schemas.microsoft.com/office/drawing/2014/main" id="{79C1023A-7FAB-44A9-8289-91DB74CA5F27}"/>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3" name="Text Box 15">
          <a:extLst>
            <a:ext uri="{FF2B5EF4-FFF2-40B4-BE49-F238E27FC236}">
              <a16:creationId xmlns:a16="http://schemas.microsoft.com/office/drawing/2014/main" id="{17BBDB0D-057C-44BA-AD2E-5845A486CB66}"/>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4" name="Text Box 15">
          <a:extLst>
            <a:ext uri="{FF2B5EF4-FFF2-40B4-BE49-F238E27FC236}">
              <a16:creationId xmlns:a16="http://schemas.microsoft.com/office/drawing/2014/main" id="{9266EBA5-FEA3-4603-837B-1F792017427B}"/>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5" name="Text Box 15">
          <a:extLst>
            <a:ext uri="{FF2B5EF4-FFF2-40B4-BE49-F238E27FC236}">
              <a16:creationId xmlns:a16="http://schemas.microsoft.com/office/drawing/2014/main" id="{EDAC6C4D-E1BA-4C2C-820A-F77C62B8DEAE}"/>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6" name="Text Box 15">
          <a:extLst>
            <a:ext uri="{FF2B5EF4-FFF2-40B4-BE49-F238E27FC236}">
              <a16:creationId xmlns:a16="http://schemas.microsoft.com/office/drawing/2014/main" id="{126F252A-2B34-40F6-97C0-94C174F9F2E5}"/>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7" name="Text Box 15">
          <a:extLst>
            <a:ext uri="{FF2B5EF4-FFF2-40B4-BE49-F238E27FC236}">
              <a16:creationId xmlns:a16="http://schemas.microsoft.com/office/drawing/2014/main" id="{1BF99582-5CE1-46B7-BF2C-BBD23EDA0929}"/>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8" name="Text Box 15">
          <a:extLst>
            <a:ext uri="{FF2B5EF4-FFF2-40B4-BE49-F238E27FC236}">
              <a16:creationId xmlns:a16="http://schemas.microsoft.com/office/drawing/2014/main" id="{939A2139-CE0A-4FA8-A19B-416C521A1053}"/>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59" name="Text Box 15">
          <a:extLst>
            <a:ext uri="{FF2B5EF4-FFF2-40B4-BE49-F238E27FC236}">
              <a16:creationId xmlns:a16="http://schemas.microsoft.com/office/drawing/2014/main" id="{F0F3D214-EF66-41FF-ADFF-3E9D6ABF5973}"/>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0" name="Text Box 15">
          <a:extLst>
            <a:ext uri="{FF2B5EF4-FFF2-40B4-BE49-F238E27FC236}">
              <a16:creationId xmlns:a16="http://schemas.microsoft.com/office/drawing/2014/main" id="{1CF38A9E-5D5D-4F1E-99A6-76060415E068}"/>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1" name="Text Box 15">
          <a:extLst>
            <a:ext uri="{FF2B5EF4-FFF2-40B4-BE49-F238E27FC236}">
              <a16:creationId xmlns:a16="http://schemas.microsoft.com/office/drawing/2014/main" id="{F5BE7A72-4D7E-44E2-A22F-E3CDC9FFA9A3}"/>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2" name="Text Box 15">
          <a:extLst>
            <a:ext uri="{FF2B5EF4-FFF2-40B4-BE49-F238E27FC236}">
              <a16:creationId xmlns:a16="http://schemas.microsoft.com/office/drawing/2014/main" id="{3CD1F5EA-E9B3-45ED-896E-1063235BB79A}"/>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3" name="Text Box 15">
          <a:extLst>
            <a:ext uri="{FF2B5EF4-FFF2-40B4-BE49-F238E27FC236}">
              <a16:creationId xmlns:a16="http://schemas.microsoft.com/office/drawing/2014/main" id="{513D3E4C-061F-4064-8C60-481C34417CEE}"/>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4" name="Text Box 15">
          <a:extLst>
            <a:ext uri="{FF2B5EF4-FFF2-40B4-BE49-F238E27FC236}">
              <a16:creationId xmlns:a16="http://schemas.microsoft.com/office/drawing/2014/main" id="{52F99C9A-0F4A-4B7B-8ADD-9022582D5FFF}"/>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5" name="Text Box 15">
          <a:extLst>
            <a:ext uri="{FF2B5EF4-FFF2-40B4-BE49-F238E27FC236}">
              <a16:creationId xmlns:a16="http://schemas.microsoft.com/office/drawing/2014/main" id="{90AD9A01-43AA-4149-A9B2-59361881B20D}"/>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6" name="Text Box 15">
          <a:extLst>
            <a:ext uri="{FF2B5EF4-FFF2-40B4-BE49-F238E27FC236}">
              <a16:creationId xmlns:a16="http://schemas.microsoft.com/office/drawing/2014/main" id="{08C93F3B-DE81-4894-B94A-65C746696146}"/>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67" name="Text Box 15">
          <a:extLst>
            <a:ext uri="{FF2B5EF4-FFF2-40B4-BE49-F238E27FC236}">
              <a16:creationId xmlns:a16="http://schemas.microsoft.com/office/drawing/2014/main" id="{E79683FD-960D-4B03-9295-0BFE24039D3F}"/>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68" name="Text Box 15">
          <a:extLst>
            <a:ext uri="{FF2B5EF4-FFF2-40B4-BE49-F238E27FC236}">
              <a16:creationId xmlns:a16="http://schemas.microsoft.com/office/drawing/2014/main" id="{B63D7E10-EDE2-46AA-BC3C-833DD18C5E82}"/>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69" name="Text Box 15">
          <a:extLst>
            <a:ext uri="{FF2B5EF4-FFF2-40B4-BE49-F238E27FC236}">
              <a16:creationId xmlns:a16="http://schemas.microsoft.com/office/drawing/2014/main" id="{08E6FB55-1C2A-48C9-A5B9-09A626D9567A}"/>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70" name="Text Box 15">
          <a:extLst>
            <a:ext uri="{FF2B5EF4-FFF2-40B4-BE49-F238E27FC236}">
              <a16:creationId xmlns:a16="http://schemas.microsoft.com/office/drawing/2014/main" id="{A139F57C-A876-4FB0-92E3-28F0BD689C54}"/>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71" name="Text Box 15">
          <a:extLst>
            <a:ext uri="{FF2B5EF4-FFF2-40B4-BE49-F238E27FC236}">
              <a16:creationId xmlns:a16="http://schemas.microsoft.com/office/drawing/2014/main" id="{4A9A251E-64F2-433F-B4A2-24C430F6599B}"/>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72" name="Text Box 15">
          <a:extLst>
            <a:ext uri="{FF2B5EF4-FFF2-40B4-BE49-F238E27FC236}">
              <a16:creationId xmlns:a16="http://schemas.microsoft.com/office/drawing/2014/main" id="{1870EAD2-6937-4C1A-9A5B-327A3CE2E2B5}"/>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73" name="Text Box 15">
          <a:extLst>
            <a:ext uri="{FF2B5EF4-FFF2-40B4-BE49-F238E27FC236}">
              <a16:creationId xmlns:a16="http://schemas.microsoft.com/office/drawing/2014/main" id="{6DB40896-EF60-4FFE-B253-8FEC7D7607CB}"/>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74" name="Text Box 15">
          <a:extLst>
            <a:ext uri="{FF2B5EF4-FFF2-40B4-BE49-F238E27FC236}">
              <a16:creationId xmlns:a16="http://schemas.microsoft.com/office/drawing/2014/main" id="{9954F89F-8C33-4996-91E8-BBA85480BFCA}"/>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7871"/>
    <xdr:sp macro="" textlink="">
      <xdr:nvSpPr>
        <xdr:cNvPr id="5575" name="Text Box 15">
          <a:extLst>
            <a:ext uri="{FF2B5EF4-FFF2-40B4-BE49-F238E27FC236}">
              <a16:creationId xmlns:a16="http://schemas.microsoft.com/office/drawing/2014/main" id="{69F03C70-5BA5-433F-90D7-CC2B6FC863DC}"/>
            </a:ext>
          </a:extLst>
        </xdr:cNvPr>
        <xdr:cNvSpPr txBox="1">
          <a:spLocks noChangeArrowheads="1"/>
        </xdr:cNvSpPr>
      </xdr:nvSpPr>
      <xdr:spPr bwMode="auto">
        <a:xfrm>
          <a:off x="1838325" y="1314069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76" name="Text Box 15">
          <a:extLst>
            <a:ext uri="{FF2B5EF4-FFF2-40B4-BE49-F238E27FC236}">
              <a16:creationId xmlns:a16="http://schemas.microsoft.com/office/drawing/2014/main" id="{8376308D-5B26-41FF-9AEA-3F9F4497D1A5}"/>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77" name="Text Box 15">
          <a:extLst>
            <a:ext uri="{FF2B5EF4-FFF2-40B4-BE49-F238E27FC236}">
              <a16:creationId xmlns:a16="http://schemas.microsoft.com/office/drawing/2014/main" id="{87771B34-88F2-472B-ACAF-25C3C30C1F76}"/>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78" name="Text Box 15">
          <a:extLst>
            <a:ext uri="{FF2B5EF4-FFF2-40B4-BE49-F238E27FC236}">
              <a16:creationId xmlns:a16="http://schemas.microsoft.com/office/drawing/2014/main" id="{82AAECFF-9B13-4C92-9576-1E19A9499A03}"/>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79" name="Text Box 15">
          <a:extLst>
            <a:ext uri="{FF2B5EF4-FFF2-40B4-BE49-F238E27FC236}">
              <a16:creationId xmlns:a16="http://schemas.microsoft.com/office/drawing/2014/main" id="{68F35FDC-8986-4628-892E-A47EC20C6A4B}"/>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80" name="Text Box 15">
          <a:extLst>
            <a:ext uri="{FF2B5EF4-FFF2-40B4-BE49-F238E27FC236}">
              <a16:creationId xmlns:a16="http://schemas.microsoft.com/office/drawing/2014/main" id="{8F273236-7C76-4DCE-BA33-811637506E8B}"/>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81" name="Text Box 15">
          <a:extLst>
            <a:ext uri="{FF2B5EF4-FFF2-40B4-BE49-F238E27FC236}">
              <a16:creationId xmlns:a16="http://schemas.microsoft.com/office/drawing/2014/main" id="{92DD1024-FBFF-47BA-B961-300E7A164501}"/>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82" name="Text Box 15">
          <a:extLst>
            <a:ext uri="{FF2B5EF4-FFF2-40B4-BE49-F238E27FC236}">
              <a16:creationId xmlns:a16="http://schemas.microsoft.com/office/drawing/2014/main" id="{D9A08FD7-D116-4642-8DBF-2C9436DB23F1}"/>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519</xdr:row>
      <xdr:rowOff>0</xdr:rowOff>
    </xdr:from>
    <xdr:ext cx="95250" cy="295275"/>
    <xdr:sp macro="" textlink="">
      <xdr:nvSpPr>
        <xdr:cNvPr id="5583" name="Text Box 15">
          <a:extLst>
            <a:ext uri="{FF2B5EF4-FFF2-40B4-BE49-F238E27FC236}">
              <a16:creationId xmlns:a16="http://schemas.microsoft.com/office/drawing/2014/main" id="{0BB1176A-E941-4E5C-A268-E89E07478419}"/>
            </a:ext>
          </a:extLst>
        </xdr:cNvPr>
        <xdr:cNvSpPr txBox="1">
          <a:spLocks noChangeArrowheads="1"/>
        </xdr:cNvSpPr>
      </xdr:nvSpPr>
      <xdr:spPr bwMode="auto">
        <a:xfrm>
          <a:off x="1838325" y="1314069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84" name="Text Box 15">
          <a:extLst>
            <a:ext uri="{FF2B5EF4-FFF2-40B4-BE49-F238E27FC236}">
              <a16:creationId xmlns:a16="http://schemas.microsoft.com/office/drawing/2014/main" id="{A8F5DB61-3AC9-4FEC-BE24-AC1003314E40}"/>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85" name="Text Box 15">
          <a:extLst>
            <a:ext uri="{FF2B5EF4-FFF2-40B4-BE49-F238E27FC236}">
              <a16:creationId xmlns:a16="http://schemas.microsoft.com/office/drawing/2014/main" id="{B21A27FC-E2E0-4A07-A0D7-0B856D3D8F2F}"/>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86" name="Text Box 15">
          <a:extLst>
            <a:ext uri="{FF2B5EF4-FFF2-40B4-BE49-F238E27FC236}">
              <a16:creationId xmlns:a16="http://schemas.microsoft.com/office/drawing/2014/main" id="{08E392B6-CD47-4E88-A249-2E0F400C2238}"/>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87" name="Text Box 15">
          <a:extLst>
            <a:ext uri="{FF2B5EF4-FFF2-40B4-BE49-F238E27FC236}">
              <a16:creationId xmlns:a16="http://schemas.microsoft.com/office/drawing/2014/main" id="{7176EF63-27FD-4FDA-9949-A714DCCEB41E}"/>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88" name="Text Box 15">
          <a:extLst>
            <a:ext uri="{FF2B5EF4-FFF2-40B4-BE49-F238E27FC236}">
              <a16:creationId xmlns:a16="http://schemas.microsoft.com/office/drawing/2014/main" id="{9C346945-4711-40BA-AF84-D78D375651B5}"/>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89" name="Text Box 15">
          <a:extLst>
            <a:ext uri="{FF2B5EF4-FFF2-40B4-BE49-F238E27FC236}">
              <a16:creationId xmlns:a16="http://schemas.microsoft.com/office/drawing/2014/main" id="{1E1726B4-A50A-467E-A7EF-9BBCFA207C61}"/>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90" name="Text Box 15">
          <a:extLst>
            <a:ext uri="{FF2B5EF4-FFF2-40B4-BE49-F238E27FC236}">
              <a16:creationId xmlns:a16="http://schemas.microsoft.com/office/drawing/2014/main" id="{A0EA85AB-7A59-494F-851E-2DF7259D81F5}"/>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7871"/>
    <xdr:sp macro="" textlink="">
      <xdr:nvSpPr>
        <xdr:cNvPr id="5591" name="Text Box 15">
          <a:extLst>
            <a:ext uri="{FF2B5EF4-FFF2-40B4-BE49-F238E27FC236}">
              <a16:creationId xmlns:a16="http://schemas.microsoft.com/office/drawing/2014/main" id="{B5D2326E-79C4-4A5F-84F8-F4139C084560}"/>
            </a:ext>
          </a:extLst>
        </xdr:cNvPr>
        <xdr:cNvSpPr txBox="1">
          <a:spLocks noChangeArrowheads="1"/>
        </xdr:cNvSpPr>
      </xdr:nvSpPr>
      <xdr:spPr bwMode="auto">
        <a:xfrm>
          <a:off x="1838325" y="131597400"/>
          <a:ext cx="95250" cy="29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2" name="Text Box 15">
          <a:extLst>
            <a:ext uri="{FF2B5EF4-FFF2-40B4-BE49-F238E27FC236}">
              <a16:creationId xmlns:a16="http://schemas.microsoft.com/office/drawing/2014/main" id="{F303F552-C8C7-461F-BFA0-1F206577BCCC}"/>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3" name="Text Box 15">
          <a:extLst>
            <a:ext uri="{FF2B5EF4-FFF2-40B4-BE49-F238E27FC236}">
              <a16:creationId xmlns:a16="http://schemas.microsoft.com/office/drawing/2014/main" id="{39494AC9-52A5-4C51-9C13-619C3AF9DFF6}"/>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4" name="Text Box 15">
          <a:extLst>
            <a:ext uri="{FF2B5EF4-FFF2-40B4-BE49-F238E27FC236}">
              <a16:creationId xmlns:a16="http://schemas.microsoft.com/office/drawing/2014/main" id="{9BB67B24-F2DE-4230-9502-574744B7331F}"/>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5" name="Text Box 15">
          <a:extLst>
            <a:ext uri="{FF2B5EF4-FFF2-40B4-BE49-F238E27FC236}">
              <a16:creationId xmlns:a16="http://schemas.microsoft.com/office/drawing/2014/main" id="{CE88102D-88D2-44BD-9EED-C51EA5109094}"/>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6" name="Text Box 15">
          <a:extLst>
            <a:ext uri="{FF2B5EF4-FFF2-40B4-BE49-F238E27FC236}">
              <a16:creationId xmlns:a16="http://schemas.microsoft.com/office/drawing/2014/main" id="{C7884966-A181-4D99-9007-92987311FC76}"/>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7" name="Text Box 15">
          <a:extLst>
            <a:ext uri="{FF2B5EF4-FFF2-40B4-BE49-F238E27FC236}">
              <a16:creationId xmlns:a16="http://schemas.microsoft.com/office/drawing/2014/main" id="{2EBA7728-A215-4518-AEA8-F9E37613EA09}"/>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8" name="Text Box 15">
          <a:extLst>
            <a:ext uri="{FF2B5EF4-FFF2-40B4-BE49-F238E27FC236}">
              <a16:creationId xmlns:a16="http://schemas.microsoft.com/office/drawing/2014/main" id="{8E4F441B-7CFF-4685-99D9-23FF303ADF80}"/>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520</xdr:row>
      <xdr:rowOff>0</xdr:rowOff>
    </xdr:from>
    <xdr:ext cx="95250" cy="295275"/>
    <xdr:sp macro="" textlink="">
      <xdr:nvSpPr>
        <xdr:cNvPr id="5599" name="Text Box 15">
          <a:extLst>
            <a:ext uri="{FF2B5EF4-FFF2-40B4-BE49-F238E27FC236}">
              <a16:creationId xmlns:a16="http://schemas.microsoft.com/office/drawing/2014/main" id="{146D20BF-4001-4C9E-963D-7E82F7717FB9}"/>
            </a:ext>
          </a:extLst>
        </xdr:cNvPr>
        <xdr:cNvSpPr txBox="1">
          <a:spLocks noChangeArrowheads="1"/>
        </xdr:cNvSpPr>
      </xdr:nvSpPr>
      <xdr:spPr bwMode="auto">
        <a:xfrm>
          <a:off x="1838325" y="1315974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xdr:col>
      <xdr:colOff>632460</xdr:colOff>
      <xdr:row>609</xdr:row>
      <xdr:rowOff>213995</xdr:rowOff>
    </xdr:from>
    <xdr:to>
      <xdr:col>2</xdr:col>
      <xdr:colOff>632460</xdr:colOff>
      <xdr:row>610</xdr:row>
      <xdr:rowOff>52070</xdr:rowOff>
    </xdr:to>
    <xdr:sp macro="" textlink="">
      <xdr:nvSpPr>
        <xdr:cNvPr id="5600" name="Cuadro de texto 999">
          <a:extLst>
            <a:ext uri="{FF2B5EF4-FFF2-40B4-BE49-F238E27FC236}">
              <a16:creationId xmlns:a16="http://schemas.microsoft.com/office/drawing/2014/main" id="{D8FD41CB-C4D3-43A0-9D55-F8947B17872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1" name="Cuadro de texto 1000">
          <a:extLst>
            <a:ext uri="{FF2B5EF4-FFF2-40B4-BE49-F238E27FC236}">
              <a16:creationId xmlns:a16="http://schemas.microsoft.com/office/drawing/2014/main" id="{8AB59E77-2FFA-4771-A466-BE060EE7E7F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2" name="Cuadro de texto 1001">
          <a:extLst>
            <a:ext uri="{FF2B5EF4-FFF2-40B4-BE49-F238E27FC236}">
              <a16:creationId xmlns:a16="http://schemas.microsoft.com/office/drawing/2014/main" id="{C06BA8EC-C705-495A-BF38-12936CA667F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3" name="Cuadro de texto 1002">
          <a:extLst>
            <a:ext uri="{FF2B5EF4-FFF2-40B4-BE49-F238E27FC236}">
              <a16:creationId xmlns:a16="http://schemas.microsoft.com/office/drawing/2014/main" id="{45093757-DACD-4BA6-9607-CE325A92A0A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4" name="Cuadro de texto 1003">
          <a:extLst>
            <a:ext uri="{FF2B5EF4-FFF2-40B4-BE49-F238E27FC236}">
              <a16:creationId xmlns:a16="http://schemas.microsoft.com/office/drawing/2014/main" id="{EF04E047-8C52-47DB-BE72-606837A4E6A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5" name="Cuadro de texto 1004">
          <a:extLst>
            <a:ext uri="{FF2B5EF4-FFF2-40B4-BE49-F238E27FC236}">
              <a16:creationId xmlns:a16="http://schemas.microsoft.com/office/drawing/2014/main" id="{6670ADFE-AFE0-4382-904A-E0DAE34A10C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6" name="Cuadro de texto 1005">
          <a:extLst>
            <a:ext uri="{FF2B5EF4-FFF2-40B4-BE49-F238E27FC236}">
              <a16:creationId xmlns:a16="http://schemas.microsoft.com/office/drawing/2014/main" id="{3A42A670-8A89-4B75-B104-C3113909A91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7" name="Cuadro de texto 1006">
          <a:extLst>
            <a:ext uri="{FF2B5EF4-FFF2-40B4-BE49-F238E27FC236}">
              <a16:creationId xmlns:a16="http://schemas.microsoft.com/office/drawing/2014/main" id="{35FF64BB-D422-4D39-9614-4C76C54EC54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8" name="Cuadro de texto 1007">
          <a:extLst>
            <a:ext uri="{FF2B5EF4-FFF2-40B4-BE49-F238E27FC236}">
              <a16:creationId xmlns:a16="http://schemas.microsoft.com/office/drawing/2014/main" id="{A790C2DA-A876-424F-9944-BD0C5EC4E91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09" name="Cuadro de texto 1008">
          <a:extLst>
            <a:ext uri="{FF2B5EF4-FFF2-40B4-BE49-F238E27FC236}">
              <a16:creationId xmlns:a16="http://schemas.microsoft.com/office/drawing/2014/main" id="{C8DCFE2C-D54F-4D05-BCAE-95A78A53950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0" name="Cuadro de texto 1009">
          <a:extLst>
            <a:ext uri="{FF2B5EF4-FFF2-40B4-BE49-F238E27FC236}">
              <a16:creationId xmlns:a16="http://schemas.microsoft.com/office/drawing/2014/main" id="{2C27AA01-1501-4CB9-9233-64E4E4DFFE7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1" name="Cuadro de texto 1010">
          <a:extLst>
            <a:ext uri="{FF2B5EF4-FFF2-40B4-BE49-F238E27FC236}">
              <a16:creationId xmlns:a16="http://schemas.microsoft.com/office/drawing/2014/main" id="{BA874F03-74A6-4C47-816D-0DD3B1BF0AC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2" name="Cuadro de texto 1011">
          <a:extLst>
            <a:ext uri="{FF2B5EF4-FFF2-40B4-BE49-F238E27FC236}">
              <a16:creationId xmlns:a16="http://schemas.microsoft.com/office/drawing/2014/main" id="{0113BFF2-E63B-4BE4-9DB3-A3D8EEA3404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3" name="Cuadro de texto 1012">
          <a:extLst>
            <a:ext uri="{FF2B5EF4-FFF2-40B4-BE49-F238E27FC236}">
              <a16:creationId xmlns:a16="http://schemas.microsoft.com/office/drawing/2014/main" id="{F453093A-7057-4605-A033-720600E42BE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4" name="Cuadro de texto 1013">
          <a:extLst>
            <a:ext uri="{FF2B5EF4-FFF2-40B4-BE49-F238E27FC236}">
              <a16:creationId xmlns:a16="http://schemas.microsoft.com/office/drawing/2014/main" id="{823F3131-6101-4608-82EB-902551C3F41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5" name="Cuadro de texto 1014">
          <a:extLst>
            <a:ext uri="{FF2B5EF4-FFF2-40B4-BE49-F238E27FC236}">
              <a16:creationId xmlns:a16="http://schemas.microsoft.com/office/drawing/2014/main" id="{C0ACC72F-1D0E-4A3D-A1C2-45B46EB4D0D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6" name="Cuadro de texto 1015">
          <a:extLst>
            <a:ext uri="{FF2B5EF4-FFF2-40B4-BE49-F238E27FC236}">
              <a16:creationId xmlns:a16="http://schemas.microsoft.com/office/drawing/2014/main" id="{1D3CF4CA-838C-4BFF-AA4C-EAB3841E1C5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7" name="Cuadro de texto 1016">
          <a:extLst>
            <a:ext uri="{FF2B5EF4-FFF2-40B4-BE49-F238E27FC236}">
              <a16:creationId xmlns:a16="http://schemas.microsoft.com/office/drawing/2014/main" id="{9F3892AD-70AD-4A51-B1DF-F88D6AFE97B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8" name="Cuadro de texto 1017">
          <a:extLst>
            <a:ext uri="{FF2B5EF4-FFF2-40B4-BE49-F238E27FC236}">
              <a16:creationId xmlns:a16="http://schemas.microsoft.com/office/drawing/2014/main" id="{C0AF1E80-7BCF-441E-807E-CE6E5BBC37B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19" name="Cuadro de texto 1018">
          <a:extLst>
            <a:ext uri="{FF2B5EF4-FFF2-40B4-BE49-F238E27FC236}">
              <a16:creationId xmlns:a16="http://schemas.microsoft.com/office/drawing/2014/main" id="{805DC6F5-B65E-42AA-B662-85430F0F6A5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0" name="Cuadro de texto 1019">
          <a:extLst>
            <a:ext uri="{FF2B5EF4-FFF2-40B4-BE49-F238E27FC236}">
              <a16:creationId xmlns:a16="http://schemas.microsoft.com/office/drawing/2014/main" id="{96F38E5D-3C2F-4434-91AB-5CC8A5D1DAE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1" name="Cuadro de texto 1020">
          <a:extLst>
            <a:ext uri="{FF2B5EF4-FFF2-40B4-BE49-F238E27FC236}">
              <a16:creationId xmlns:a16="http://schemas.microsoft.com/office/drawing/2014/main" id="{4513E6B7-CCF9-4503-BFA3-DE6CDDDD451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2" name="Cuadro de texto 1021">
          <a:extLst>
            <a:ext uri="{FF2B5EF4-FFF2-40B4-BE49-F238E27FC236}">
              <a16:creationId xmlns:a16="http://schemas.microsoft.com/office/drawing/2014/main" id="{B8531E62-623D-4D49-8661-FA0DDCB7CCA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3" name="Cuadro de texto 1022">
          <a:extLst>
            <a:ext uri="{FF2B5EF4-FFF2-40B4-BE49-F238E27FC236}">
              <a16:creationId xmlns:a16="http://schemas.microsoft.com/office/drawing/2014/main" id="{682D8111-E4E7-4273-BAFF-76F8AC5B2FF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4" name="Cuadro de texto 1023">
          <a:extLst>
            <a:ext uri="{FF2B5EF4-FFF2-40B4-BE49-F238E27FC236}">
              <a16:creationId xmlns:a16="http://schemas.microsoft.com/office/drawing/2014/main" id="{9A9313F0-1891-4571-A837-50B48AC5BC83}"/>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5" name="Cuadro de texto 1024">
          <a:extLst>
            <a:ext uri="{FF2B5EF4-FFF2-40B4-BE49-F238E27FC236}">
              <a16:creationId xmlns:a16="http://schemas.microsoft.com/office/drawing/2014/main" id="{A332DC27-5FEF-4E0D-ABD0-9241DA6A4D4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6" name="Cuadro de texto 1025">
          <a:extLst>
            <a:ext uri="{FF2B5EF4-FFF2-40B4-BE49-F238E27FC236}">
              <a16:creationId xmlns:a16="http://schemas.microsoft.com/office/drawing/2014/main" id="{71483322-10C4-4749-B882-42EE9D2F276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7" name="Cuadro de texto 1026">
          <a:extLst>
            <a:ext uri="{FF2B5EF4-FFF2-40B4-BE49-F238E27FC236}">
              <a16:creationId xmlns:a16="http://schemas.microsoft.com/office/drawing/2014/main" id="{9116D28C-2FEF-43E0-B0E2-11BA29DBFFA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8" name="Cuadro de texto 1027">
          <a:extLst>
            <a:ext uri="{FF2B5EF4-FFF2-40B4-BE49-F238E27FC236}">
              <a16:creationId xmlns:a16="http://schemas.microsoft.com/office/drawing/2014/main" id="{80F5DD51-F7F4-47CC-8CD0-2D7505E5D5D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29" name="Cuadro de texto 1028">
          <a:extLst>
            <a:ext uri="{FF2B5EF4-FFF2-40B4-BE49-F238E27FC236}">
              <a16:creationId xmlns:a16="http://schemas.microsoft.com/office/drawing/2014/main" id="{F990841D-C5D1-4472-AF15-D0E7A4B59F4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0" name="Cuadro de texto 1029">
          <a:extLst>
            <a:ext uri="{FF2B5EF4-FFF2-40B4-BE49-F238E27FC236}">
              <a16:creationId xmlns:a16="http://schemas.microsoft.com/office/drawing/2014/main" id="{8DAE1C0D-6628-47E3-8EBE-A9B9FF0B132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1" name="Cuadro de texto 1030">
          <a:extLst>
            <a:ext uri="{FF2B5EF4-FFF2-40B4-BE49-F238E27FC236}">
              <a16:creationId xmlns:a16="http://schemas.microsoft.com/office/drawing/2014/main" id="{8F60B5DE-FCFC-4702-91F9-83D616565CD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2" name="Cuadro de texto 1031">
          <a:extLst>
            <a:ext uri="{FF2B5EF4-FFF2-40B4-BE49-F238E27FC236}">
              <a16:creationId xmlns:a16="http://schemas.microsoft.com/office/drawing/2014/main" id="{A759D546-BD44-44A9-BE96-17BF85819B1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3" name="Cuadro de texto 1032">
          <a:extLst>
            <a:ext uri="{FF2B5EF4-FFF2-40B4-BE49-F238E27FC236}">
              <a16:creationId xmlns:a16="http://schemas.microsoft.com/office/drawing/2014/main" id="{FD5BE386-7D2A-4EA6-9EC3-01DDAF05A74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4" name="Cuadro de texto 1033">
          <a:extLst>
            <a:ext uri="{FF2B5EF4-FFF2-40B4-BE49-F238E27FC236}">
              <a16:creationId xmlns:a16="http://schemas.microsoft.com/office/drawing/2014/main" id="{9AE090F0-68E3-4D66-ADA2-406825749D6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5" name="Cuadro de texto 1034">
          <a:extLst>
            <a:ext uri="{FF2B5EF4-FFF2-40B4-BE49-F238E27FC236}">
              <a16:creationId xmlns:a16="http://schemas.microsoft.com/office/drawing/2014/main" id="{701A8F11-A20F-470B-9CAB-9274946704F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6" name="Cuadro de texto 1035">
          <a:extLst>
            <a:ext uri="{FF2B5EF4-FFF2-40B4-BE49-F238E27FC236}">
              <a16:creationId xmlns:a16="http://schemas.microsoft.com/office/drawing/2014/main" id="{2A2A6506-21B8-4438-8529-300C8E631A3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7" name="Cuadro de texto 1036">
          <a:extLst>
            <a:ext uri="{FF2B5EF4-FFF2-40B4-BE49-F238E27FC236}">
              <a16:creationId xmlns:a16="http://schemas.microsoft.com/office/drawing/2014/main" id="{43291980-9680-4E13-A7CB-CB0F7681DF1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8" name="Cuadro de texto 1037">
          <a:extLst>
            <a:ext uri="{FF2B5EF4-FFF2-40B4-BE49-F238E27FC236}">
              <a16:creationId xmlns:a16="http://schemas.microsoft.com/office/drawing/2014/main" id="{D5E22684-9111-48CB-BA20-20FC36AD4A9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39" name="Cuadro de texto 1038">
          <a:extLst>
            <a:ext uri="{FF2B5EF4-FFF2-40B4-BE49-F238E27FC236}">
              <a16:creationId xmlns:a16="http://schemas.microsoft.com/office/drawing/2014/main" id="{4814A730-B707-41A9-993E-3A04E1D449E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0" name="Cuadro de texto 1039">
          <a:extLst>
            <a:ext uri="{FF2B5EF4-FFF2-40B4-BE49-F238E27FC236}">
              <a16:creationId xmlns:a16="http://schemas.microsoft.com/office/drawing/2014/main" id="{F391C9A4-D50C-4C0A-B871-A86311CFC84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1" name="Cuadro de texto 1040">
          <a:extLst>
            <a:ext uri="{FF2B5EF4-FFF2-40B4-BE49-F238E27FC236}">
              <a16:creationId xmlns:a16="http://schemas.microsoft.com/office/drawing/2014/main" id="{28834880-FB2C-44CC-BE7F-C1C3288CF54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2" name="Cuadro de texto 1041">
          <a:extLst>
            <a:ext uri="{FF2B5EF4-FFF2-40B4-BE49-F238E27FC236}">
              <a16:creationId xmlns:a16="http://schemas.microsoft.com/office/drawing/2014/main" id="{FFEB749A-1266-4B3C-BA84-EF5912365CB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3" name="Cuadro de texto 1042">
          <a:extLst>
            <a:ext uri="{FF2B5EF4-FFF2-40B4-BE49-F238E27FC236}">
              <a16:creationId xmlns:a16="http://schemas.microsoft.com/office/drawing/2014/main" id="{275B7EEA-4B1D-43A0-BA5B-317828D3829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4" name="Cuadro de texto 1043">
          <a:extLst>
            <a:ext uri="{FF2B5EF4-FFF2-40B4-BE49-F238E27FC236}">
              <a16:creationId xmlns:a16="http://schemas.microsoft.com/office/drawing/2014/main" id="{9B7930A5-FA7C-4F6E-8329-C5D41D1288C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5" name="Cuadro de texto 1044">
          <a:extLst>
            <a:ext uri="{FF2B5EF4-FFF2-40B4-BE49-F238E27FC236}">
              <a16:creationId xmlns:a16="http://schemas.microsoft.com/office/drawing/2014/main" id="{4518C992-D8F7-4BCE-A975-18D4FAE3719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6" name="Cuadro de texto 1045">
          <a:extLst>
            <a:ext uri="{FF2B5EF4-FFF2-40B4-BE49-F238E27FC236}">
              <a16:creationId xmlns:a16="http://schemas.microsoft.com/office/drawing/2014/main" id="{D4545BF4-EF2F-41BB-A9CB-913DA852268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7" name="Cuadro de texto 1046">
          <a:extLst>
            <a:ext uri="{FF2B5EF4-FFF2-40B4-BE49-F238E27FC236}">
              <a16:creationId xmlns:a16="http://schemas.microsoft.com/office/drawing/2014/main" id="{BD2E026A-D40B-45A5-BCE2-528618E171F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8" name="Cuadro de texto 1047">
          <a:extLst>
            <a:ext uri="{FF2B5EF4-FFF2-40B4-BE49-F238E27FC236}">
              <a16:creationId xmlns:a16="http://schemas.microsoft.com/office/drawing/2014/main" id="{8A50FE2C-0FBE-4EDA-BA71-BC8601CE3F3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49" name="Cuadro de texto 1048">
          <a:extLst>
            <a:ext uri="{FF2B5EF4-FFF2-40B4-BE49-F238E27FC236}">
              <a16:creationId xmlns:a16="http://schemas.microsoft.com/office/drawing/2014/main" id="{59E8E05E-955D-4B14-8F88-DC1CF228784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0" name="Cuadro de texto 1049">
          <a:extLst>
            <a:ext uri="{FF2B5EF4-FFF2-40B4-BE49-F238E27FC236}">
              <a16:creationId xmlns:a16="http://schemas.microsoft.com/office/drawing/2014/main" id="{378E206D-BFC5-4B89-A45B-8CB7E8FBEC9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1" name="Cuadro de texto 1050">
          <a:extLst>
            <a:ext uri="{FF2B5EF4-FFF2-40B4-BE49-F238E27FC236}">
              <a16:creationId xmlns:a16="http://schemas.microsoft.com/office/drawing/2014/main" id="{74FAA804-9DAC-46DD-9E3B-5865152FD312}"/>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2" name="Cuadro de texto 1051">
          <a:extLst>
            <a:ext uri="{FF2B5EF4-FFF2-40B4-BE49-F238E27FC236}">
              <a16:creationId xmlns:a16="http://schemas.microsoft.com/office/drawing/2014/main" id="{824B17F9-BA3A-4629-930A-154F925327B3}"/>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3" name="Cuadro de texto 1052">
          <a:extLst>
            <a:ext uri="{FF2B5EF4-FFF2-40B4-BE49-F238E27FC236}">
              <a16:creationId xmlns:a16="http://schemas.microsoft.com/office/drawing/2014/main" id="{23ACF7B6-E3F6-454C-B499-548C00DD55C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4" name="Cuadro de texto 1053">
          <a:extLst>
            <a:ext uri="{FF2B5EF4-FFF2-40B4-BE49-F238E27FC236}">
              <a16:creationId xmlns:a16="http://schemas.microsoft.com/office/drawing/2014/main" id="{8EFCA837-FD98-41CA-9F43-F0577B244022}"/>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5" name="Cuadro de texto 1054">
          <a:extLst>
            <a:ext uri="{FF2B5EF4-FFF2-40B4-BE49-F238E27FC236}">
              <a16:creationId xmlns:a16="http://schemas.microsoft.com/office/drawing/2014/main" id="{DE5FFFFB-48E4-4141-A60D-D9E1FBCA4DD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6" name="Cuadro de texto 1055">
          <a:extLst>
            <a:ext uri="{FF2B5EF4-FFF2-40B4-BE49-F238E27FC236}">
              <a16:creationId xmlns:a16="http://schemas.microsoft.com/office/drawing/2014/main" id="{D5233C58-A54D-4A33-BF42-0B07DC37E76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7" name="Cuadro de texto 1056">
          <a:extLst>
            <a:ext uri="{FF2B5EF4-FFF2-40B4-BE49-F238E27FC236}">
              <a16:creationId xmlns:a16="http://schemas.microsoft.com/office/drawing/2014/main" id="{E828DD4B-5B7B-4633-87DE-A7ED9FB9433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8" name="Cuadro de texto 1057">
          <a:extLst>
            <a:ext uri="{FF2B5EF4-FFF2-40B4-BE49-F238E27FC236}">
              <a16:creationId xmlns:a16="http://schemas.microsoft.com/office/drawing/2014/main" id="{4496A085-8FF4-4CB4-A229-BB47BE41159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59" name="Cuadro de texto 1058">
          <a:extLst>
            <a:ext uri="{FF2B5EF4-FFF2-40B4-BE49-F238E27FC236}">
              <a16:creationId xmlns:a16="http://schemas.microsoft.com/office/drawing/2014/main" id="{345C53CD-127C-4A7C-B304-C7C63E0E180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0" name="Cuadro de texto 1059">
          <a:extLst>
            <a:ext uri="{FF2B5EF4-FFF2-40B4-BE49-F238E27FC236}">
              <a16:creationId xmlns:a16="http://schemas.microsoft.com/office/drawing/2014/main" id="{10B7F7BA-DFDA-4171-8890-6051E74773D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1" name="Cuadro de texto 1060">
          <a:extLst>
            <a:ext uri="{FF2B5EF4-FFF2-40B4-BE49-F238E27FC236}">
              <a16:creationId xmlns:a16="http://schemas.microsoft.com/office/drawing/2014/main" id="{AB52602D-C67A-4D6B-A38A-ADF94984542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2" name="Cuadro de texto 1061">
          <a:extLst>
            <a:ext uri="{FF2B5EF4-FFF2-40B4-BE49-F238E27FC236}">
              <a16:creationId xmlns:a16="http://schemas.microsoft.com/office/drawing/2014/main" id="{8FBC0E23-4A38-4B71-9E42-820262743D7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3" name="Cuadro de texto 1062">
          <a:extLst>
            <a:ext uri="{FF2B5EF4-FFF2-40B4-BE49-F238E27FC236}">
              <a16:creationId xmlns:a16="http://schemas.microsoft.com/office/drawing/2014/main" id="{3BC42F64-8AE2-4AE9-AB7A-384CC23D454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4" name="Cuadro de texto 1063">
          <a:extLst>
            <a:ext uri="{FF2B5EF4-FFF2-40B4-BE49-F238E27FC236}">
              <a16:creationId xmlns:a16="http://schemas.microsoft.com/office/drawing/2014/main" id="{F570D8E4-A995-4327-92AB-851F40E89F5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5" name="Cuadro de texto 1064">
          <a:extLst>
            <a:ext uri="{FF2B5EF4-FFF2-40B4-BE49-F238E27FC236}">
              <a16:creationId xmlns:a16="http://schemas.microsoft.com/office/drawing/2014/main" id="{F53EF1D3-AEEB-4138-9559-0E6E945CD323}"/>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6" name="Cuadro de texto 1065">
          <a:extLst>
            <a:ext uri="{FF2B5EF4-FFF2-40B4-BE49-F238E27FC236}">
              <a16:creationId xmlns:a16="http://schemas.microsoft.com/office/drawing/2014/main" id="{3AC04397-BD6A-4F3B-8CFF-778AB98791C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7" name="Cuadro de texto 1066">
          <a:extLst>
            <a:ext uri="{FF2B5EF4-FFF2-40B4-BE49-F238E27FC236}">
              <a16:creationId xmlns:a16="http://schemas.microsoft.com/office/drawing/2014/main" id="{FA8DA2D5-E22D-480B-921C-9F3B5D9F924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8" name="Cuadro de texto 1067">
          <a:extLst>
            <a:ext uri="{FF2B5EF4-FFF2-40B4-BE49-F238E27FC236}">
              <a16:creationId xmlns:a16="http://schemas.microsoft.com/office/drawing/2014/main" id="{429B844F-0D7B-4D0F-A8EC-55FAFAF14D6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69" name="Cuadro de texto 1068">
          <a:extLst>
            <a:ext uri="{FF2B5EF4-FFF2-40B4-BE49-F238E27FC236}">
              <a16:creationId xmlns:a16="http://schemas.microsoft.com/office/drawing/2014/main" id="{4FDDEFDD-13E2-437C-B325-4931475DC682}"/>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70" name="Cuadro de texto 1069">
          <a:extLst>
            <a:ext uri="{FF2B5EF4-FFF2-40B4-BE49-F238E27FC236}">
              <a16:creationId xmlns:a16="http://schemas.microsoft.com/office/drawing/2014/main" id="{81F9580C-1ECC-4852-9551-C538936BFAC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671" name="Cuadro de texto 1070">
          <a:extLst>
            <a:ext uri="{FF2B5EF4-FFF2-40B4-BE49-F238E27FC236}">
              <a16:creationId xmlns:a16="http://schemas.microsoft.com/office/drawing/2014/main" id="{EF6556CA-7604-44FC-9A02-563AFC2AB66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2" name="Cuadro de texto 999">
          <a:extLst>
            <a:ext uri="{FF2B5EF4-FFF2-40B4-BE49-F238E27FC236}">
              <a16:creationId xmlns:a16="http://schemas.microsoft.com/office/drawing/2014/main" id="{58A3A70F-ADDF-46D7-90B3-C3B9862D160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3" name="Cuadro de texto 1000">
          <a:extLst>
            <a:ext uri="{FF2B5EF4-FFF2-40B4-BE49-F238E27FC236}">
              <a16:creationId xmlns:a16="http://schemas.microsoft.com/office/drawing/2014/main" id="{A95666A6-D208-4D33-92D5-1D4BB10B29D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4" name="Cuadro de texto 1001">
          <a:extLst>
            <a:ext uri="{FF2B5EF4-FFF2-40B4-BE49-F238E27FC236}">
              <a16:creationId xmlns:a16="http://schemas.microsoft.com/office/drawing/2014/main" id="{225DC19D-501A-4F41-89D8-0F0D0A05815F}"/>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5" name="Cuadro de texto 1002">
          <a:extLst>
            <a:ext uri="{FF2B5EF4-FFF2-40B4-BE49-F238E27FC236}">
              <a16:creationId xmlns:a16="http://schemas.microsoft.com/office/drawing/2014/main" id="{9C3801A7-A327-460A-B383-03DE9E8499A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6" name="Cuadro de texto 1003">
          <a:extLst>
            <a:ext uri="{FF2B5EF4-FFF2-40B4-BE49-F238E27FC236}">
              <a16:creationId xmlns:a16="http://schemas.microsoft.com/office/drawing/2014/main" id="{E3217365-231A-4A4F-AACA-3025F0FD0D2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7" name="Cuadro de texto 1004">
          <a:extLst>
            <a:ext uri="{FF2B5EF4-FFF2-40B4-BE49-F238E27FC236}">
              <a16:creationId xmlns:a16="http://schemas.microsoft.com/office/drawing/2014/main" id="{4B031CA0-E1FB-48C0-9D3D-A21341CEA39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8" name="Cuadro de texto 1005">
          <a:extLst>
            <a:ext uri="{FF2B5EF4-FFF2-40B4-BE49-F238E27FC236}">
              <a16:creationId xmlns:a16="http://schemas.microsoft.com/office/drawing/2014/main" id="{B45F9CC9-59E5-4140-879E-2D23347F628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79" name="Cuadro de texto 1006">
          <a:extLst>
            <a:ext uri="{FF2B5EF4-FFF2-40B4-BE49-F238E27FC236}">
              <a16:creationId xmlns:a16="http://schemas.microsoft.com/office/drawing/2014/main" id="{C3D38881-71EF-4637-905E-0D95E9D6473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0" name="Cuadro de texto 1007">
          <a:extLst>
            <a:ext uri="{FF2B5EF4-FFF2-40B4-BE49-F238E27FC236}">
              <a16:creationId xmlns:a16="http://schemas.microsoft.com/office/drawing/2014/main" id="{2B28A4A0-E023-4683-BEA4-829DAFB269C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1" name="Cuadro de texto 1008">
          <a:extLst>
            <a:ext uri="{FF2B5EF4-FFF2-40B4-BE49-F238E27FC236}">
              <a16:creationId xmlns:a16="http://schemas.microsoft.com/office/drawing/2014/main" id="{423B4B5A-1932-4501-B087-87E2D9C5A32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2" name="Cuadro de texto 1009">
          <a:extLst>
            <a:ext uri="{FF2B5EF4-FFF2-40B4-BE49-F238E27FC236}">
              <a16:creationId xmlns:a16="http://schemas.microsoft.com/office/drawing/2014/main" id="{D1CA6767-64B9-41B1-9BEA-791D3AA06C3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3" name="Cuadro de texto 1010">
          <a:extLst>
            <a:ext uri="{FF2B5EF4-FFF2-40B4-BE49-F238E27FC236}">
              <a16:creationId xmlns:a16="http://schemas.microsoft.com/office/drawing/2014/main" id="{9CE7ADB0-B796-418B-8802-59917A34C9A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4" name="Cuadro de texto 1011">
          <a:extLst>
            <a:ext uri="{FF2B5EF4-FFF2-40B4-BE49-F238E27FC236}">
              <a16:creationId xmlns:a16="http://schemas.microsoft.com/office/drawing/2014/main" id="{C552A4E5-B5DE-4245-B3EB-4D40EF291E8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5" name="Cuadro de texto 1012">
          <a:extLst>
            <a:ext uri="{FF2B5EF4-FFF2-40B4-BE49-F238E27FC236}">
              <a16:creationId xmlns:a16="http://schemas.microsoft.com/office/drawing/2014/main" id="{78ECFDD7-9596-405F-8823-43F38379DEE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6" name="Cuadro de texto 1013">
          <a:extLst>
            <a:ext uri="{FF2B5EF4-FFF2-40B4-BE49-F238E27FC236}">
              <a16:creationId xmlns:a16="http://schemas.microsoft.com/office/drawing/2014/main" id="{BA6179B7-04EB-456B-8E52-4DD126AFC35A}"/>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7" name="Cuadro de texto 1014">
          <a:extLst>
            <a:ext uri="{FF2B5EF4-FFF2-40B4-BE49-F238E27FC236}">
              <a16:creationId xmlns:a16="http://schemas.microsoft.com/office/drawing/2014/main" id="{82729E23-DD1D-4485-9390-5E53AFD5FF9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8" name="Cuadro de texto 1015">
          <a:extLst>
            <a:ext uri="{FF2B5EF4-FFF2-40B4-BE49-F238E27FC236}">
              <a16:creationId xmlns:a16="http://schemas.microsoft.com/office/drawing/2014/main" id="{69EBC9CC-180F-415D-B6CF-70A15C53F3D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89" name="Cuadro de texto 1016">
          <a:extLst>
            <a:ext uri="{FF2B5EF4-FFF2-40B4-BE49-F238E27FC236}">
              <a16:creationId xmlns:a16="http://schemas.microsoft.com/office/drawing/2014/main" id="{BAEC3FA9-009D-4059-9A95-DB79A51510F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0" name="Cuadro de texto 1017">
          <a:extLst>
            <a:ext uri="{FF2B5EF4-FFF2-40B4-BE49-F238E27FC236}">
              <a16:creationId xmlns:a16="http://schemas.microsoft.com/office/drawing/2014/main" id="{F0FCB162-A519-4065-ABBB-EBA8D2CE202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1" name="Cuadro de texto 1018">
          <a:extLst>
            <a:ext uri="{FF2B5EF4-FFF2-40B4-BE49-F238E27FC236}">
              <a16:creationId xmlns:a16="http://schemas.microsoft.com/office/drawing/2014/main" id="{BBBDD87F-4A63-4F69-A9BD-48C92D8E509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2" name="Cuadro de texto 1019">
          <a:extLst>
            <a:ext uri="{FF2B5EF4-FFF2-40B4-BE49-F238E27FC236}">
              <a16:creationId xmlns:a16="http://schemas.microsoft.com/office/drawing/2014/main" id="{D7C741D8-2785-4F18-BEBF-D5CB195C4F3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3" name="Cuadro de texto 1020">
          <a:extLst>
            <a:ext uri="{FF2B5EF4-FFF2-40B4-BE49-F238E27FC236}">
              <a16:creationId xmlns:a16="http://schemas.microsoft.com/office/drawing/2014/main" id="{0EB0E8F4-69A2-45B3-A486-038C7EB5E73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4" name="Cuadro de texto 1021">
          <a:extLst>
            <a:ext uri="{FF2B5EF4-FFF2-40B4-BE49-F238E27FC236}">
              <a16:creationId xmlns:a16="http://schemas.microsoft.com/office/drawing/2014/main" id="{94DCC421-5910-457E-8B8E-9F09D5D626B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5" name="Cuadro de texto 1022">
          <a:extLst>
            <a:ext uri="{FF2B5EF4-FFF2-40B4-BE49-F238E27FC236}">
              <a16:creationId xmlns:a16="http://schemas.microsoft.com/office/drawing/2014/main" id="{A09DA037-97F5-4500-9115-BBEA9AA79EC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6" name="Cuadro de texto 1023">
          <a:extLst>
            <a:ext uri="{FF2B5EF4-FFF2-40B4-BE49-F238E27FC236}">
              <a16:creationId xmlns:a16="http://schemas.microsoft.com/office/drawing/2014/main" id="{74E2CC12-695B-4CDB-8649-FCE2DD71EA7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7" name="Cuadro de texto 1024">
          <a:extLst>
            <a:ext uri="{FF2B5EF4-FFF2-40B4-BE49-F238E27FC236}">
              <a16:creationId xmlns:a16="http://schemas.microsoft.com/office/drawing/2014/main" id="{8810DDA5-5F65-44F4-9E07-8B7125E1227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8" name="Cuadro de texto 1025">
          <a:extLst>
            <a:ext uri="{FF2B5EF4-FFF2-40B4-BE49-F238E27FC236}">
              <a16:creationId xmlns:a16="http://schemas.microsoft.com/office/drawing/2014/main" id="{6DC5A0F0-9137-4050-A556-7CF0E4EC8B55}"/>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699" name="Cuadro de texto 1026">
          <a:extLst>
            <a:ext uri="{FF2B5EF4-FFF2-40B4-BE49-F238E27FC236}">
              <a16:creationId xmlns:a16="http://schemas.microsoft.com/office/drawing/2014/main" id="{2AD22B0C-43B7-43EC-B8CC-BBFCC523C07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0" name="Cuadro de texto 1027">
          <a:extLst>
            <a:ext uri="{FF2B5EF4-FFF2-40B4-BE49-F238E27FC236}">
              <a16:creationId xmlns:a16="http://schemas.microsoft.com/office/drawing/2014/main" id="{71572218-329B-41D1-BB1A-97E2B83B859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1" name="Cuadro de texto 1028">
          <a:extLst>
            <a:ext uri="{FF2B5EF4-FFF2-40B4-BE49-F238E27FC236}">
              <a16:creationId xmlns:a16="http://schemas.microsoft.com/office/drawing/2014/main" id="{2CDB9D15-21C0-4C56-BF65-300E93B0621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2" name="Cuadro de texto 1029">
          <a:extLst>
            <a:ext uri="{FF2B5EF4-FFF2-40B4-BE49-F238E27FC236}">
              <a16:creationId xmlns:a16="http://schemas.microsoft.com/office/drawing/2014/main" id="{1D458722-D478-4F1C-B439-B7BA8A1B138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3" name="Cuadro de texto 1030">
          <a:extLst>
            <a:ext uri="{FF2B5EF4-FFF2-40B4-BE49-F238E27FC236}">
              <a16:creationId xmlns:a16="http://schemas.microsoft.com/office/drawing/2014/main" id="{751848C3-ED5F-4C1B-9F4E-13DBF96B4BE5}"/>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4" name="Cuadro de texto 1031">
          <a:extLst>
            <a:ext uri="{FF2B5EF4-FFF2-40B4-BE49-F238E27FC236}">
              <a16:creationId xmlns:a16="http://schemas.microsoft.com/office/drawing/2014/main" id="{20D011DF-1275-4606-9142-668A004F8C4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5" name="Cuadro de texto 1032">
          <a:extLst>
            <a:ext uri="{FF2B5EF4-FFF2-40B4-BE49-F238E27FC236}">
              <a16:creationId xmlns:a16="http://schemas.microsoft.com/office/drawing/2014/main" id="{AF08B2BA-9B53-4DF0-ACD1-29CC6AF4F81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6" name="Cuadro de texto 1033">
          <a:extLst>
            <a:ext uri="{FF2B5EF4-FFF2-40B4-BE49-F238E27FC236}">
              <a16:creationId xmlns:a16="http://schemas.microsoft.com/office/drawing/2014/main" id="{8E70790A-75C1-4053-B9C7-FD0D6D623AE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7" name="Cuadro de texto 1034">
          <a:extLst>
            <a:ext uri="{FF2B5EF4-FFF2-40B4-BE49-F238E27FC236}">
              <a16:creationId xmlns:a16="http://schemas.microsoft.com/office/drawing/2014/main" id="{60C695BD-355C-4DD3-865E-3A62906D386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8" name="Cuadro de texto 1035">
          <a:extLst>
            <a:ext uri="{FF2B5EF4-FFF2-40B4-BE49-F238E27FC236}">
              <a16:creationId xmlns:a16="http://schemas.microsoft.com/office/drawing/2014/main" id="{7D9EFDD0-FAB4-4AAC-9D08-087027A7648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09" name="Cuadro de texto 1036">
          <a:extLst>
            <a:ext uri="{FF2B5EF4-FFF2-40B4-BE49-F238E27FC236}">
              <a16:creationId xmlns:a16="http://schemas.microsoft.com/office/drawing/2014/main" id="{21DB4586-82A8-4F4E-8E9F-1CE4353113C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0" name="Cuadro de texto 1037">
          <a:extLst>
            <a:ext uri="{FF2B5EF4-FFF2-40B4-BE49-F238E27FC236}">
              <a16:creationId xmlns:a16="http://schemas.microsoft.com/office/drawing/2014/main" id="{05DE29DE-7018-4B00-9ACB-CBC80D67601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1" name="Cuadro de texto 1038">
          <a:extLst>
            <a:ext uri="{FF2B5EF4-FFF2-40B4-BE49-F238E27FC236}">
              <a16:creationId xmlns:a16="http://schemas.microsoft.com/office/drawing/2014/main" id="{20052D24-28F8-46CA-8811-C0341FB289FA}"/>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2" name="Cuadro de texto 1039">
          <a:extLst>
            <a:ext uri="{FF2B5EF4-FFF2-40B4-BE49-F238E27FC236}">
              <a16:creationId xmlns:a16="http://schemas.microsoft.com/office/drawing/2014/main" id="{3F0D991A-FC7F-46D7-9246-4CFD0B7518B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3" name="Cuadro de texto 1040">
          <a:extLst>
            <a:ext uri="{FF2B5EF4-FFF2-40B4-BE49-F238E27FC236}">
              <a16:creationId xmlns:a16="http://schemas.microsoft.com/office/drawing/2014/main" id="{FCD3E3DE-82FD-47E4-8086-413998286C9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4" name="Cuadro de texto 1041">
          <a:extLst>
            <a:ext uri="{FF2B5EF4-FFF2-40B4-BE49-F238E27FC236}">
              <a16:creationId xmlns:a16="http://schemas.microsoft.com/office/drawing/2014/main" id="{6D27C69A-6992-4AEF-850A-B5B7E3EF934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5" name="Cuadro de texto 1042">
          <a:extLst>
            <a:ext uri="{FF2B5EF4-FFF2-40B4-BE49-F238E27FC236}">
              <a16:creationId xmlns:a16="http://schemas.microsoft.com/office/drawing/2014/main" id="{EDB9B050-591C-44F0-A952-6E942A090B8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6" name="Cuadro de texto 1043">
          <a:extLst>
            <a:ext uri="{FF2B5EF4-FFF2-40B4-BE49-F238E27FC236}">
              <a16:creationId xmlns:a16="http://schemas.microsoft.com/office/drawing/2014/main" id="{C5C8BCFB-37CE-43AC-84EB-32577E7BF2E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7" name="Cuadro de texto 1044">
          <a:extLst>
            <a:ext uri="{FF2B5EF4-FFF2-40B4-BE49-F238E27FC236}">
              <a16:creationId xmlns:a16="http://schemas.microsoft.com/office/drawing/2014/main" id="{894C7B0B-6C58-4632-97E7-61B823B2684A}"/>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8" name="Cuadro de texto 1045">
          <a:extLst>
            <a:ext uri="{FF2B5EF4-FFF2-40B4-BE49-F238E27FC236}">
              <a16:creationId xmlns:a16="http://schemas.microsoft.com/office/drawing/2014/main" id="{1BD4A518-90A3-41FF-939F-0E306A4760B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19" name="Cuadro de texto 1046">
          <a:extLst>
            <a:ext uri="{FF2B5EF4-FFF2-40B4-BE49-F238E27FC236}">
              <a16:creationId xmlns:a16="http://schemas.microsoft.com/office/drawing/2014/main" id="{C9F24ABC-E0F6-4052-AE0B-4853BD35573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0" name="Cuadro de texto 1047">
          <a:extLst>
            <a:ext uri="{FF2B5EF4-FFF2-40B4-BE49-F238E27FC236}">
              <a16:creationId xmlns:a16="http://schemas.microsoft.com/office/drawing/2014/main" id="{D14FA7AC-5C0A-4E08-ADA0-9D8A6C40CBC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1" name="Cuadro de texto 1048">
          <a:extLst>
            <a:ext uri="{FF2B5EF4-FFF2-40B4-BE49-F238E27FC236}">
              <a16:creationId xmlns:a16="http://schemas.microsoft.com/office/drawing/2014/main" id="{E1D2721E-4C45-4C3F-A99D-D5D9C7D3002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2" name="Cuadro de texto 1049">
          <a:extLst>
            <a:ext uri="{FF2B5EF4-FFF2-40B4-BE49-F238E27FC236}">
              <a16:creationId xmlns:a16="http://schemas.microsoft.com/office/drawing/2014/main" id="{347CC676-18A7-4663-B8D9-6222EA11973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3" name="Cuadro de texto 1050">
          <a:extLst>
            <a:ext uri="{FF2B5EF4-FFF2-40B4-BE49-F238E27FC236}">
              <a16:creationId xmlns:a16="http://schemas.microsoft.com/office/drawing/2014/main" id="{B6C7A29F-D02B-47D6-9793-B6FFC9BABF3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4" name="Cuadro de texto 1051">
          <a:extLst>
            <a:ext uri="{FF2B5EF4-FFF2-40B4-BE49-F238E27FC236}">
              <a16:creationId xmlns:a16="http://schemas.microsoft.com/office/drawing/2014/main" id="{03FF9C37-7C21-4BCD-B038-A8045D66A13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5" name="Cuadro de texto 1052">
          <a:extLst>
            <a:ext uri="{FF2B5EF4-FFF2-40B4-BE49-F238E27FC236}">
              <a16:creationId xmlns:a16="http://schemas.microsoft.com/office/drawing/2014/main" id="{1BC666CE-A786-46EC-B939-70458D51C1B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6" name="Cuadro de texto 1053">
          <a:extLst>
            <a:ext uri="{FF2B5EF4-FFF2-40B4-BE49-F238E27FC236}">
              <a16:creationId xmlns:a16="http://schemas.microsoft.com/office/drawing/2014/main" id="{42B0675A-B6EB-49C3-BE91-BC0E0F958B0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7" name="Cuadro de texto 1054">
          <a:extLst>
            <a:ext uri="{FF2B5EF4-FFF2-40B4-BE49-F238E27FC236}">
              <a16:creationId xmlns:a16="http://schemas.microsoft.com/office/drawing/2014/main" id="{08FBAB18-D0DC-4A06-8C82-5BA754A3116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8" name="Cuadro de texto 1055">
          <a:extLst>
            <a:ext uri="{FF2B5EF4-FFF2-40B4-BE49-F238E27FC236}">
              <a16:creationId xmlns:a16="http://schemas.microsoft.com/office/drawing/2014/main" id="{07F1BA24-E2EB-4E16-A6AD-9F9A7B5D5C3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29" name="Cuadro de texto 1056">
          <a:extLst>
            <a:ext uri="{FF2B5EF4-FFF2-40B4-BE49-F238E27FC236}">
              <a16:creationId xmlns:a16="http://schemas.microsoft.com/office/drawing/2014/main" id="{8F7A0B88-4C2D-47D3-958C-4294A3BBB25F}"/>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0" name="Cuadro de texto 1057">
          <a:extLst>
            <a:ext uri="{FF2B5EF4-FFF2-40B4-BE49-F238E27FC236}">
              <a16:creationId xmlns:a16="http://schemas.microsoft.com/office/drawing/2014/main" id="{98EC233C-2C6E-40D4-B4C6-F97FC14869C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1" name="Cuadro de texto 1058">
          <a:extLst>
            <a:ext uri="{FF2B5EF4-FFF2-40B4-BE49-F238E27FC236}">
              <a16:creationId xmlns:a16="http://schemas.microsoft.com/office/drawing/2014/main" id="{0557DDF9-FAF8-4D13-943D-BD8834A6EEE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2" name="Cuadro de texto 1059">
          <a:extLst>
            <a:ext uri="{FF2B5EF4-FFF2-40B4-BE49-F238E27FC236}">
              <a16:creationId xmlns:a16="http://schemas.microsoft.com/office/drawing/2014/main" id="{E7AF7CC1-8794-48B0-BC73-AC41D57FAFC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3" name="Cuadro de texto 1060">
          <a:extLst>
            <a:ext uri="{FF2B5EF4-FFF2-40B4-BE49-F238E27FC236}">
              <a16:creationId xmlns:a16="http://schemas.microsoft.com/office/drawing/2014/main" id="{394A16ED-CE5C-4B68-B95D-B37CB218D63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4" name="Cuadro de texto 1061">
          <a:extLst>
            <a:ext uri="{FF2B5EF4-FFF2-40B4-BE49-F238E27FC236}">
              <a16:creationId xmlns:a16="http://schemas.microsoft.com/office/drawing/2014/main" id="{37121A68-9F6D-4CA5-9F17-98B2C611A0D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5" name="Cuadro de texto 1062">
          <a:extLst>
            <a:ext uri="{FF2B5EF4-FFF2-40B4-BE49-F238E27FC236}">
              <a16:creationId xmlns:a16="http://schemas.microsoft.com/office/drawing/2014/main" id="{52239AF7-B76A-43AF-AF74-14000F822A1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6" name="Cuadro de texto 1063">
          <a:extLst>
            <a:ext uri="{FF2B5EF4-FFF2-40B4-BE49-F238E27FC236}">
              <a16:creationId xmlns:a16="http://schemas.microsoft.com/office/drawing/2014/main" id="{AB3CDB1F-BC2E-401A-AC9D-37196428AAEA}"/>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7" name="Cuadro de texto 1064">
          <a:extLst>
            <a:ext uri="{FF2B5EF4-FFF2-40B4-BE49-F238E27FC236}">
              <a16:creationId xmlns:a16="http://schemas.microsoft.com/office/drawing/2014/main" id="{DA2AF1AD-AC06-4F91-BF72-04E7B53838E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8" name="Cuadro de texto 1065">
          <a:extLst>
            <a:ext uri="{FF2B5EF4-FFF2-40B4-BE49-F238E27FC236}">
              <a16:creationId xmlns:a16="http://schemas.microsoft.com/office/drawing/2014/main" id="{17C94FE4-1DEE-4F8D-807E-A950B95807E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39" name="Cuadro de texto 1066">
          <a:extLst>
            <a:ext uri="{FF2B5EF4-FFF2-40B4-BE49-F238E27FC236}">
              <a16:creationId xmlns:a16="http://schemas.microsoft.com/office/drawing/2014/main" id="{87C17FE0-C2B7-4AAF-A8BA-A3A2EFA31C1F}"/>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40" name="Cuadro de texto 1067">
          <a:extLst>
            <a:ext uri="{FF2B5EF4-FFF2-40B4-BE49-F238E27FC236}">
              <a16:creationId xmlns:a16="http://schemas.microsoft.com/office/drawing/2014/main" id="{952F974E-1212-4B8B-8020-862BBC9C0A5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41" name="Cuadro de texto 1068">
          <a:extLst>
            <a:ext uri="{FF2B5EF4-FFF2-40B4-BE49-F238E27FC236}">
              <a16:creationId xmlns:a16="http://schemas.microsoft.com/office/drawing/2014/main" id="{6CE09DD2-3855-4BEA-8B8C-204AFA9D4CE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42" name="Cuadro de texto 1069">
          <a:extLst>
            <a:ext uri="{FF2B5EF4-FFF2-40B4-BE49-F238E27FC236}">
              <a16:creationId xmlns:a16="http://schemas.microsoft.com/office/drawing/2014/main" id="{16404AF0-BFB7-4675-8528-12C61E67D44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743" name="Cuadro de texto 1070">
          <a:extLst>
            <a:ext uri="{FF2B5EF4-FFF2-40B4-BE49-F238E27FC236}">
              <a16:creationId xmlns:a16="http://schemas.microsoft.com/office/drawing/2014/main" id="{BB70E4D0-C77F-42F3-9053-CE4C3103562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44" name="Cuadro de texto 999">
          <a:extLst>
            <a:ext uri="{FF2B5EF4-FFF2-40B4-BE49-F238E27FC236}">
              <a16:creationId xmlns:a16="http://schemas.microsoft.com/office/drawing/2014/main" id="{3E43EE0B-2FF3-4D34-9A4B-7F225F12993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45" name="Cuadro de texto 1000">
          <a:extLst>
            <a:ext uri="{FF2B5EF4-FFF2-40B4-BE49-F238E27FC236}">
              <a16:creationId xmlns:a16="http://schemas.microsoft.com/office/drawing/2014/main" id="{8D32BB8D-593C-41B5-8400-1EF6769C997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46" name="Cuadro de texto 1001">
          <a:extLst>
            <a:ext uri="{FF2B5EF4-FFF2-40B4-BE49-F238E27FC236}">
              <a16:creationId xmlns:a16="http://schemas.microsoft.com/office/drawing/2014/main" id="{2893376F-9D32-4D34-B0F1-44401C05F89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47" name="Cuadro de texto 1002">
          <a:extLst>
            <a:ext uri="{FF2B5EF4-FFF2-40B4-BE49-F238E27FC236}">
              <a16:creationId xmlns:a16="http://schemas.microsoft.com/office/drawing/2014/main" id="{ADBDDBFB-E987-4776-BFFA-0BDE3BC18FA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48" name="Cuadro de texto 1003">
          <a:extLst>
            <a:ext uri="{FF2B5EF4-FFF2-40B4-BE49-F238E27FC236}">
              <a16:creationId xmlns:a16="http://schemas.microsoft.com/office/drawing/2014/main" id="{E4ABBCD2-3107-4DD1-B4B7-D08DE8EFF9F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49" name="Cuadro de texto 1004">
          <a:extLst>
            <a:ext uri="{FF2B5EF4-FFF2-40B4-BE49-F238E27FC236}">
              <a16:creationId xmlns:a16="http://schemas.microsoft.com/office/drawing/2014/main" id="{3A3EF11E-1015-42D6-9F26-20C6C2DC710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0" name="Cuadro de texto 1005">
          <a:extLst>
            <a:ext uri="{FF2B5EF4-FFF2-40B4-BE49-F238E27FC236}">
              <a16:creationId xmlns:a16="http://schemas.microsoft.com/office/drawing/2014/main" id="{A55F3011-2563-4DA2-8CBB-AAC79008F60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1" name="Cuadro de texto 1006">
          <a:extLst>
            <a:ext uri="{FF2B5EF4-FFF2-40B4-BE49-F238E27FC236}">
              <a16:creationId xmlns:a16="http://schemas.microsoft.com/office/drawing/2014/main" id="{E6A4EEA8-1847-48B0-B389-85918CB5DAF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2" name="Cuadro de texto 1007">
          <a:extLst>
            <a:ext uri="{FF2B5EF4-FFF2-40B4-BE49-F238E27FC236}">
              <a16:creationId xmlns:a16="http://schemas.microsoft.com/office/drawing/2014/main" id="{50332CFE-2E39-4F9A-AC74-CED22866EF0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3" name="Cuadro de texto 1008">
          <a:extLst>
            <a:ext uri="{FF2B5EF4-FFF2-40B4-BE49-F238E27FC236}">
              <a16:creationId xmlns:a16="http://schemas.microsoft.com/office/drawing/2014/main" id="{9ACAFE5E-5B47-412E-B9D6-0B03BF39821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4" name="Cuadro de texto 1009">
          <a:extLst>
            <a:ext uri="{FF2B5EF4-FFF2-40B4-BE49-F238E27FC236}">
              <a16:creationId xmlns:a16="http://schemas.microsoft.com/office/drawing/2014/main" id="{18975017-59E9-4B4F-91BD-0AF92A4764C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5" name="Cuadro de texto 1010">
          <a:extLst>
            <a:ext uri="{FF2B5EF4-FFF2-40B4-BE49-F238E27FC236}">
              <a16:creationId xmlns:a16="http://schemas.microsoft.com/office/drawing/2014/main" id="{4396A67D-2CB5-4975-9EE4-02ADDA5C0BB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6" name="Cuadro de texto 1011">
          <a:extLst>
            <a:ext uri="{FF2B5EF4-FFF2-40B4-BE49-F238E27FC236}">
              <a16:creationId xmlns:a16="http://schemas.microsoft.com/office/drawing/2014/main" id="{3B157AF6-890E-4C5E-A2AA-F9182466906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7" name="Cuadro de texto 1012">
          <a:extLst>
            <a:ext uri="{FF2B5EF4-FFF2-40B4-BE49-F238E27FC236}">
              <a16:creationId xmlns:a16="http://schemas.microsoft.com/office/drawing/2014/main" id="{E43DC81D-7079-4DB4-853D-E6741880604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8" name="Cuadro de texto 1013">
          <a:extLst>
            <a:ext uri="{FF2B5EF4-FFF2-40B4-BE49-F238E27FC236}">
              <a16:creationId xmlns:a16="http://schemas.microsoft.com/office/drawing/2014/main" id="{A3FD695C-8555-4DCC-9048-D2B7CB16ABB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59" name="Cuadro de texto 1014">
          <a:extLst>
            <a:ext uri="{FF2B5EF4-FFF2-40B4-BE49-F238E27FC236}">
              <a16:creationId xmlns:a16="http://schemas.microsoft.com/office/drawing/2014/main" id="{BEC26424-35F0-4768-9D6D-5C69DCDE54C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0" name="Cuadro de texto 1015">
          <a:extLst>
            <a:ext uri="{FF2B5EF4-FFF2-40B4-BE49-F238E27FC236}">
              <a16:creationId xmlns:a16="http://schemas.microsoft.com/office/drawing/2014/main" id="{CFFD8F9C-A227-41F7-9310-32A4EC16C1F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1" name="Cuadro de texto 1016">
          <a:extLst>
            <a:ext uri="{FF2B5EF4-FFF2-40B4-BE49-F238E27FC236}">
              <a16:creationId xmlns:a16="http://schemas.microsoft.com/office/drawing/2014/main" id="{E53D4579-2879-45C3-A9A3-0F22A1B7C13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2" name="Cuadro de texto 1017">
          <a:extLst>
            <a:ext uri="{FF2B5EF4-FFF2-40B4-BE49-F238E27FC236}">
              <a16:creationId xmlns:a16="http://schemas.microsoft.com/office/drawing/2014/main" id="{A5DA57ED-F5A3-41F0-B674-9CCD8934FEC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3" name="Cuadro de texto 1018">
          <a:extLst>
            <a:ext uri="{FF2B5EF4-FFF2-40B4-BE49-F238E27FC236}">
              <a16:creationId xmlns:a16="http://schemas.microsoft.com/office/drawing/2014/main" id="{A3EA6A74-ED92-4A70-AA5B-DB7CE1A71DC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4" name="Cuadro de texto 1019">
          <a:extLst>
            <a:ext uri="{FF2B5EF4-FFF2-40B4-BE49-F238E27FC236}">
              <a16:creationId xmlns:a16="http://schemas.microsoft.com/office/drawing/2014/main" id="{3F08763B-F9F9-420C-972D-42CA75BB3E3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5" name="Cuadro de texto 1020">
          <a:extLst>
            <a:ext uri="{FF2B5EF4-FFF2-40B4-BE49-F238E27FC236}">
              <a16:creationId xmlns:a16="http://schemas.microsoft.com/office/drawing/2014/main" id="{F6A93778-C05E-4F5B-9435-50E93F59541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6" name="Cuadro de texto 1021">
          <a:extLst>
            <a:ext uri="{FF2B5EF4-FFF2-40B4-BE49-F238E27FC236}">
              <a16:creationId xmlns:a16="http://schemas.microsoft.com/office/drawing/2014/main" id="{84D1616D-B467-4CEF-A0A8-2849594CAF42}"/>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7" name="Cuadro de texto 1022">
          <a:extLst>
            <a:ext uri="{FF2B5EF4-FFF2-40B4-BE49-F238E27FC236}">
              <a16:creationId xmlns:a16="http://schemas.microsoft.com/office/drawing/2014/main" id="{EAF14FAF-BBC4-43BC-AB94-16E95110287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8" name="Cuadro de texto 1023">
          <a:extLst>
            <a:ext uri="{FF2B5EF4-FFF2-40B4-BE49-F238E27FC236}">
              <a16:creationId xmlns:a16="http://schemas.microsoft.com/office/drawing/2014/main" id="{B1F91A6A-3062-499E-9ED2-D58A8BF6EDD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69" name="Cuadro de texto 1024">
          <a:extLst>
            <a:ext uri="{FF2B5EF4-FFF2-40B4-BE49-F238E27FC236}">
              <a16:creationId xmlns:a16="http://schemas.microsoft.com/office/drawing/2014/main" id="{661F5608-CE6A-4FBB-8A8A-0F11AAE3005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0" name="Cuadro de texto 1025">
          <a:extLst>
            <a:ext uri="{FF2B5EF4-FFF2-40B4-BE49-F238E27FC236}">
              <a16:creationId xmlns:a16="http://schemas.microsoft.com/office/drawing/2014/main" id="{1E3E3069-56B7-4F14-85F1-9B44704E664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1" name="Cuadro de texto 1026">
          <a:extLst>
            <a:ext uri="{FF2B5EF4-FFF2-40B4-BE49-F238E27FC236}">
              <a16:creationId xmlns:a16="http://schemas.microsoft.com/office/drawing/2014/main" id="{F7C634B6-99CD-4983-9989-5FEDDF5BE3B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2" name="Cuadro de texto 1027">
          <a:extLst>
            <a:ext uri="{FF2B5EF4-FFF2-40B4-BE49-F238E27FC236}">
              <a16:creationId xmlns:a16="http://schemas.microsoft.com/office/drawing/2014/main" id="{C10995AD-6272-4769-B5D1-01871BF38C4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3" name="Cuadro de texto 1028">
          <a:extLst>
            <a:ext uri="{FF2B5EF4-FFF2-40B4-BE49-F238E27FC236}">
              <a16:creationId xmlns:a16="http://schemas.microsoft.com/office/drawing/2014/main" id="{1110CA66-4D5F-4E85-9D1D-B9125421688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4" name="Cuadro de texto 1029">
          <a:extLst>
            <a:ext uri="{FF2B5EF4-FFF2-40B4-BE49-F238E27FC236}">
              <a16:creationId xmlns:a16="http://schemas.microsoft.com/office/drawing/2014/main" id="{A8390156-7395-440F-AA8D-3CD793D597D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5" name="Cuadro de texto 1030">
          <a:extLst>
            <a:ext uri="{FF2B5EF4-FFF2-40B4-BE49-F238E27FC236}">
              <a16:creationId xmlns:a16="http://schemas.microsoft.com/office/drawing/2014/main" id="{FBC383EC-E1BE-4D3C-BD2D-9B8478C3A19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6" name="Cuadro de texto 1031">
          <a:extLst>
            <a:ext uri="{FF2B5EF4-FFF2-40B4-BE49-F238E27FC236}">
              <a16:creationId xmlns:a16="http://schemas.microsoft.com/office/drawing/2014/main" id="{CA4C4BC3-5577-446A-ACC4-997999326DB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7" name="Cuadro de texto 1032">
          <a:extLst>
            <a:ext uri="{FF2B5EF4-FFF2-40B4-BE49-F238E27FC236}">
              <a16:creationId xmlns:a16="http://schemas.microsoft.com/office/drawing/2014/main" id="{75FBFE13-920F-47C8-9C59-69BB3C47162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8" name="Cuadro de texto 1033">
          <a:extLst>
            <a:ext uri="{FF2B5EF4-FFF2-40B4-BE49-F238E27FC236}">
              <a16:creationId xmlns:a16="http://schemas.microsoft.com/office/drawing/2014/main" id="{BE7C4BB4-DEED-483B-9DB4-5AAC8200434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79" name="Cuadro de texto 1034">
          <a:extLst>
            <a:ext uri="{FF2B5EF4-FFF2-40B4-BE49-F238E27FC236}">
              <a16:creationId xmlns:a16="http://schemas.microsoft.com/office/drawing/2014/main" id="{2751EEA2-7AFD-433B-8803-0F1CB213F52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0" name="Cuadro de texto 1035">
          <a:extLst>
            <a:ext uri="{FF2B5EF4-FFF2-40B4-BE49-F238E27FC236}">
              <a16:creationId xmlns:a16="http://schemas.microsoft.com/office/drawing/2014/main" id="{EDB4360F-1CA0-4008-93A5-D47D66F0A62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1" name="Cuadro de texto 1036">
          <a:extLst>
            <a:ext uri="{FF2B5EF4-FFF2-40B4-BE49-F238E27FC236}">
              <a16:creationId xmlns:a16="http://schemas.microsoft.com/office/drawing/2014/main" id="{7B9C8FF4-53D9-4E71-B09D-CADE4E33E27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2" name="Cuadro de texto 1037">
          <a:extLst>
            <a:ext uri="{FF2B5EF4-FFF2-40B4-BE49-F238E27FC236}">
              <a16:creationId xmlns:a16="http://schemas.microsoft.com/office/drawing/2014/main" id="{F1763466-532D-4F5E-B2E2-08958A39225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3" name="Cuadro de texto 1038">
          <a:extLst>
            <a:ext uri="{FF2B5EF4-FFF2-40B4-BE49-F238E27FC236}">
              <a16:creationId xmlns:a16="http://schemas.microsoft.com/office/drawing/2014/main" id="{A0987EFC-5823-46E0-8B7A-38A5AE23553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4" name="Cuadro de texto 1039">
          <a:extLst>
            <a:ext uri="{FF2B5EF4-FFF2-40B4-BE49-F238E27FC236}">
              <a16:creationId xmlns:a16="http://schemas.microsoft.com/office/drawing/2014/main" id="{81DAA936-8FAD-4600-97BE-E160E1998FD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5" name="Cuadro de texto 1040">
          <a:extLst>
            <a:ext uri="{FF2B5EF4-FFF2-40B4-BE49-F238E27FC236}">
              <a16:creationId xmlns:a16="http://schemas.microsoft.com/office/drawing/2014/main" id="{A9E24A32-56B7-4BA3-95CE-F85D18FD984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6" name="Cuadro de texto 1041">
          <a:extLst>
            <a:ext uri="{FF2B5EF4-FFF2-40B4-BE49-F238E27FC236}">
              <a16:creationId xmlns:a16="http://schemas.microsoft.com/office/drawing/2014/main" id="{62EBEAF3-0E46-4D3D-8298-902134F4442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7" name="Cuadro de texto 1042">
          <a:extLst>
            <a:ext uri="{FF2B5EF4-FFF2-40B4-BE49-F238E27FC236}">
              <a16:creationId xmlns:a16="http://schemas.microsoft.com/office/drawing/2014/main" id="{6D0026A9-7DE9-4A79-BBFC-D27812F19B2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8" name="Cuadro de texto 1043">
          <a:extLst>
            <a:ext uri="{FF2B5EF4-FFF2-40B4-BE49-F238E27FC236}">
              <a16:creationId xmlns:a16="http://schemas.microsoft.com/office/drawing/2014/main" id="{93267209-613F-4EED-A6E7-E4EFF74B971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89" name="Cuadro de texto 1044">
          <a:extLst>
            <a:ext uri="{FF2B5EF4-FFF2-40B4-BE49-F238E27FC236}">
              <a16:creationId xmlns:a16="http://schemas.microsoft.com/office/drawing/2014/main" id="{8FC8A163-7F99-41C1-B21F-69341FE34EA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0" name="Cuadro de texto 1045">
          <a:extLst>
            <a:ext uri="{FF2B5EF4-FFF2-40B4-BE49-F238E27FC236}">
              <a16:creationId xmlns:a16="http://schemas.microsoft.com/office/drawing/2014/main" id="{E2E66F20-1A25-4924-A17C-273BD0E931C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1" name="Cuadro de texto 1046">
          <a:extLst>
            <a:ext uri="{FF2B5EF4-FFF2-40B4-BE49-F238E27FC236}">
              <a16:creationId xmlns:a16="http://schemas.microsoft.com/office/drawing/2014/main" id="{52CAD821-A3AF-43B4-BEB4-7DA99961A64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2" name="Cuadro de texto 1047">
          <a:extLst>
            <a:ext uri="{FF2B5EF4-FFF2-40B4-BE49-F238E27FC236}">
              <a16:creationId xmlns:a16="http://schemas.microsoft.com/office/drawing/2014/main" id="{E83D966C-521A-40B1-AD4C-5AF304B38BC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3" name="Cuadro de texto 1048">
          <a:extLst>
            <a:ext uri="{FF2B5EF4-FFF2-40B4-BE49-F238E27FC236}">
              <a16:creationId xmlns:a16="http://schemas.microsoft.com/office/drawing/2014/main" id="{F3EFD78C-29F2-492B-B7EE-697FA7BDD3C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4" name="Cuadro de texto 1049">
          <a:extLst>
            <a:ext uri="{FF2B5EF4-FFF2-40B4-BE49-F238E27FC236}">
              <a16:creationId xmlns:a16="http://schemas.microsoft.com/office/drawing/2014/main" id="{46578CF4-2CEB-4CF2-9BC4-7218E2A74F02}"/>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5" name="Cuadro de texto 1050">
          <a:extLst>
            <a:ext uri="{FF2B5EF4-FFF2-40B4-BE49-F238E27FC236}">
              <a16:creationId xmlns:a16="http://schemas.microsoft.com/office/drawing/2014/main" id="{C18EE47A-3C2F-4C1D-9359-EB271F4324D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6" name="Cuadro de texto 1051">
          <a:extLst>
            <a:ext uri="{FF2B5EF4-FFF2-40B4-BE49-F238E27FC236}">
              <a16:creationId xmlns:a16="http://schemas.microsoft.com/office/drawing/2014/main" id="{BFF94F0E-F1CA-435D-BA89-BFA67E7E57A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7" name="Cuadro de texto 1052">
          <a:extLst>
            <a:ext uri="{FF2B5EF4-FFF2-40B4-BE49-F238E27FC236}">
              <a16:creationId xmlns:a16="http://schemas.microsoft.com/office/drawing/2014/main" id="{A93CEB15-A159-4009-BE18-B154A3814AF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8" name="Cuadro de texto 1053">
          <a:extLst>
            <a:ext uri="{FF2B5EF4-FFF2-40B4-BE49-F238E27FC236}">
              <a16:creationId xmlns:a16="http://schemas.microsoft.com/office/drawing/2014/main" id="{2AD8DC08-DC46-4C01-A5B9-7612D529A1B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799" name="Cuadro de texto 1054">
          <a:extLst>
            <a:ext uri="{FF2B5EF4-FFF2-40B4-BE49-F238E27FC236}">
              <a16:creationId xmlns:a16="http://schemas.microsoft.com/office/drawing/2014/main" id="{E4439F40-FE1D-4EF8-8616-BE0BBAFA38C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0" name="Cuadro de texto 1055">
          <a:extLst>
            <a:ext uri="{FF2B5EF4-FFF2-40B4-BE49-F238E27FC236}">
              <a16:creationId xmlns:a16="http://schemas.microsoft.com/office/drawing/2014/main" id="{D9F04ADA-3855-467A-BED1-5A389017E3F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1" name="Cuadro de texto 1056">
          <a:extLst>
            <a:ext uri="{FF2B5EF4-FFF2-40B4-BE49-F238E27FC236}">
              <a16:creationId xmlns:a16="http://schemas.microsoft.com/office/drawing/2014/main" id="{F4C6E570-9BC8-4CD4-9C6B-D5CD5A51637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2" name="Cuadro de texto 1057">
          <a:extLst>
            <a:ext uri="{FF2B5EF4-FFF2-40B4-BE49-F238E27FC236}">
              <a16:creationId xmlns:a16="http://schemas.microsoft.com/office/drawing/2014/main" id="{288A6360-09FA-4C9D-BDC5-6ECD81D22DD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3" name="Cuadro de texto 1058">
          <a:extLst>
            <a:ext uri="{FF2B5EF4-FFF2-40B4-BE49-F238E27FC236}">
              <a16:creationId xmlns:a16="http://schemas.microsoft.com/office/drawing/2014/main" id="{93CBD68E-1C23-4069-B4F0-952E36CD0FB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4" name="Cuadro de texto 1059">
          <a:extLst>
            <a:ext uri="{FF2B5EF4-FFF2-40B4-BE49-F238E27FC236}">
              <a16:creationId xmlns:a16="http://schemas.microsoft.com/office/drawing/2014/main" id="{883A8D13-A5FB-49C3-BF7A-8F98468AED0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5" name="Cuadro de texto 1060">
          <a:extLst>
            <a:ext uri="{FF2B5EF4-FFF2-40B4-BE49-F238E27FC236}">
              <a16:creationId xmlns:a16="http://schemas.microsoft.com/office/drawing/2014/main" id="{B8ADCE64-D840-4120-B9C3-C0CE7B4F82A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6" name="Cuadro de texto 1061">
          <a:extLst>
            <a:ext uri="{FF2B5EF4-FFF2-40B4-BE49-F238E27FC236}">
              <a16:creationId xmlns:a16="http://schemas.microsoft.com/office/drawing/2014/main" id="{79A4A3EC-9393-44A8-A440-E20844562562}"/>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7" name="Cuadro de texto 1062">
          <a:extLst>
            <a:ext uri="{FF2B5EF4-FFF2-40B4-BE49-F238E27FC236}">
              <a16:creationId xmlns:a16="http://schemas.microsoft.com/office/drawing/2014/main" id="{A9E7EA4B-1A07-455D-80F2-6191BEE8D6E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8" name="Cuadro de texto 1063">
          <a:extLst>
            <a:ext uri="{FF2B5EF4-FFF2-40B4-BE49-F238E27FC236}">
              <a16:creationId xmlns:a16="http://schemas.microsoft.com/office/drawing/2014/main" id="{CE45C6F6-0EE2-40FF-AD03-E64DFACBA00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09" name="Cuadro de texto 1064">
          <a:extLst>
            <a:ext uri="{FF2B5EF4-FFF2-40B4-BE49-F238E27FC236}">
              <a16:creationId xmlns:a16="http://schemas.microsoft.com/office/drawing/2014/main" id="{590D217D-614A-46DC-A74D-4097BE0D0B6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10" name="Cuadro de texto 1065">
          <a:extLst>
            <a:ext uri="{FF2B5EF4-FFF2-40B4-BE49-F238E27FC236}">
              <a16:creationId xmlns:a16="http://schemas.microsoft.com/office/drawing/2014/main" id="{E4C1B3AF-16AD-4923-BDE6-3DBE593A3AE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11" name="Cuadro de texto 1066">
          <a:extLst>
            <a:ext uri="{FF2B5EF4-FFF2-40B4-BE49-F238E27FC236}">
              <a16:creationId xmlns:a16="http://schemas.microsoft.com/office/drawing/2014/main" id="{4C8C3F1C-16AD-4753-9AE5-92740B47BEC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12" name="Cuadro de texto 1067">
          <a:extLst>
            <a:ext uri="{FF2B5EF4-FFF2-40B4-BE49-F238E27FC236}">
              <a16:creationId xmlns:a16="http://schemas.microsoft.com/office/drawing/2014/main" id="{DCD6AD17-3FD0-41B3-B2F6-9DB44BF4153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13" name="Cuadro de texto 1068">
          <a:extLst>
            <a:ext uri="{FF2B5EF4-FFF2-40B4-BE49-F238E27FC236}">
              <a16:creationId xmlns:a16="http://schemas.microsoft.com/office/drawing/2014/main" id="{16889747-98A5-4BB6-AEAA-D4C7C4C28C4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14" name="Cuadro de texto 1069">
          <a:extLst>
            <a:ext uri="{FF2B5EF4-FFF2-40B4-BE49-F238E27FC236}">
              <a16:creationId xmlns:a16="http://schemas.microsoft.com/office/drawing/2014/main" id="{AC5F9D03-354E-485E-A18A-64D3BDAD99F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815" name="Cuadro de texto 1070">
          <a:extLst>
            <a:ext uri="{FF2B5EF4-FFF2-40B4-BE49-F238E27FC236}">
              <a16:creationId xmlns:a16="http://schemas.microsoft.com/office/drawing/2014/main" id="{BCBFF8C3-986B-435E-82F3-3DB29FE1AEC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16" name="Cuadro de texto 999">
          <a:extLst>
            <a:ext uri="{FF2B5EF4-FFF2-40B4-BE49-F238E27FC236}">
              <a16:creationId xmlns:a16="http://schemas.microsoft.com/office/drawing/2014/main" id="{715CAC81-E154-407E-8212-5F8D41C368E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17" name="Cuadro de texto 1000">
          <a:extLst>
            <a:ext uri="{FF2B5EF4-FFF2-40B4-BE49-F238E27FC236}">
              <a16:creationId xmlns:a16="http://schemas.microsoft.com/office/drawing/2014/main" id="{7637B3AB-4EFB-493A-9176-3934C7878B4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18" name="Cuadro de texto 1001">
          <a:extLst>
            <a:ext uri="{FF2B5EF4-FFF2-40B4-BE49-F238E27FC236}">
              <a16:creationId xmlns:a16="http://schemas.microsoft.com/office/drawing/2014/main" id="{A2413B59-2087-4875-999C-840E91D3C25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19" name="Cuadro de texto 1002">
          <a:extLst>
            <a:ext uri="{FF2B5EF4-FFF2-40B4-BE49-F238E27FC236}">
              <a16:creationId xmlns:a16="http://schemas.microsoft.com/office/drawing/2014/main" id="{763E116D-B7AD-4FCA-85F9-674148EC259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0" name="Cuadro de texto 1003">
          <a:extLst>
            <a:ext uri="{FF2B5EF4-FFF2-40B4-BE49-F238E27FC236}">
              <a16:creationId xmlns:a16="http://schemas.microsoft.com/office/drawing/2014/main" id="{4B9EB413-A42C-4C4B-9478-D455949C1CA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1" name="Cuadro de texto 1004">
          <a:extLst>
            <a:ext uri="{FF2B5EF4-FFF2-40B4-BE49-F238E27FC236}">
              <a16:creationId xmlns:a16="http://schemas.microsoft.com/office/drawing/2014/main" id="{8D6D18A4-1CDC-4F92-9902-BF3D008C934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2" name="Cuadro de texto 1005">
          <a:extLst>
            <a:ext uri="{FF2B5EF4-FFF2-40B4-BE49-F238E27FC236}">
              <a16:creationId xmlns:a16="http://schemas.microsoft.com/office/drawing/2014/main" id="{0F2F1940-24B6-4F52-B531-E68B909E3FD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3" name="Cuadro de texto 1006">
          <a:extLst>
            <a:ext uri="{FF2B5EF4-FFF2-40B4-BE49-F238E27FC236}">
              <a16:creationId xmlns:a16="http://schemas.microsoft.com/office/drawing/2014/main" id="{B90F0162-3192-4FDC-9D91-00B55BA5A02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4" name="Cuadro de texto 1007">
          <a:extLst>
            <a:ext uri="{FF2B5EF4-FFF2-40B4-BE49-F238E27FC236}">
              <a16:creationId xmlns:a16="http://schemas.microsoft.com/office/drawing/2014/main" id="{17A9F7CD-9E21-4FF8-B58F-37B52BE8385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5" name="Cuadro de texto 1008">
          <a:extLst>
            <a:ext uri="{FF2B5EF4-FFF2-40B4-BE49-F238E27FC236}">
              <a16:creationId xmlns:a16="http://schemas.microsoft.com/office/drawing/2014/main" id="{0772F5A8-5447-4915-9F31-0F4DB0BDFCA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6" name="Cuadro de texto 1009">
          <a:extLst>
            <a:ext uri="{FF2B5EF4-FFF2-40B4-BE49-F238E27FC236}">
              <a16:creationId xmlns:a16="http://schemas.microsoft.com/office/drawing/2014/main" id="{D2587F44-1FAB-44D7-B777-E32B645BC3D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7" name="Cuadro de texto 1010">
          <a:extLst>
            <a:ext uri="{FF2B5EF4-FFF2-40B4-BE49-F238E27FC236}">
              <a16:creationId xmlns:a16="http://schemas.microsoft.com/office/drawing/2014/main" id="{36EC741F-D35E-4F36-981F-6122DB695A1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8" name="Cuadro de texto 1011">
          <a:extLst>
            <a:ext uri="{FF2B5EF4-FFF2-40B4-BE49-F238E27FC236}">
              <a16:creationId xmlns:a16="http://schemas.microsoft.com/office/drawing/2014/main" id="{D4BB91BB-8B90-43F9-AF15-134484D89BC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29" name="Cuadro de texto 1012">
          <a:extLst>
            <a:ext uri="{FF2B5EF4-FFF2-40B4-BE49-F238E27FC236}">
              <a16:creationId xmlns:a16="http://schemas.microsoft.com/office/drawing/2014/main" id="{1A1CC311-5D12-412A-8E0A-0464E8923BF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0" name="Cuadro de texto 1013">
          <a:extLst>
            <a:ext uri="{FF2B5EF4-FFF2-40B4-BE49-F238E27FC236}">
              <a16:creationId xmlns:a16="http://schemas.microsoft.com/office/drawing/2014/main" id="{73EB9B23-3C3E-4B9B-A485-E64798EAE5A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1" name="Cuadro de texto 1014">
          <a:extLst>
            <a:ext uri="{FF2B5EF4-FFF2-40B4-BE49-F238E27FC236}">
              <a16:creationId xmlns:a16="http://schemas.microsoft.com/office/drawing/2014/main" id="{EF714F88-9F58-4E06-ABA4-415A161DD24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2" name="Cuadro de texto 1015">
          <a:extLst>
            <a:ext uri="{FF2B5EF4-FFF2-40B4-BE49-F238E27FC236}">
              <a16:creationId xmlns:a16="http://schemas.microsoft.com/office/drawing/2014/main" id="{FF27EE73-C218-4605-BB62-71585C18BDE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3" name="Cuadro de texto 1016">
          <a:extLst>
            <a:ext uri="{FF2B5EF4-FFF2-40B4-BE49-F238E27FC236}">
              <a16:creationId xmlns:a16="http://schemas.microsoft.com/office/drawing/2014/main" id="{C30DA679-9ACF-43BD-BC99-9EAA9B73B26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4" name="Cuadro de texto 1017">
          <a:extLst>
            <a:ext uri="{FF2B5EF4-FFF2-40B4-BE49-F238E27FC236}">
              <a16:creationId xmlns:a16="http://schemas.microsoft.com/office/drawing/2014/main" id="{49716F50-A444-44D7-97B3-89CC6892AB8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5" name="Cuadro de texto 1018">
          <a:extLst>
            <a:ext uri="{FF2B5EF4-FFF2-40B4-BE49-F238E27FC236}">
              <a16:creationId xmlns:a16="http://schemas.microsoft.com/office/drawing/2014/main" id="{CEB80E31-6F33-45BD-A5F1-25B69AE9844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6" name="Cuadro de texto 1019">
          <a:extLst>
            <a:ext uri="{FF2B5EF4-FFF2-40B4-BE49-F238E27FC236}">
              <a16:creationId xmlns:a16="http://schemas.microsoft.com/office/drawing/2014/main" id="{1BB6468E-B07F-4817-B6D5-9D885BDBD5F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7" name="Cuadro de texto 1020">
          <a:extLst>
            <a:ext uri="{FF2B5EF4-FFF2-40B4-BE49-F238E27FC236}">
              <a16:creationId xmlns:a16="http://schemas.microsoft.com/office/drawing/2014/main" id="{72455E74-F83F-4D23-B37C-D079BD7FE13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8" name="Cuadro de texto 1021">
          <a:extLst>
            <a:ext uri="{FF2B5EF4-FFF2-40B4-BE49-F238E27FC236}">
              <a16:creationId xmlns:a16="http://schemas.microsoft.com/office/drawing/2014/main" id="{37BC9E6C-6A0E-479D-992F-DCB156779C7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39" name="Cuadro de texto 1022">
          <a:extLst>
            <a:ext uri="{FF2B5EF4-FFF2-40B4-BE49-F238E27FC236}">
              <a16:creationId xmlns:a16="http://schemas.microsoft.com/office/drawing/2014/main" id="{E529605D-C22F-4841-8337-60F186D9701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0" name="Cuadro de texto 1023">
          <a:extLst>
            <a:ext uri="{FF2B5EF4-FFF2-40B4-BE49-F238E27FC236}">
              <a16:creationId xmlns:a16="http://schemas.microsoft.com/office/drawing/2014/main" id="{B8CF1ABD-0E04-4F20-8D16-7E606B66233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1" name="Cuadro de texto 1024">
          <a:extLst>
            <a:ext uri="{FF2B5EF4-FFF2-40B4-BE49-F238E27FC236}">
              <a16:creationId xmlns:a16="http://schemas.microsoft.com/office/drawing/2014/main" id="{AF45A6BD-A3FA-4B77-95AE-D0A53967259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2" name="Cuadro de texto 1025">
          <a:extLst>
            <a:ext uri="{FF2B5EF4-FFF2-40B4-BE49-F238E27FC236}">
              <a16:creationId xmlns:a16="http://schemas.microsoft.com/office/drawing/2014/main" id="{C2712403-8E04-45E5-A7F7-5A5B712C02F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3" name="Cuadro de texto 1026">
          <a:extLst>
            <a:ext uri="{FF2B5EF4-FFF2-40B4-BE49-F238E27FC236}">
              <a16:creationId xmlns:a16="http://schemas.microsoft.com/office/drawing/2014/main" id="{9C6D5886-AB8C-4713-9DA2-A2F72C4F2CD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4" name="Cuadro de texto 1027">
          <a:extLst>
            <a:ext uri="{FF2B5EF4-FFF2-40B4-BE49-F238E27FC236}">
              <a16:creationId xmlns:a16="http://schemas.microsoft.com/office/drawing/2014/main" id="{EC237115-3DD1-4962-B02F-465BE6F41D1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5" name="Cuadro de texto 1028">
          <a:extLst>
            <a:ext uri="{FF2B5EF4-FFF2-40B4-BE49-F238E27FC236}">
              <a16:creationId xmlns:a16="http://schemas.microsoft.com/office/drawing/2014/main" id="{8E7DF772-7200-422E-856A-D8B8B427548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6" name="Cuadro de texto 1029">
          <a:extLst>
            <a:ext uri="{FF2B5EF4-FFF2-40B4-BE49-F238E27FC236}">
              <a16:creationId xmlns:a16="http://schemas.microsoft.com/office/drawing/2014/main" id="{74619B7D-DCB2-4FF5-A0CB-7093E0DA11A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7" name="Cuadro de texto 1030">
          <a:extLst>
            <a:ext uri="{FF2B5EF4-FFF2-40B4-BE49-F238E27FC236}">
              <a16:creationId xmlns:a16="http://schemas.microsoft.com/office/drawing/2014/main" id="{57690C73-6D88-45E3-8981-3BC0BD0738A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8" name="Cuadro de texto 1031">
          <a:extLst>
            <a:ext uri="{FF2B5EF4-FFF2-40B4-BE49-F238E27FC236}">
              <a16:creationId xmlns:a16="http://schemas.microsoft.com/office/drawing/2014/main" id="{459A1C25-2959-4F6A-AB69-4126F08E379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49" name="Cuadro de texto 1032">
          <a:extLst>
            <a:ext uri="{FF2B5EF4-FFF2-40B4-BE49-F238E27FC236}">
              <a16:creationId xmlns:a16="http://schemas.microsoft.com/office/drawing/2014/main" id="{ADF75809-E1B5-42CE-B8AB-5337F164357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0" name="Cuadro de texto 1033">
          <a:extLst>
            <a:ext uri="{FF2B5EF4-FFF2-40B4-BE49-F238E27FC236}">
              <a16:creationId xmlns:a16="http://schemas.microsoft.com/office/drawing/2014/main" id="{300D58B2-0C4C-440D-847D-1FBC9740B26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1" name="Cuadro de texto 1034">
          <a:extLst>
            <a:ext uri="{FF2B5EF4-FFF2-40B4-BE49-F238E27FC236}">
              <a16:creationId xmlns:a16="http://schemas.microsoft.com/office/drawing/2014/main" id="{EE8B804E-EBDC-4A0D-9326-F9EA6159EC0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2" name="Cuadro de texto 1035">
          <a:extLst>
            <a:ext uri="{FF2B5EF4-FFF2-40B4-BE49-F238E27FC236}">
              <a16:creationId xmlns:a16="http://schemas.microsoft.com/office/drawing/2014/main" id="{92D05B8C-E7F6-4D52-8E10-89E9AD510D7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3" name="Cuadro de texto 1036">
          <a:extLst>
            <a:ext uri="{FF2B5EF4-FFF2-40B4-BE49-F238E27FC236}">
              <a16:creationId xmlns:a16="http://schemas.microsoft.com/office/drawing/2014/main" id="{15530B20-5ADD-4804-B858-0C839FCC9FD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4" name="Cuadro de texto 1037">
          <a:extLst>
            <a:ext uri="{FF2B5EF4-FFF2-40B4-BE49-F238E27FC236}">
              <a16:creationId xmlns:a16="http://schemas.microsoft.com/office/drawing/2014/main" id="{BE258C66-C1B4-4452-BAE4-FF20B636CA0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5" name="Cuadro de texto 1038">
          <a:extLst>
            <a:ext uri="{FF2B5EF4-FFF2-40B4-BE49-F238E27FC236}">
              <a16:creationId xmlns:a16="http://schemas.microsoft.com/office/drawing/2014/main" id="{58CFDCE0-E2EA-41D8-9FC3-56A0AA82450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6" name="Cuadro de texto 1039">
          <a:extLst>
            <a:ext uri="{FF2B5EF4-FFF2-40B4-BE49-F238E27FC236}">
              <a16:creationId xmlns:a16="http://schemas.microsoft.com/office/drawing/2014/main" id="{78BEC4BE-381A-4270-9761-BEA2AB21EFE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7" name="Cuadro de texto 1040">
          <a:extLst>
            <a:ext uri="{FF2B5EF4-FFF2-40B4-BE49-F238E27FC236}">
              <a16:creationId xmlns:a16="http://schemas.microsoft.com/office/drawing/2014/main" id="{6A21A164-27E1-4AE0-8D03-85333767F599}"/>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8" name="Cuadro de texto 1041">
          <a:extLst>
            <a:ext uri="{FF2B5EF4-FFF2-40B4-BE49-F238E27FC236}">
              <a16:creationId xmlns:a16="http://schemas.microsoft.com/office/drawing/2014/main" id="{33F74609-43F7-4B3E-A3F6-6C8FA5FEAE1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59" name="Cuadro de texto 1042">
          <a:extLst>
            <a:ext uri="{FF2B5EF4-FFF2-40B4-BE49-F238E27FC236}">
              <a16:creationId xmlns:a16="http://schemas.microsoft.com/office/drawing/2014/main" id="{D432E9E1-60F2-42C9-8005-5DDC81B8FD93}"/>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0" name="Cuadro de texto 1043">
          <a:extLst>
            <a:ext uri="{FF2B5EF4-FFF2-40B4-BE49-F238E27FC236}">
              <a16:creationId xmlns:a16="http://schemas.microsoft.com/office/drawing/2014/main" id="{48695FE7-0CD6-4CF9-BB3A-08D42121BC5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1" name="Cuadro de texto 1044">
          <a:extLst>
            <a:ext uri="{FF2B5EF4-FFF2-40B4-BE49-F238E27FC236}">
              <a16:creationId xmlns:a16="http://schemas.microsoft.com/office/drawing/2014/main" id="{C40F9302-3189-432E-A4EF-6539AB99575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2" name="Cuadro de texto 1045">
          <a:extLst>
            <a:ext uri="{FF2B5EF4-FFF2-40B4-BE49-F238E27FC236}">
              <a16:creationId xmlns:a16="http://schemas.microsoft.com/office/drawing/2014/main" id="{9345093B-60C5-4CAE-93C8-A7BA5575029B}"/>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3" name="Cuadro de texto 1046">
          <a:extLst>
            <a:ext uri="{FF2B5EF4-FFF2-40B4-BE49-F238E27FC236}">
              <a16:creationId xmlns:a16="http://schemas.microsoft.com/office/drawing/2014/main" id="{9B6D642B-34A8-40A6-B55F-21C18749B6C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4" name="Cuadro de texto 1047">
          <a:extLst>
            <a:ext uri="{FF2B5EF4-FFF2-40B4-BE49-F238E27FC236}">
              <a16:creationId xmlns:a16="http://schemas.microsoft.com/office/drawing/2014/main" id="{5FF8906C-DE91-4BA5-979F-3CAA3BE7521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5" name="Cuadro de texto 1048">
          <a:extLst>
            <a:ext uri="{FF2B5EF4-FFF2-40B4-BE49-F238E27FC236}">
              <a16:creationId xmlns:a16="http://schemas.microsoft.com/office/drawing/2014/main" id="{B9BCD0AD-3B82-436D-A0B4-87CE9585BAE0}"/>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6" name="Cuadro de texto 1049">
          <a:extLst>
            <a:ext uri="{FF2B5EF4-FFF2-40B4-BE49-F238E27FC236}">
              <a16:creationId xmlns:a16="http://schemas.microsoft.com/office/drawing/2014/main" id="{4A271416-8A37-4A27-A147-2C580260B80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7" name="Cuadro de texto 1050">
          <a:extLst>
            <a:ext uri="{FF2B5EF4-FFF2-40B4-BE49-F238E27FC236}">
              <a16:creationId xmlns:a16="http://schemas.microsoft.com/office/drawing/2014/main" id="{FC580C5F-1F23-46AA-AB0B-CF1C180A1C6E}"/>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8" name="Cuadro de texto 1051">
          <a:extLst>
            <a:ext uri="{FF2B5EF4-FFF2-40B4-BE49-F238E27FC236}">
              <a16:creationId xmlns:a16="http://schemas.microsoft.com/office/drawing/2014/main" id="{C2B5F5B5-8C3C-4D98-9EEA-45D047167C1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69" name="Cuadro de texto 1052">
          <a:extLst>
            <a:ext uri="{FF2B5EF4-FFF2-40B4-BE49-F238E27FC236}">
              <a16:creationId xmlns:a16="http://schemas.microsoft.com/office/drawing/2014/main" id="{B492D01E-8127-424F-A0D5-896B09091BFC}"/>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0" name="Cuadro de texto 1053">
          <a:extLst>
            <a:ext uri="{FF2B5EF4-FFF2-40B4-BE49-F238E27FC236}">
              <a16:creationId xmlns:a16="http://schemas.microsoft.com/office/drawing/2014/main" id="{D0E20B3E-1273-4191-B16B-61309AB689B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1" name="Cuadro de texto 1054">
          <a:extLst>
            <a:ext uri="{FF2B5EF4-FFF2-40B4-BE49-F238E27FC236}">
              <a16:creationId xmlns:a16="http://schemas.microsoft.com/office/drawing/2014/main" id="{7FC87465-6F0B-402D-9F61-7C3568B234C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2" name="Cuadro de texto 1055">
          <a:extLst>
            <a:ext uri="{FF2B5EF4-FFF2-40B4-BE49-F238E27FC236}">
              <a16:creationId xmlns:a16="http://schemas.microsoft.com/office/drawing/2014/main" id="{C2B38D0F-EB47-412D-BD98-EC23D6C41303}"/>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3" name="Cuadro de texto 1056">
          <a:extLst>
            <a:ext uri="{FF2B5EF4-FFF2-40B4-BE49-F238E27FC236}">
              <a16:creationId xmlns:a16="http://schemas.microsoft.com/office/drawing/2014/main" id="{C268306E-1183-40CA-8A34-DED3E3B38644}"/>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4" name="Cuadro de texto 1057">
          <a:extLst>
            <a:ext uri="{FF2B5EF4-FFF2-40B4-BE49-F238E27FC236}">
              <a16:creationId xmlns:a16="http://schemas.microsoft.com/office/drawing/2014/main" id="{75BB9A03-9898-4960-A4E6-4B3E70EE33DA}"/>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5" name="Cuadro de texto 1058">
          <a:extLst>
            <a:ext uri="{FF2B5EF4-FFF2-40B4-BE49-F238E27FC236}">
              <a16:creationId xmlns:a16="http://schemas.microsoft.com/office/drawing/2014/main" id="{B574B505-F77D-44B0-A56F-08830C29431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6" name="Cuadro de texto 1059">
          <a:extLst>
            <a:ext uri="{FF2B5EF4-FFF2-40B4-BE49-F238E27FC236}">
              <a16:creationId xmlns:a16="http://schemas.microsoft.com/office/drawing/2014/main" id="{7B1B4D54-BE69-4510-A699-B1D9EC38B37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7" name="Cuadro de texto 1060">
          <a:extLst>
            <a:ext uri="{FF2B5EF4-FFF2-40B4-BE49-F238E27FC236}">
              <a16:creationId xmlns:a16="http://schemas.microsoft.com/office/drawing/2014/main" id="{D15AB73B-F729-4257-A37B-459B696DBE31}"/>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8" name="Cuadro de texto 1061">
          <a:extLst>
            <a:ext uri="{FF2B5EF4-FFF2-40B4-BE49-F238E27FC236}">
              <a16:creationId xmlns:a16="http://schemas.microsoft.com/office/drawing/2014/main" id="{653EC80A-6FBD-4152-BDEC-ED2AB0C7D8A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79" name="Cuadro de texto 1062">
          <a:extLst>
            <a:ext uri="{FF2B5EF4-FFF2-40B4-BE49-F238E27FC236}">
              <a16:creationId xmlns:a16="http://schemas.microsoft.com/office/drawing/2014/main" id="{E9E5D0B4-8D0E-4C9A-A50B-77E46E5DEA5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0" name="Cuadro de texto 1063">
          <a:extLst>
            <a:ext uri="{FF2B5EF4-FFF2-40B4-BE49-F238E27FC236}">
              <a16:creationId xmlns:a16="http://schemas.microsoft.com/office/drawing/2014/main" id="{D4A7968A-7D19-46E6-ACA2-31077B9CCD47}"/>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1" name="Cuadro de texto 1064">
          <a:extLst>
            <a:ext uri="{FF2B5EF4-FFF2-40B4-BE49-F238E27FC236}">
              <a16:creationId xmlns:a16="http://schemas.microsoft.com/office/drawing/2014/main" id="{18884D7E-8F6D-4959-869B-692BA232DFC8}"/>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2" name="Cuadro de texto 1065">
          <a:extLst>
            <a:ext uri="{FF2B5EF4-FFF2-40B4-BE49-F238E27FC236}">
              <a16:creationId xmlns:a16="http://schemas.microsoft.com/office/drawing/2014/main" id="{2329792F-59BA-4BFD-9BFA-9E5EEB235D13}"/>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3" name="Cuadro de texto 1066">
          <a:extLst>
            <a:ext uri="{FF2B5EF4-FFF2-40B4-BE49-F238E27FC236}">
              <a16:creationId xmlns:a16="http://schemas.microsoft.com/office/drawing/2014/main" id="{3BC402BD-EE34-4203-90AD-0A2726192C35}"/>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4" name="Cuadro de texto 1067">
          <a:extLst>
            <a:ext uri="{FF2B5EF4-FFF2-40B4-BE49-F238E27FC236}">
              <a16:creationId xmlns:a16="http://schemas.microsoft.com/office/drawing/2014/main" id="{64E36F0C-EFF1-4C3A-82F2-81BC86747F6D}"/>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5" name="Cuadro de texto 1068">
          <a:extLst>
            <a:ext uri="{FF2B5EF4-FFF2-40B4-BE49-F238E27FC236}">
              <a16:creationId xmlns:a16="http://schemas.microsoft.com/office/drawing/2014/main" id="{6660C38C-716B-4428-A87F-96DD3566B376}"/>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6" name="Cuadro de texto 1069">
          <a:extLst>
            <a:ext uri="{FF2B5EF4-FFF2-40B4-BE49-F238E27FC236}">
              <a16:creationId xmlns:a16="http://schemas.microsoft.com/office/drawing/2014/main" id="{771B8160-4FF1-4F4F-8A1C-5A237D39CA2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609</xdr:row>
      <xdr:rowOff>213995</xdr:rowOff>
    </xdr:from>
    <xdr:to>
      <xdr:col>2</xdr:col>
      <xdr:colOff>632460</xdr:colOff>
      <xdr:row>610</xdr:row>
      <xdr:rowOff>52070</xdr:rowOff>
    </xdr:to>
    <xdr:sp macro="" textlink="">
      <xdr:nvSpPr>
        <xdr:cNvPr id="5887" name="Cuadro de texto 1070">
          <a:extLst>
            <a:ext uri="{FF2B5EF4-FFF2-40B4-BE49-F238E27FC236}">
              <a16:creationId xmlns:a16="http://schemas.microsoft.com/office/drawing/2014/main" id="{EFEA7A47-71AC-4511-931A-EB7E4394C6EF}"/>
            </a:ext>
          </a:extLst>
        </xdr:cNvPr>
        <xdr:cNvSpPr txBox="1">
          <a:spLocks noChangeArrowheads="1"/>
        </xdr:cNvSpPr>
      </xdr:nvSpPr>
      <xdr:spPr bwMode="auto">
        <a:xfrm>
          <a:off x="4852035" y="1547475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88" name="Cuadro de texto 999">
          <a:extLst>
            <a:ext uri="{FF2B5EF4-FFF2-40B4-BE49-F238E27FC236}">
              <a16:creationId xmlns:a16="http://schemas.microsoft.com/office/drawing/2014/main" id="{8754B0D4-C20C-4821-8398-388CEDEE793A}"/>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89" name="Cuadro de texto 1000">
          <a:extLst>
            <a:ext uri="{FF2B5EF4-FFF2-40B4-BE49-F238E27FC236}">
              <a16:creationId xmlns:a16="http://schemas.microsoft.com/office/drawing/2014/main" id="{326FD4C5-0C86-46B6-AEA8-CD890991B5F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0" name="Cuadro de texto 1001">
          <a:extLst>
            <a:ext uri="{FF2B5EF4-FFF2-40B4-BE49-F238E27FC236}">
              <a16:creationId xmlns:a16="http://schemas.microsoft.com/office/drawing/2014/main" id="{DC88113E-8808-4B1E-A520-92E85D20536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1" name="Cuadro de texto 1002">
          <a:extLst>
            <a:ext uri="{FF2B5EF4-FFF2-40B4-BE49-F238E27FC236}">
              <a16:creationId xmlns:a16="http://schemas.microsoft.com/office/drawing/2014/main" id="{F7D71166-1861-4747-B086-ED76A261F4E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2" name="Cuadro de texto 1003">
          <a:extLst>
            <a:ext uri="{FF2B5EF4-FFF2-40B4-BE49-F238E27FC236}">
              <a16:creationId xmlns:a16="http://schemas.microsoft.com/office/drawing/2014/main" id="{2A6E0594-EB8D-4CB7-AE7C-57406D89BCA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3" name="Cuadro de texto 1004">
          <a:extLst>
            <a:ext uri="{FF2B5EF4-FFF2-40B4-BE49-F238E27FC236}">
              <a16:creationId xmlns:a16="http://schemas.microsoft.com/office/drawing/2014/main" id="{28E69586-55E1-40FF-9912-0A7D98A3C16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4" name="Cuadro de texto 1005">
          <a:extLst>
            <a:ext uri="{FF2B5EF4-FFF2-40B4-BE49-F238E27FC236}">
              <a16:creationId xmlns:a16="http://schemas.microsoft.com/office/drawing/2014/main" id="{70E2C9F5-9944-4C27-BDF6-BA85B6E58EBF}"/>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5" name="Cuadro de texto 1006">
          <a:extLst>
            <a:ext uri="{FF2B5EF4-FFF2-40B4-BE49-F238E27FC236}">
              <a16:creationId xmlns:a16="http://schemas.microsoft.com/office/drawing/2014/main" id="{E09DEC4A-F6BB-4228-94B1-89E816A82FF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6" name="Cuadro de texto 1007">
          <a:extLst>
            <a:ext uri="{FF2B5EF4-FFF2-40B4-BE49-F238E27FC236}">
              <a16:creationId xmlns:a16="http://schemas.microsoft.com/office/drawing/2014/main" id="{3779E2C1-2927-4D88-87B7-76AA2564BBF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7" name="Cuadro de texto 1008">
          <a:extLst>
            <a:ext uri="{FF2B5EF4-FFF2-40B4-BE49-F238E27FC236}">
              <a16:creationId xmlns:a16="http://schemas.microsoft.com/office/drawing/2014/main" id="{DE009EEC-4B23-458A-8B57-9808C14DD09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8" name="Cuadro de texto 1009">
          <a:extLst>
            <a:ext uri="{FF2B5EF4-FFF2-40B4-BE49-F238E27FC236}">
              <a16:creationId xmlns:a16="http://schemas.microsoft.com/office/drawing/2014/main" id="{1423D43B-6F2C-45C1-8AA0-6D52A8B70C1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899" name="Cuadro de texto 1010">
          <a:extLst>
            <a:ext uri="{FF2B5EF4-FFF2-40B4-BE49-F238E27FC236}">
              <a16:creationId xmlns:a16="http://schemas.microsoft.com/office/drawing/2014/main" id="{BE53E67B-2F23-4E9D-9FDE-E1DBB84D04C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0" name="Cuadro de texto 1011">
          <a:extLst>
            <a:ext uri="{FF2B5EF4-FFF2-40B4-BE49-F238E27FC236}">
              <a16:creationId xmlns:a16="http://schemas.microsoft.com/office/drawing/2014/main" id="{2D92C92E-6B9D-491F-B127-E599F1791E7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1" name="Cuadro de texto 1012">
          <a:extLst>
            <a:ext uri="{FF2B5EF4-FFF2-40B4-BE49-F238E27FC236}">
              <a16:creationId xmlns:a16="http://schemas.microsoft.com/office/drawing/2014/main" id="{102DBBE1-D607-47DF-B77D-DEA2EFAB924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2" name="Cuadro de texto 1013">
          <a:extLst>
            <a:ext uri="{FF2B5EF4-FFF2-40B4-BE49-F238E27FC236}">
              <a16:creationId xmlns:a16="http://schemas.microsoft.com/office/drawing/2014/main" id="{9384AE89-B415-4942-840E-663DFE44016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3" name="Cuadro de texto 1014">
          <a:extLst>
            <a:ext uri="{FF2B5EF4-FFF2-40B4-BE49-F238E27FC236}">
              <a16:creationId xmlns:a16="http://schemas.microsoft.com/office/drawing/2014/main" id="{AD023366-E2D8-4CD2-A0B1-BCA5EBE83D6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4" name="Cuadro de texto 1015">
          <a:extLst>
            <a:ext uri="{FF2B5EF4-FFF2-40B4-BE49-F238E27FC236}">
              <a16:creationId xmlns:a16="http://schemas.microsoft.com/office/drawing/2014/main" id="{4F4AC013-AA6C-445E-9007-3EF2B4C83C2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5" name="Cuadro de texto 1016">
          <a:extLst>
            <a:ext uri="{FF2B5EF4-FFF2-40B4-BE49-F238E27FC236}">
              <a16:creationId xmlns:a16="http://schemas.microsoft.com/office/drawing/2014/main" id="{871D0DE0-0CC0-456F-AE72-F61B2B6551B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6" name="Cuadro de texto 1017">
          <a:extLst>
            <a:ext uri="{FF2B5EF4-FFF2-40B4-BE49-F238E27FC236}">
              <a16:creationId xmlns:a16="http://schemas.microsoft.com/office/drawing/2014/main" id="{191E8C0C-408C-4149-B9B6-D068E9C690D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7" name="Cuadro de texto 1018">
          <a:extLst>
            <a:ext uri="{FF2B5EF4-FFF2-40B4-BE49-F238E27FC236}">
              <a16:creationId xmlns:a16="http://schemas.microsoft.com/office/drawing/2014/main" id="{BA62765B-181E-494A-AD65-97B982D44C0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8" name="Cuadro de texto 1019">
          <a:extLst>
            <a:ext uri="{FF2B5EF4-FFF2-40B4-BE49-F238E27FC236}">
              <a16:creationId xmlns:a16="http://schemas.microsoft.com/office/drawing/2014/main" id="{0BF6B4CE-45CF-4384-B759-103149D236C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09" name="Cuadro de texto 1020">
          <a:extLst>
            <a:ext uri="{FF2B5EF4-FFF2-40B4-BE49-F238E27FC236}">
              <a16:creationId xmlns:a16="http://schemas.microsoft.com/office/drawing/2014/main" id="{2EA51708-C105-4D83-B131-BE5951172A3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0" name="Cuadro de texto 1021">
          <a:extLst>
            <a:ext uri="{FF2B5EF4-FFF2-40B4-BE49-F238E27FC236}">
              <a16:creationId xmlns:a16="http://schemas.microsoft.com/office/drawing/2014/main" id="{FE94BEDF-B92D-4A03-AB5A-9EDD25AE756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1" name="Cuadro de texto 1022">
          <a:extLst>
            <a:ext uri="{FF2B5EF4-FFF2-40B4-BE49-F238E27FC236}">
              <a16:creationId xmlns:a16="http://schemas.microsoft.com/office/drawing/2014/main" id="{BD94F3A6-9ADF-4B08-BB92-401C1DF03D9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2" name="Cuadro de texto 1023">
          <a:extLst>
            <a:ext uri="{FF2B5EF4-FFF2-40B4-BE49-F238E27FC236}">
              <a16:creationId xmlns:a16="http://schemas.microsoft.com/office/drawing/2014/main" id="{70CE27A4-31EB-4CD4-8D40-2A21C595503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3" name="Cuadro de texto 1024">
          <a:extLst>
            <a:ext uri="{FF2B5EF4-FFF2-40B4-BE49-F238E27FC236}">
              <a16:creationId xmlns:a16="http://schemas.microsoft.com/office/drawing/2014/main" id="{CBF455F6-CF04-49F3-91F7-58D3D6F9D5F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4" name="Cuadro de texto 1025">
          <a:extLst>
            <a:ext uri="{FF2B5EF4-FFF2-40B4-BE49-F238E27FC236}">
              <a16:creationId xmlns:a16="http://schemas.microsoft.com/office/drawing/2014/main" id="{2A2C4B20-A43A-46A8-B8F2-509BA88BE22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5" name="Cuadro de texto 1026">
          <a:extLst>
            <a:ext uri="{FF2B5EF4-FFF2-40B4-BE49-F238E27FC236}">
              <a16:creationId xmlns:a16="http://schemas.microsoft.com/office/drawing/2014/main" id="{2C786A02-A551-4B2F-9DC7-5DE4DC46EEF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6" name="Cuadro de texto 1027">
          <a:extLst>
            <a:ext uri="{FF2B5EF4-FFF2-40B4-BE49-F238E27FC236}">
              <a16:creationId xmlns:a16="http://schemas.microsoft.com/office/drawing/2014/main" id="{2AA7702E-5401-4D53-9157-20CBC18784F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7" name="Cuadro de texto 1028">
          <a:extLst>
            <a:ext uri="{FF2B5EF4-FFF2-40B4-BE49-F238E27FC236}">
              <a16:creationId xmlns:a16="http://schemas.microsoft.com/office/drawing/2014/main" id="{7A6B3232-C576-4937-83F9-1AAB5A4040E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8" name="Cuadro de texto 1029">
          <a:extLst>
            <a:ext uri="{FF2B5EF4-FFF2-40B4-BE49-F238E27FC236}">
              <a16:creationId xmlns:a16="http://schemas.microsoft.com/office/drawing/2014/main" id="{E8889D68-3E8C-43B3-8961-6F70CDD9DBC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19" name="Cuadro de texto 1030">
          <a:extLst>
            <a:ext uri="{FF2B5EF4-FFF2-40B4-BE49-F238E27FC236}">
              <a16:creationId xmlns:a16="http://schemas.microsoft.com/office/drawing/2014/main" id="{1EB81265-A163-4029-B945-991A82C8F0F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0" name="Cuadro de texto 1031">
          <a:extLst>
            <a:ext uri="{FF2B5EF4-FFF2-40B4-BE49-F238E27FC236}">
              <a16:creationId xmlns:a16="http://schemas.microsoft.com/office/drawing/2014/main" id="{7D106139-150D-4D56-A702-99C8EF0D969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1" name="Cuadro de texto 1032">
          <a:extLst>
            <a:ext uri="{FF2B5EF4-FFF2-40B4-BE49-F238E27FC236}">
              <a16:creationId xmlns:a16="http://schemas.microsoft.com/office/drawing/2014/main" id="{04DE821F-3EB1-42E5-82A2-68F55B1222D5}"/>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2" name="Cuadro de texto 1033">
          <a:extLst>
            <a:ext uri="{FF2B5EF4-FFF2-40B4-BE49-F238E27FC236}">
              <a16:creationId xmlns:a16="http://schemas.microsoft.com/office/drawing/2014/main" id="{5A4A5378-D609-415B-809A-AA44E7DB820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3" name="Cuadro de texto 1034">
          <a:extLst>
            <a:ext uri="{FF2B5EF4-FFF2-40B4-BE49-F238E27FC236}">
              <a16:creationId xmlns:a16="http://schemas.microsoft.com/office/drawing/2014/main" id="{C170624F-0C50-479D-A06A-E5F45EA8C7D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4" name="Cuadro de texto 1035">
          <a:extLst>
            <a:ext uri="{FF2B5EF4-FFF2-40B4-BE49-F238E27FC236}">
              <a16:creationId xmlns:a16="http://schemas.microsoft.com/office/drawing/2014/main" id="{2C6D03C8-E0EF-4B65-B39F-CDB7020AB96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5" name="Cuadro de texto 1036">
          <a:extLst>
            <a:ext uri="{FF2B5EF4-FFF2-40B4-BE49-F238E27FC236}">
              <a16:creationId xmlns:a16="http://schemas.microsoft.com/office/drawing/2014/main" id="{4B045827-ECBD-4C92-A1DC-5100AE7F41A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6" name="Cuadro de texto 1037">
          <a:extLst>
            <a:ext uri="{FF2B5EF4-FFF2-40B4-BE49-F238E27FC236}">
              <a16:creationId xmlns:a16="http://schemas.microsoft.com/office/drawing/2014/main" id="{1A324091-9B1E-4E01-86A0-D146DF456AC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7" name="Cuadro de texto 1038">
          <a:extLst>
            <a:ext uri="{FF2B5EF4-FFF2-40B4-BE49-F238E27FC236}">
              <a16:creationId xmlns:a16="http://schemas.microsoft.com/office/drawing/2014/main" id="{A43696C7-8AF1-40D5-AA59-E8F8DE3D040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8" name="Cuadro de texto 1039">
          <a:extLst>
            <a:ext uri="{FF2B5EF4-FFF2-40B4-BE49-F238E27FC236}">
              <a16:creationId xmlns:a16="http://schemas.microsoft.com/office/drawing/2014/main" id="{37228274-92B0-4C21-A04F-2FCFCC6224B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29" name="Cuadro de texto 1040">
          <a:extLst>
            <a:ext uri="{FF2B5EF4-FFF2-40B4-BE49-F238E27FC236}">
              <a16:creationId xmlns:a16="http://schemas.microsoft.com/office/drawing/2014/main" id="{E7EDB459-2CE4-4264-B5B5-36A7315DEEF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0" name="Cuadro de texto 1041">
          <a:extLst>
            <a:ext uri="{FF2B5EF4-FFF2-40B4-BE49-F238E27FC236}">
              <a16:creationId xmlns:a16="http://schemas.microsoft.com/office/drawing/2014/main" id="{D466EF57-85C9-435B-A9D9-513274F0EFC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1" name="Cuadro de texto 1042">
          <a:extLst>
            <a:ext uri="{FF2B5EF4-FFF2-40B4-BE49-F238E27FC236}">
              <a16:creationId xmlns:a16="http://schemas.microsoft.com/office/drawing/2014/main" id="{D3BE22F9-379A-4CD0-8614-7B07445033DE}"/>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2" name="Cuadro de texto 1043">
          <a:extLst>
            <a:ext uri="{FF2B5EF4-FFF2-40B4-BE49-F238E27FC236}">
              <a16:creationId xmlns:a16="http://schemas.microsoft.com/office/drawing/2014/main" id="{C8D94C7C-AF5E-4893-9D10-179705C4F01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3" name="Cuadro de texto 1044">
          <a:extLst>
            <a:ext uri="{FF2B5EF4-FFF2-40B4-BE49-F238E27FC236}">
              <a16:creationId xmlns:a16="http://schemas.microsoft.com/office/drawing/2014/main" id="{FDAD0280-AD14-42B6-A8A4-C37F6FC297FC}"/>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4" name="Cuadro de texto 1045">
          <a:extLst>
            <a:ext uri="{FF2B5EF4-FFF2-40B4-BE49-F238E27FC236}">
              <a16:creationId xmlns:a16="http://schemas.microsoft.com/office/drawing/2014/main" id="{CE3C6863-C090-4122-AFE1-7AD1D70561A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5" name="Cuadro de texto 1046">
          <a:extLst>
            <a:ext uri="{FF2B5EF4-FFF2-40B4-BE49-F238E27FC236}">
              <a16:creationId xmlns:a16="http://schemas.microsoft.com/office/drawing/2014/main" id="{7821B332-1DF9-4C3C-95C2-1819FE82AD0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6" name="Cuadro de texto 1047">
          <a:extLst>
            <a:ext uri="{FF2B5EF4-FFF2-40B4-BE49-F238E27FC236}">
              <a16:creationId xmlns:a16="http://schemas.microsoft.com/office/drawing/2014/main" id="{F8FDA056-7AAD-4D20-A871-123D2B6446D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7" name="Cuadro de texto 1048">
          <a:extLst>
            <a:ext uri="{FF2B5EF4-FFF2-40B4-BE49-F238E27FC236}">
              <a16:creationId xmlns:a16="http://schemas.microsoft.com/office/drawing/2014/main" id="{A6BA0684-508D-4784-AF95-67FFD7713BE5}"/>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8" name="Cuadro de texto 1049">
          <a:extLst>
            <a:ext uri="{FF2B5EF4-FFF2-40B4-BE49-F238E27FC236}">
              <a16:creationId xmlns:a16="http://schemas.microsoft.com/office/drawing/2014/main" id="{83EF7890-4A1F-49AC-9D68-19EAFCF6F35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39" name="Cuadro de texto 1050">
          <a:extLst>
            <a:ext uri="{FF2B5EF4-FFF2-40B4-BE49-F238E27FC236}">
              <a16:creationId xmlns:a16="http://schemas.microsoft.com/office/drawing/2014/main" id="{512E956A-03E3-478E-9A25-37A4E72C730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0" name="Cuadro de texto 1051">
          <a:extLst>
            <a:ext uri="{FF2B5EF4-FFF2-40B4-BE49-F238E27FC236}">
              <a16:creationId xmlns:a16="http://schemas.microsoft.com/office/drawing/2014/main" id="{E8BCD9F9-11DC-460F-A981-9AAE4238FAB8}"/>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1" name="Cuadro de texto 1052">
          <a:extLst>
            <a:ext uri="{FF2B5EF4-FFF2-40B4-BE49-F238E27FC236}">
              <a16:creationId xmlns:a16="http://schemas.microsoft.com/office/drawing/2014/main" id="{BC4BD639-5813-4D4A-94FF-FE08DD6A293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2" name="Cuadro de texto 1053">
          <a:extLst>
            <a:ext uri="{FF2B5EF4-FFF2-40B4-BE49-F238E27FC236}">
              <a16:creationId xmlns:a16="http://schemas.microsoft.com/office/drawing/2014/main" id="{6398B7C0-34CE-4406-AEA8-FB5DD18C479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3" name="Cuadro de texto 1054">
          <a:extLst>
            <a:ext uri="{FF2B5EF4-FFF2-40B4-BE49-F238E27FC236}">
              <a16:creationId xmlns:a16="http://schemas.microsoft.com/office/drawing/2014/main" id="{7BBDF43C-EDE8-4DF6-838C-90F04E756E12}"/>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4" name="Cuadro de texto 1055">
          <a:extLst>
            <a:ext uri="{FF2B5EF4-FFF2-40B4-BE49-F238E27FC236}">
              <a16:creationId xmlns:a16="http://schemas.microsoft.com/office/drawing/2014/main" id="{30593E92-CD41-4285-960B-F5C17C91395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5" name="Cuadro de texto 1056">
          <a:extLst>
            <a:ext uri="{FF2B5EF4-FFF2-40B4-BE49-F238E27FC236}">
              <a16:creationId xmlns:a16="http://schemas.microsoft.com/office/drawing/2014/main" id="{52A73C6E-F98F-4809-83F9-7E6EE10E1FF5}"/>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6" name="Cuadro de texto 1057">
          <a:extLst>
            <a:ext uri="{FF2B5EF4-FFF2-40B4-BE49-F238E27FC236}">
              <a16:creationId xmlns:a16="http://schemas.microsoft.com/office/drawing/2014/main" id="{EA39C836-5AE7-4F0D-9CCA-D1DD9631CC5A}"/>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7" name="Cuadro de texto 1058">
          <a:extLst>
            <a:ext uri="{FF2B5EF4-FFF2-40B4-BE49-F238E27FC236}">
              <a16:creationId xmlns:a16="http://schemas.microsoft.com/office/drawing/2014/main" id="{637C19D6-BC7A-4FB1-834B-817D16CEE217}"/>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8" name="Cuadro de texto 1059">
          <a:extLst>
            <a:ext uri="{FF2B5EF4-FFF2-40B4-BE49-F238E27FC236}">
              <a16:creationId xmlns:a16="http://schemas.microsoft.com/office/drawing/2014/main" id="{1D11EDE1-D55B-4991-980A-F92C9EE8A765}"/>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49" name="Cuadro de texto 1060">
          <a:extLst>
            <a:ext uri="{FF2B5EF4-FFF2-40B4-BE49-F238E27FC236}">
              <a16:creationId xmlns:a16="http://schemas.microsoft.com/office/drawing/2014/main" id="{C8F818CC-6036-4FFA-B47D-EB14C2137F9D}"/>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0" name="Cuadro de texto 1061">
          <a:extLst>
            <a:ext uri="{FF2B5EF4-FFF2-40B4-BE49-F238E27FC236}">
              <a16:creationId xmlns:a16="http://schemas.microsoft.com/office/drawing/2014/main" id="{2CB6C730-2AB1-406F-8CDC-FF0579CDA8B3}"/>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1" name="Cuadro de texto 1062">
          <a:extLst>
            <a:ext uri="{FF2B5EF4-FFF2-40B4-BE49-F238E27FC236}">
              <a16:creationId xmlns:a16="http://schemas.microsoft.com/office/drawing/2014/main" id="{88D3FA57-EF49-4F76-A043-592E2A3B0369}"/>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2" name="Cuadro de texto 1063">
          <a:extLst>
            <a:ext uri="{FF2B5EF4-FFF2-40B4-BE49-F238E27FC236}">
              <a16:creationId xmlns:a16="http://schemas.microsoft.com/office/drawing/2014/main" id="{5298163E-440C-4751-BFF7-1AFE4982A08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3" name="Cuadro de texto 1064">
          <a:extLst>
            <a:ext uri="{FF2B5EF4-FFF2-40B4-BE49-F238E27FC236}">
              <a16:creationId xmlns:a16="http://schemas.microsoft.com/office/drawing/2014/main" id="{BA8C6535-A5D4-4B75-951F-EA3D2DC6FDA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4" name="Cuadro de texto 1065">
          <a:extLst>
            <a:ext uri="{FF2B5EF4-FFF2-40B4-BE49-F238E27FC236}">
              <a16:creationId xmlns:a16="http://schemas.microsoft.com/office/drawing/2014/main" id="{A02A1217-AA1C-4E79-82D1-1B396E904090}"/>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5" name="Cuadro de texto 1066">
          <a:extLst>
            <a:ext uri="{FF2B5EF4-FFF2-40B4-BE49-F238E27FC236}">
              <a16:creationId xmlns:a16="http://schemas.microsoft.com/office/drawing/2014/main" id="{5955EFBE-E09F-4FF0-85A6-BCBB9D16982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6" name="Cuadro de texto 1067">
          <a:extLst>
            <a:ext uri="{FF2B5EF4-FFF2-40B4-BE49-F238E27FC236}">
              <a16:creationId xmlns:a16="http://schemas.microsoft.com/office/drawing/2014/main" id="{BEBE068B-84FA-461E-9B10-3510EAB6E2D6}"/>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7" name="Cuadro de texto 1068">
          <a:extLst>
            <a:ext uri="{FF2B5EF4-FFF2-40B4-BE49-F238E27FC236}">
              <a16:creationId xmlns:a16="http://schemas.microsoft.com/office/drawing/2014/main" id="{0FA7A4EF-95D9-48D4-B4DE-8B727C27BC9B}"/>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8" name="Cuadro de texto 1069">
          <a:extLst>
            <a:ext uri="{FF2B5EF4-FFF2-40B4-BE49-F238E27FC236}">
              <a16:creationId xmlns:a16="http://schemas.microsoft.com/office/drawing/2014/main" id="{7EA8B64D-0307-4827-A2EB-427572BD6974}"/>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632460</xdr:colOff>
      <xdr:row>662</xdr:row>
      <xdr:rowOff>213995</xdr:rowOff>
    </xdr:from>
    <xdr:to>
      <xdr:col>2</xdr:col>
      <xdr:colOff>632460</xdr:colOff>
      <xdr:row>663</xdr:row>
      <xdr:rowOff>52070</xdr:rowOff>
    </xdr:to>
    <xdr:sp macro="" textlink="">
      <xdr:nvSpPr>
        <xdr:cNvPr id="5959" name="Cuadro de texto 1070">
          <a:extLst>
            <a:ext uri="{FF2B5EF4-FFF2-40B4-BE49-F238E27FC236}">
              <a16:creationId xmlns:a16="http://schemas.microsoft.com/office/drawing/2014/main" id="{5E828A5F-E46B-4961-A2F2-C8E777421E31}"/>
            </a:ext>
          </a:extLst>
        </xdr:cNvPr>
        <xdr:cNvSpPr txBox="1">
          <a:spLocks noChangeArrowheads="1"/>
        </xdr:cNvSpPr>
      </xdr:nvSpPr>
      <xdr:spPr bwMode="auto">
        <a:xfrm>
          <a:off x="4852035" y="170406695"/>
          <a:ext cx="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0" name="Cuadro de texto 999">
          <a:extLst>
            <a:ext uri="{FF2B5EF4-FFF2-40B4-BE49-F238E27FC236}">
              <a16:creationId xmlns:a16="http://schemas.microsoft.com/office/drawing/2014/main" id="{85099AEE-473F-44E1-9376-6A2CC24DF7B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1" name="Cuadro de texto 1000">
          <a:extLst>
            <a:ext uri="{FF2B5EF4-FFF2-40B4-BE49-F238E27FC236}">
              <a16:creationId xmlns:a16="http://schemas.microsoft.com/office/drawing/2014/main" id="{838FF61E-89CB-4046-8DDA-3774C1B2C45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2" name="Cuadro de texto 1001">
          <a:extLst>
            <a:ext uri="{FF2B5EF4-FFF2-40B4-BE49-F238E27FC236}">
              <a16:creationId xmlns:a16="http://schemas.microsoft.com/office/drawing/2014/main" id="{A3622959-EB85-4304-BC5C-4ED72E8B192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3" name="Cuadro de texto 1002">
          <a:extLst>
            <a:ext uri="{FF2B5EF4-FFF2-40B4-BE49-F238E27FC236}">
              <a16:creationId xmlns:a16="http://schemas.microsoft.com/office/drawing/2014/main" id="{26F57779-257D-473C-B735-6F0DE9718DE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4" name="Cuadro de texto 1003">
          <a:extLst>
            <a:ext uri="{FF2B5EF4-FFF2-40B4-BE49-F238E27FC236}">
              <a16:creationId xmlns:a16="http://schemas.microsoft.com/office/drawing/2014/main" id="{7671BDAA-562B-4F83-B789-696E509A7A6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5" name="Cuadro de texto 1004">
          <a:extLst>
            <a:ext uri="{FF2B5EF4-FFF2-40B4-BE49-F238E27FC236}">
              <a16:creationId xmlns:a16="http://schemas.microsoft.com/office/drawing/2014/main" id="{798568A5-A374-4F5D-A67D-D0E338BFBF3C}"/>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6" name="Cuadro de texto 1005">
          <a:extLst>
            <a:ext uri="{FF2B5EF4-FFF2-40B4-BE49-F238E27FC236}">
              <a16:creationId xmlns:a16="http://schemas.microsoft.com/office/drawing/2014/main" id="{1E2B496E-8A1D-4950-AA88-9D4FB992505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7" name="Cuadro de texto 1006">
          <a:extLst>
            <a:ext uri="{FF2B5EF4-FFF2-40B4-BE49-F238E27FC236}">
              <a16:creationId xmlns:a16="http://schemas.microsoft.com/office/drawing/2014/main" id="{187983C7-DB14-4802-8136-D73D75A7173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8" name="Cuadro de texto 1007">
          <a:extLst>
            <a:ext uri="{FF2B5EF4-FFF2-40B4-BE49-F238E27FC236}">
              <a16:creationId xmlns:a16="http://schemas.microsoft.com/office/drawing/2014/main" id="{ED6813AD-7CBF-4295-8F4F-7A3A55C59E21}"/>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69" name="Cuadro de texto 1008">
          <a:extLst>
            <a:ext uri="{FF2B5EF4-FFF2-40B4-BE49-F238E27FC236}">
              <a16:creationId xmlns:a16="http://schemas.microsoft.com/office/drawing/2014/main" id="{44A8768D-DC79-44C2-B32F-30724ABCE4B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0" name="Cuadro de texto 1009">
          <a:extLst>
            <a:ext uri="{FF2B5EF4-FFF2-40B4-BE49-F238E27FC236}">
              <a16:creationId xmlns:a16="http://schemas.microsoft.com/office/drawing/2014/main" id="{E27B4DCB-F6C3-4A36-858B-AD46E11BA76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1" name="Cuadro de texto 1010">
          <a:extLst>
            <a:ext uri="{FF2B5EF4-FFF2-40B4-BE49-F238E27FC236}">
              <a16:creationId xmlns:a16="http://schemas.microsoft.com/office/drawing/2014/main" id="{6069FD77-026C-4702-B80F-575AD7E798B1}"/>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2" name="Cuadro de texto 1011">
          <a:extLst>
            <a:ext uri="{FF2B5EF4-FFF2-40B4-BE49-F238E27FC236}">
              <a16:creationId xmlns:a16="http://schemas.microsoft.com/office/drawing/2014/main" id="{2119B1F3-F498-4518-B4FC-C7077333FF7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3" name="Cuadro de texto 1012">
          <a:extLst>
            <a:ext uri="{FF2B5EF4-FFF2-40B4-BE49-F238E27FC236}">
              <a16:creationId xmlns:a16="http://schemas.microsoft.com/office/drawing/2014/main" id="{66FA5801-B26F-4AE9-B4BA-0D7B461E04A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4" name="Cuadro de texto 1013">
          <a:extLst>
            <a:ext uri="{FF2B5EF4-FFF2-40B4-BE49-F238E27FC236}">
              <a16:creationId xmlns:a16="http://schemas.microsoft.com/office/drawing/2014/main" id="{8F258EC1-AC64-4AA6-B405-1A01384D569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5" name="Cuadro de texto 1014">
          <a:extLst>
            <a:ext uri="{FF2B5EF4-FFF2-40B4-BE49-F238E27FC236}">
              <a16:creationId xmlns:a16="http://schemas.microsoft.com/office/drawing/2014/main" id="{A1828AA5-D93C-4D3E-9FE4-850668A37FF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6" name="Cuadro de texto 1015">
          <a:extLst>
            <a:ext uri="{FF2B5EF4-FFF2-40B4-BE49-F238E27FC236}">
              <a16:creationId xmlns:a16="http://schemas.microsoft.com/office/drawing/2014/main" id="{C191F8A9-8417-404F-BA33-8F0A0C7A9F47}"/>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7" name="Cuadro de texto 1016">
          <a:extLst>
            <a:ext uri="{FF2B5EF4-FFF2-40B4-BE49-F238E27FC236}">
              <a16:creationId xmlns:a16="http://schemas.microsoft.com/office/drawing/2014/main" id="{9847D5DE-5B73-42CF-962A-D94450F5328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8" name="Cuadro de texto 1017">
          <a:extLst>
            <a:ext uri="{FF2B5EF4-FFF2-40B4-BE49-F238E27FC236}">
              <a16:creationId xmlns:a16="http://schemas.microsoft.com/office/drawing/2014/main" id="{C9908DA6-CCA1-43B4-9786-DD0ABC47A74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79" name="Cuadro de texto 1018">
          <a:extLst>
            <a:ext uri="{FF2B5EF4-FFF2-40B4-BE49-F238E27FC236}">
              <a16:creationId xmlns:a16="http://schemas.microsoft.com/office/drawing/2014/main" id="{B36673F7-A9DC-410F-8A90-1C5B1CC3F0D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0" name="Cuadro de texto 1019">
          <a:extLst>
            <a:ext uri="{FF2B5EF4-FFF2-40B4-BE49-F238E27FC236}">
              <a16:creationId xmlns:a16="http://schemas.microsoft.com/office/drawing/2014/main" id="{F23B7A36-7CA0-4305-951C-55FD96A9A9D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1" name="Cuadro de texto 1020">
          <a:extLst>
            <a:ext uri="{FF2B5EF4-FFF2-40B4-BE49-F238E27FC236}">
              <a16:creationId xmlns:a16="http://schemas.microsoft.com/office/drawing/2014/main" id="{EB36E070-2D3A-4B56-9CE1-D8D5AF5AC0D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2" name="Cuadro de texto 1021">
          <a:extLst>
            <a:ext uri="{FF2B5EF4-FFF2-40B4-BE49-F238E27FC236}">
              <a16:creationId xmlns:a16="http://schemas.microsoft.com/office/drawing/2014/main" id="{B125EEAC-3F0C-46B2-8D41-7EEA14DA0E3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3" name="Cuadro de texto 1022">
          <a:extLst>
            <a:ext uri="{FF2B5EF4-FFF2-40B4-BE49-F238E27FC236}">
              <a16:creationId xmlns:a16="http://schemas.microsoft.com/office/drawing/2014/main" id="{1EF01988-C002-497D-B099-7D0D5208F4A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4" name="Cuadro de texto 1023">
          <a:extLst>
            <a:ext uri="{FF2B5EF4-FFF2-40B4-BE49-F238E27FC236}">
              <a16:creationId xmlns:a16="http://schemas.microsoft.com/office/drawing/2014/main" id="{FB52E84F-3B02-4C83-9028-AE1C5674F5B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5" name="Cuadro de texto 1024">
          <a:extLst>
            <a:ext uri="{FF2B5EF4-FFF2-40B4-BE49-F238E27FC236}">
              <a16:creationId xmlns:a16="http://schemas.microsoft.com/office/drawing/2014/main" id="{A0E514F1-9FDA-464D-BEDE-2A90FB94457B}"/>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6" name="Cuadro de texto 1025">
          <a:extLst>
            <a:ext uri="{FF2B5EF4-FFF2-40B4-BE49-F238E27FC236}">
              <a16:creationId xmlns:a16="http://schemas.microsoft.com/office/drawing/2014/main" id="{053A3E78-0308-4D98-B652-367428324A5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7" name="Cuadro de texto 1026">
          <a:extLst>
            <a:ext uri="{FF2B5EF4-FFF2-40B4-BE49-F238E27FC236}">
              <a16:creationId xmlns:a16="http://schemas.microsoft.com/office/drawing/2014/main" id="{E80E8EC6-CECA-4585-B521-0D1B41653A2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8" name="Cuadro de texto 1027">
          <a:extLst>
            <a:ext uri="{FF2B5EF4-FFF2-40B4-BE49-F238E27FC236}">
              <a16:creationId xmlns:a16="http://schemas.microsoft.com/office/drawing/2014/main" id="{02D722D1-A5F2-45B1-B125-B80CAFFDDE6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89" name="Cuadro de texto 1028">
          <a:extLst>
            <a:ext uri="{FF2B5EF4-FFF2-40B4-BE49-F238E27FC236}">
              <a16:creationId xmlns:a16="http://schemas.microsoft.com/office/drawing/2014/main" id="{112298B5-27D6-47F3-93E1-0082DA5A239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0" name="Cuadro de texto 1029">
          <a:extLst>
            <a:ext uri="{FF2B5EF4-FFF2-40B4-BE49-F238E27FC236}">
              <a16:creationId xmlns:a16="http://schemas.microsoft.com/office/drawing/2014/main" id="{AF372388-2482-41DA-99AA-93CBA5D6089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1" name="Cuadro de texto 1030">
          <a:extLst>
            <a:ext uri="{FF2B5EF4-FFF2-40B4-BE49-F238E27FC236}">
              <a16:creationId xmlns:a16="http://schemas.microsoft.com/office/drawing/2014/main" id="{1F4EED03-A710-44C4-AF6C-166F94EA426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2" name="Cuadro de texto 1031">
          <a:extLst>
            <a:ext uri="{FF2B5EF4-FFF2-40B4-BE49-F238E27FC236}">
              <a16:creationId xmlns:a16="http://schemas.microsoft.com/office/drawing/2014/main" id="{53D50B4D-B799-483A-B425-DED5FA1D7A6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3" name="Cuadro de texto 1032">
          <a:extLst>
            <a:ext uri="{FF2B5EF4-FFF2-40B4-BE49-F238E27FC236}">
              <a16:creationId xmlns:a16="http://schemas.microsoft.com/office/drawing/2014/main" id="{BC895024-BE79-449B-BBD5-6827119D4D6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4" name="Cuadro de texto 1033">
          <a:extLst>
            <a:ext uri="{FF2B5EF4-FFF2-40B4-BE49-F238E27FC236}">
              <a16:creationId xmlns:a16="http://schemas.microsoft.com/office/drawing/2014/main" id="{D233DAF5-4567-47BA-8C93-7018C0F1A13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5" name="Cuadro de texto 1034">
          <a:extLst>
            <a:ext uri="{FF2B5EF4-FFF2-40B4-BE49-F238E27FC236}">
              <a16:creationId xmlns:a16="http://schemas.microsoft.com/office/drawing/2014/main" id="{A6BB45C2-F93B-41FA-B239-E56AA0031DE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6" name="Cuadro de texto 1035">
          <a:extLst>
            <a:ext uri="{FF2B5EF4-FFF2-40B4-BE49-F238E27FC236}">
              <a16:creationId xmlns:a16="http://schemas.microsoft.com/office/drawing/2014/main" id="{43A60FFE-BBE0-49B9-BE0A-47322A0B760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7" name="Cuadro de texto 1036">
          <a:extLst>
            <a:ext uri="{FF2B5EF4-FFF2-40B4-BE49-F238E27FC236}">
              <a16:creationId xmlns:a16="http://schemas.microsoft.com/office/drawing/2014/main" id="{D23BFFD5-D8BA-4D54-A60F-2B70CBA5E927}"/>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8" name="Cuadro de texto 1037">
          <a:extLst>
            <a:ext uri="{FF2B5EF4-FFF2-40B4-BE49-F238E27FC236}">
              <a16:creationId xmlns:a16="http://schemas.microsoft.com/office/drawing/2014/main" id="{A5FDC909-A5EB-4955-9057-D18D9C6DB47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5999" name="Cuadro de texto 1038">
          <a:extLst>
            <a:ext uri="{FF2B5EF4-FFF2-40B4-BE49-F238E27FC236}">
              <a16:creationId xmlns:a16="http://schemas.microsoft.com/office/drawing/2014/main" id="{391E14DD-999D-4667-81E9-4AF9F3E28FC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0" name="Cuadro de texto 1039">
          <a:extLst>
            <a:ext uri="{FF2B5EF4-FFF2-40B4-BE49-F238E27FC236}">
              <a16:creationId xmlns:a16="http://schemas.microsoft.com/office/drawing/2014/main" id="{A463F435-AA73-4A13-9A57-BAC10134457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1" name="Cuadro de texto 1040">
          <a:extLst>
            <a:ext uri="{FF2B5EF4-FFF2-40B4-BE49-F238E27FC236}">
              <a16:creationId xmlns:a16="http://schemas.microsoft.com/office/drawing/2014/main" id="{8239BEEF-A28B-4C63-B638-EF6CE046F72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2" name="Cuadro de texto 1041">
          <a:extLst>
            <a:ext uri="{FF2B5EF4-FFF2-40B4-BE49-F238E27FC236}">
              <a16:creationId xmlns:a16="http://schemas.microsoft.com/office/drawing/2014/main" id="{D6E70092-8AFC-418B-9897-28E5A14F697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3" name="Cuadro de texto 1042">
          <a:extLst>
            <a:ext uri="{FF2B5EF4-FFF2-40B4-BE49-F238E27FC236}">
              <a16:creationId xmlns:a16="http://schemas.microsoft.com/office/drawing/2014/main" id="{D903E49C-ABC9-43DD-B5B1-09073D4B8602}"/>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4" name="Cuadro de texto 1043">
          <a:extLst>
            <a:ext uri="{FF2B5EF4-FFF2-40B4-BE49-F238E27FC236}">
              <a16:creationId xmlns:a16="http://schemas.microsoft.com/office/drawing/2014/main" id="{1DC8EDDC-FB34-4307-858E-10ED8356A9D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5" name="Cuadro de texto 1044">
          <a:extLst>
            <a:ext uri="{FF2B5EF4-FFF2-40B4-BE49-F238E27FC236}">
              <a16:creationId xmlns:a16="http://schemas.microsoft.com/office/drawing/2014/main" id="{958CFB6C-BE4F-4665-9686-519B6965F6B1}"/>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6" name="Cuadro de texto 1045">
          <a:extLst>
            <a:ext uri="{FF2B5EF4-FFF2-40B4-BE49-F238E27FC236}">
              <a16:creationId xmlns:a16="http://schemas.microsoft.com/office/drawing/2014/main" id="{9F05D97E-4258-4216-9532-DB3D96678847}"/>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7" name="Cuadro de texto 1046">
          <a:extLst>
            <a:ext uri="{FF2B5EF4-FFF2-40B4-BE49-F238E27FC236}">
              <a16:creationId xmlns:a16="http://schemas.microsoft.com/office/drawing/2014/main" id="{3CF78C51-9CCA-48EF-B374-836FB7E2B5B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8" name="Cuadro de texto 1047">
          <a:extLst>
            <a:ext uri="{FF2B5EF4-FFF2-40B4-BE49-F238E27FC236}">
              <a16:creationId xmlns:a16="http://schemas.microsoft.com/office/drawing/2014/main" id="{D8751309-A197-440B-8CA9-9901F1C55C52}"/>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09" name="Cuadro de texto 1048">
          <a:extLst>
            <a:ext uri="{FF2B5EF4-FFF2-40B4-BE49-F238E27FC236}">
              <a16:creationId xmlns:a16="http://schemas.microsoft.com/office/drawing/2014/main" id="{BE90BBBC-182C-4B7B-84F8-AC85BF0DE5E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0" name="Cuadro de texto 1049">
          <a:extLst>
            <a:ext uri="{FF2B5EF4-FFF2-40B4-BE49-F238E27FC236}">
              <a16:creationId xmlns:a16="http://schemas.microsoft.com/office/drawing/2014/main" id="{7D635467-FE6B-4108-98AF-52C6B55A713D}"/>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1" name="Cuadro de texto 1050">
          <a:extLst>
            <a:ext uri="{FF2B5EF4-FFF2-40B4-BE49-F238E27FC236}">
              <a16:creationId xmlns:a16="http://schemas.microsoft.com/office/drawing/2014/main" id="{D05BED42-21D9-483A-8555-B65E44E77ED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2" name="Cuadro de texto 1051">
          <a:extLst>
            <a:ext uri="{FF2B5EF4-FFF2-40B4-BE49-F238E27FC236}">
              <a16:creationId xmlns:a16="http://schemas.microsoft.com/office/drawing/2014/main" id="{3EBB7D4A-3769-45A2-ACA4-80620BFB22E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3" name="Cuadro de texto 1052">
          <a:extLst>
            <a:ext uri="{FF2B5EF4-FFF2-40B4-BE49-F238E27FC236}">
              <a16:creationId xmlns:a16="http://schemas.microsoft.com/office/drawing/2014/main" id="{09D16D94-16CC-4469-B635-FCB33B8E48F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4" name="Cuadro de texto 1053">
          <a:extLst>
            <a:ext uri="{FF2B5EF4-FFF2-40B4-BE49-F238E27FC236}">
              <a16:creationId xmlns:a16="http://schemas.microsoft.com/office/drawing/2014/main" id="{AAF85AE1-0079-4DF8-982A-C1EC86BA20DA}"/>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5" name="Cuadro de texto 1054">
          <a:extLst>
            <a:ext uri="{FF2B5EF4-FFF2-40B4-BE49-F238E27FC236}">
              <a16:creationId xmlns:a16="http://schemas.microsoft.com/office/drawing/2014/main" id="{1AC4085D-180C-4719-BA2A-067E55DBA4B8}"/>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6" name="Cuadro de texto 1055">
          <a:extLst>
            <a:ext uri="{FF2B5EF4-FFF2-40B4-BE49-F238E27FC236}">
              <a16:creationId xmlns:a16="http://schemas.microsoft.com/office/drawing/2014/main" id="{D8AF4B9F-233A-4A56-8FDE-493F326083D2}"/>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7" name="Cuadro de texto 1056">
          <a:extLst>
            <a:ext uri="{FF2B5EF4-FFF2-40B4-BE49-F238E27FC236}">
              <a16:creationId xmlns:a16="http://schemas.microsoft.com/office/drawing/2014/main" id="{0F434223-8BE0-4A75-9C48-D8AD83EF718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8" name="Cuadro de texto 1057">
          <a:extLst>
            <a:ext uri="{FF2B5EF4-FFF2-40B4-BE49-F238E27FC236}">
              <a16:creationId xmlns:a16="http://schemas.microsoft.com/office/drawing/2014/main" id="{47F552E9-DF57-4062-92D3-B845801BBA36}"/>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19" name="Cuadro de texto 1058">
          <a:extLst>
            <a:ext uri="{FF2B5EF4-FFF2-40B4-BE49-F238E27FC236}">
              <a16:creationId xmlns:a16="http://schemas.microsoft.com/office/drawing/2014/main" id="{EF33B5FD-7BC2-46C7-8F07-A533E67E7F79}"/>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0" name="Cuadro de texto 1059">
          <a:extLst>
            <a:ext uri="{FF2B5EF4-FFF2-40B4-BE49-F238E27FC236}">
              <a16:creationId xmlns:a16="http://schemas.microsoft.com/office/drawing/2014/main" id="{0CB55E59-CE75-4150-8E2A-4DC4F643CFC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1" name="Cuadro de texto 1060">
          <a:extLst>
            <a:ext uri="{FF2B5EF4-FFF2-40B4-BE49-F238E27FC236}">
              <a16:creationId xmlns:a16="http://schemas.microsoft.com/office/drawing/2014/main" id="{15DF0851-26C3-4C63-95D7-1F4D7AC1BD0F}"/>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2" name="Cuadro de texto 1061">
          <a:extLst>
            <a:ext uri="{FF2B5EF4-FFF2-40B4-BE49-F238E27FC236}">
              <a16:creationId xmlns:a16="http://schemas.microsoft.com/office/drawing/2014/main" id="{3E96F805-D3FF-4723-B45F-16F344D1C091}"/>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3" name="Cuadro de texto 1062">
          <a:extLst>
            <a:ext uri="{FF2B5EF4-FFF2-40B4-BE49-F238E27FC236}">
              <a16:creationId xmlns:a16="http://schemas.microsoft.com/office/drawing/2014/main" id="{39D3F859-C5B0-4EC1-A8FE-48DD1FD0C80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4" name="Cuadro de texto 1063">
          <a:extLst>
            <a:ext uri="{FF2B5EF4-FFF2-40B4-BE49-F238E27FC236}">
              <a16:creationId xmlns:a16="http://schemas.microsoft.com/office/drawing/2014/main" id="{6EB1ACAC-758C-4765-918D-B82772A4CFC7}"/>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5" name="Cuadro de texto 1064">
          <a:extLst>
            <a:ext uri="{FF2B5EF4-FFF2-40B4-BE49-F238E27FC236}">
              <a16:creationId xmlns:a16="http://schemas.microsoft.com/office/drawing/2014/main" id="{66899F24-A971-4B23-9803-4303202B0827}"/>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6" name="Cuadro de texto 1065">
          <a:extLst>
            <a:ext uri="{FF2B5EF4-FFF2-40B4-BE49-F238E27FC236}">
              <a16:creationId xmlns:a16="http://schemas.microsoft.com/office/drawing/2014/main" id="{C19FCBF8-42F1-4C7B-8F72-FDCB27FE5675}"/>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7" name="Cuadro de texto 1066">
          <a:extLst>
            <a:ext uri="{FF2B5EF4-FFF2-40B4-BE49-F238E27FC236}">
              <a16:creationId xmlns:a16="http://schemas.microsoft.com/office/drawing/2014/main" id="{6BC00D2E-97AD-423B-94F2-4040EAEF5803}"/>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8" name="Cuadro de texto 1067">
          <a:extLst>
            <a:ext uri="{FF2B5EF4-FFF2-40B4-BE49-F238E27FC236}">
              <a16:creationId xmlns:a16="http://schemas.microsoft.com/office/drawing/2014/main" id="{E5F36382-5381-46B7-BA79-98421CDEE0C0}"/>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29" name="Cuadro de texto 1068">
          <a:extLst>
            <a:ext uri="{FF2B5EF4-FFF2-40B4-BE49-F238E27FC236}">
              <a16:creationId xmlns:a16="http://schemas.microsoft.com/office/drawing/2014/main" id="{F87596B0-DBC0-4DE3-82AD-CB219597C9E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30" name="Cuadro de texto 1069">
          <a:extLst>
            <a:ext uri="{FF2B5EF4-FFF2-40B4-BE49-F238E27FC236}">
              <a16:creationId xmlns:a16="http://schemas.microsoft.com/office/drawing/2014/main" id="{29A3C0B8-C317-4AD9-BA7B-4BEECCF23C9E}"/>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twoCellAnchor>
    <xdr:from>
      <xdr:col>2</xdr:col>
      <xdr:colOff>629285</xdr:colOff>
      <xdr:row>612</xdr:row>
      <xdr:rowOff>90170</xdr:rowOff>
    </xdr:from>
    <xdr:to>
      <xdr:col>2</xdr:col>
      <xdr:colOff>629285</xdr:colOff>
      <xdr:row>612</xdr:row>
      <xdr:rowOff>252095</xdr:rowOff>
    </xdr:to>
    <xdr:sp macro="" textlink="">
      <xdr:nvSpPr>
        <xdr:cNvPr id="6031" name="Cuadro de texto 1070">
          <a:extLst>
            <a:ext uri="{FF2B5EF4-FFF2-40B4-BE49-F238E27FC236}">
              <a16:creationId xmlns:a16="http://schemas.microsoft.com/office/drawing/2014/main" id="{E7158EDE-7EE0-492C-B791-61DB7D11C9E4}"/>
            </a:ext>
          </a:extLst>
        </xdr:cNvPr>
        <xdr:cNvSpPr txBox="1">
          <a:spLocks noChangeArrowheads="1"/>
        </xdr:cNvSpPr>
      </xdr:nvSpPr>
      <xdr:spPr bwMode="auto">
        <a:xfrm>
          <a:off x="4848860" y="155395295"/>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oneCellAnchor>
    <xdr:from>
      <xdr:col>1</xdr:col>
      <xdr:colOff>1400175</xdr:colOff>
      <xdr:row>718</xdr:row>
      <xdr:rowOff>0</xdr:rowOff>
    </xdr:from>
    <xdr:ext cx="95250" cy="295275"/>
    <xdr:sp macro="" textlink="">
      <xdr:nvSpPr>
        <xdr:cNvPr id="6032" name="Text Box 15">
          <a:extLst>
            <a:ext uri="{FF2B5EF4-FFF2-40B4-BE49-F238E27FC236}">
              <a16:creationId xmlns:a16="http://schemas.microsoft.com/office/drawing/2014/main" id="{439D9915-63C3-4767-AE5E-6591B4552548}"/>
            </a:ext>
          </a:extLst>
        </xdr:cNvPr>
        <xdr:cNvSpPr txBox="1">
          <a:spLocks noChangeArrowheads="1"/>
        </xdr:cNvSpPr>
      </xdr:nvSpPr>
      <xdr:spPr bwMode="auto">
        <a:xfrm>
          <a:off x="1952625" y="184785000"/>
          <a:ext cx="952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xdr:col>
      <xdr:colOff>1400175</xdr:colOff>
      <xdr:row>718</xdr:row>
      <xdr:rowOff>0</xdr:rowOff>
    </xdr:from>
    <xdr:to>
      <xdr:col>1</xdr:col>
      <xdr:colOff>1495425</xdr:colOff>
      <xdr:row>718</xdr:row>
      <xdr:rowOff>295275</xdr:rowOff>
    </xdr:to>
    <xdr:sp macro="" textlink="">
      <xdr:nvSpPr>
        <xdr:cNvPr id="6033" name="Cuadro de texto 1028">
          <a:extLst>
            <a:ext uri="{FF2B5EF4-FFF2-40B4-BE49-F238E27FC236}">
              <a16:creationId xmlns:a16="http://schemas.microsoft.com/office/drawing/2014/main" id="{14CA96FC-849E-4342-8668-28C6475C61C5}"/>
            </a:ext>
          </a:extLst>
        </xdr:cNvPr>
        <xdr:cNvSpPr txBox="1">
          <a:spLocks noChangeArrowheads="1"/>
        </xdr:cNvSpPr>
      </xdr:nvSpPr>
      <xdr:spPr bwMode="auto">
        <a:xfrm>
          <a:off x="1952625" y="184785000"/>
          <a:ext cx="952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DO"/>
        </a:p>
      </xdr:txBody>
    </xdr:sp>
    <xdr:clientData/>
  </xdr:twoCellAnchor>
  <xdr:oneCellAnchor>
    <xdr:from>
      <xdr:col>5</xdr:col>
      <xdr:colOff>447334</xdr:colOff>
      <xdr:row>733</xdr:row>
      <xdr:rowOff>68036</xdr:rowOff>
    </xdr:from>
    <xdr:ext cx="95250" cy="164523"/>
    <xdr:sp macro="" textlink="">
      <xdr:nvSpPr>
        <xdr:cNvPr id="6034" name="Text Box 15">
          <a:extLst>
            <a:ext uri="{FF2B5EF4-FFF2-40B4-BE49-F238E27FC236}">
              <a16:creationId xmlns:a16="http://schemas.microsoft.com/office/drawing/2014/main" id="{E2C03637-A7F9-4C48-B9CA-7E5484BA52D5}"/>
            </a:ext>
          </a:extLst>
        </xdr:cNvPr>
        <xdr:cNvSpPr txBox="1">
          <a:spLocks noChangeArrowheads="1"/>
        </xdr:cNvSpPr>
      </xdr:nvSpPr>
      <xdr:spPr bwMode="auto">
        <a:xfrm>
          <a:off x="7057684" y="190520411"/>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304459</xdr:colOff>
      <xdr:row>733</xdr:row>
      <xdr:rowOff>306161</xdr:rowOff>
    </xdr:from>
    <xdr:ext cx="95250" cy="164523"/>
    <xdr:sp macro="" textlink="">
      <xdr:nvSpPr>
        <xdr:cNvPr id="6035" name="Text Box 15">
          <a:extLst>
            <a:ext uri="{FF2B5EF4-FFF2-40B4-BE49-F238E27FC236}">
              <a16:creationId xmlns:a16="http://schemas.microsoft.com/office/drawing/2014/main" id="{43AEF7A8-7871-4BAA-BFA7-C83278BBFACC}"/>
            </a:ext>
          </a:extLst>
        </xdr:cNvPr>
        <xdr:cNvSpPr txBox="1">
          <a:spLocks noChangeArrowheads="1"/>
        </xdr:cNvSpPr>
      </xdr:nvSpPr>
      <xdr:spPr bwMode="auto">
        <a:xfrm>
          <a:off x="4524034" y="190758536"/>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B785"/>
  <sheetViews>
    <sheetView showGridLines="0" showZeros="0" tabSelected="1" view="pageBreakPreview" topLeftCell="A720" zoomScaleNormal="100" zoomScaleSheetLayoutView="100" workbookViewId="0">
      <selection activeCell="B730" sqref="B730"/>
    </sheetView>
  </sheetViews>
  <sheetFormatPr baseColWidth="10" defaultColWidth="9.140625" defaultRowHeight="15" x14ac:dyDescent="0.25"/>
  <cols>
    <col min="1" max="1" width="8.28515625" style="435" customWidth="1"/>
    <col min="2" max="2" width="55" style="1" customWidth="1"/>
    <col min="3" max="3" width="13" style="314" customWidth="1"/>
    <col min="4" max="4" width="11.42578125" style="314" customWidth="1"/>
    <col min="5" max="5" width="15" style="315" customWidth="1"/>
    <col min="6" max="6" width="17" style="173" customWidth="1"/>
    <col min="7" max="7" width="16" style="173" customWidth="1"/>
    <col min="8" max="8" width="15.5703125" style="1" customWidth="1"/>
    <col min="9" max="10" width="9.140625" style="1"/>
    <col min="11" max="11" width="17.140625" style="1" bestFit="1" customWidth="1"/>
    <col min="12" max="16384" width="9.140625" style="1"/>
  </cols>
  <sheetData>
    <row r="1" spans="1:10" s="2" customFormat="1" ht="15.75" x14ac:dyDescent="0.25">
      <c r="A1" s="726"/>
      <c r="B1" s="726"/>
      <c r="C1" s="726"/>
      <c r="D1" s="726"/>
      <c r="E1" s="726"/>
      <c r="F1" s="726"/>
      <c r="G1" s="467"/>
      <c r="H1" s="1"/>
      <c r="I1" s="1"/>
      <c r="J1" s="1"/>
    </row>
    <row r="2" spans="1:10" s="2" customFormat="1" ht="6.75" customHeight="1" x14ac:dyDescent="0.25">
      <c r="A2" s="328"/>
      <c r="B2" s="3"/>
      <c r="C2" s="319"/>
      <c r="D2" s="499"/>
      <c r="E2" s="4"/>
      <c r="F2" s="484"/>
      <c r="G2" s="468"/>
      <c r="H2" s="1"/>
      <c r="I2" s="1"/>
      <c r="J2" s="1"/>
    </row>
    <row r="3" spans="1:10" s="2" customFormat="1" ht="15.75" x14ac:dyDescent="0.25">
      <c r="A3" s="329"/>
      <c r="B3" s="5"/>
      <c r="C3" s="6"/>
      <c r="D3" s="501"/>
      <c r="E3" s="7"/>
      <c r="F3" s="485"/>
      <c r="G3" s="469"/>
      <c r="H3" s="1"/>
      <c r="I3" s="1"/>
      <c r="J3" s="1"/>
    </row>
    <row r="4" spans="1:10" s="2" customFormat="1" ht="15.75" x14ac:dyDescent="0.25">
      <c r="A4" s="727" t="s">
        <v>0</v>
      </c>
      <c r="B4" s="727"/>
      <c r="C4" s="727"/>
      <c r="D4" s="727"/>
      <c r="E4" s="727"/>
      <c r="F4" s="727"/>
      <c r="G4" s="470"/>
      <c r="H4" s="1"/>
      <c r="I4" s="1"/>
      <c r="J4" s="1"/>
    </row>
    <row r="5" spans="1:10" s="2" customFormat="1" ht="15.75" x14ac:dyDescent="0.25">
      <c r="A5" s="330" t="s">
        <v>1</v>
      </c>
      <c r="B5" s="5"/>
      <c r="C5" s="6"/>
      <c r="D5" s="638" t="s">
        <v>2</v>
      </c>
      <c r="E5" s="8"/>
      <c r="F5" s="486"/>
      <c r="G5" s="471"/>
      <c r="H5" s="1"/>
      <c r="I5" s="1"/>
      <c r="J5" s="1"/>
    </row>
    <row r="6" spans="1:10" s="2" customFormat="1" ht="5.25" customHeight="1" x14ac:dyDescent="0.25">
      <c r="A6" s="330"/>
      <c r="B6" s="728"/>
      <c r="C6" s="728"/>
      <c r="D6" s="728"/>
      <c r="E6" s="728"/>
      <c r="F6" s="486"/>
      <c r="G6" s="471"/>
      <c r="H6" s="1"/>
      <c r="I6" s="1"/>
      <c r="J6" s="1"/>
    </row>
    <row r="7" spans="1:10" s="12" customFormat="1" ht="15.75" x14ac:dyDescent="0.25">
      <c r="A7" s="331" t="s">
        <v>3</v>
      </c>
      <c r="B7" s="9" t="s">
        <v>4</v>
      </c>
      <c r="C7" s="10" t="s">
        <v>5</v>
      </c>
      <c r="D7" s="10" t="s">
        <v>6</v>
      </c>
      <c r="E7" s="11" t="s">
        <v>7</v>
      </c>
      <c r="F7" s="10" t="s">
        <v>8</v>
      </c>
      <c r="G7" s="472"/>
    </row>
    <row r="8" spans="1:10" s="19" customFormat="1" ht="7.5" customHeight="1" x14ac:dyDescent="0.25">
      <c r="A8" s="332"/>
      <c r="B8" s="13"/>
      <c r="C8" s="14"/>
      <c r="D8" s="15"/>
      <c r="E8" s="16"/>
      <c r="F8" s="17"/>
      <c r="G8" s="18"/>
    </row>
    <row r="9" spans="1:10" s="19" customFormat="1" ht="31.5" x14ac:dyDescent="0.25">
      <c r="A9" s="333" t="s">
        <v>9</v>
      </c>
      <c r="B9" s="20" t="s">
        <v>10</v>
      </c>
      <c r="C9" s="21"/>
      <c r="D9" s="145"/>
      <c r="E9" s="22"/>
      <c r="F9" s="23"/>
      <c r="G9" s="24"/>
    </row>
    <row r="10" spans="1:10" s="19" customFormat="1" ht="6.75" customHeight="1" x14ac:dyDescent="0.25">
      <c r="A10" s="333"/>
      <c r="B10" s="20"/>
      <c r="C10" s="21"/>
      <c r="D10" s="145"/>
      <c r="E10" s="22"/>
      <c r="F10" s="23"/>
      <c r="G10" s="24"/>
    </row>
    <row r="11" spans="1:10" s="19" customFormat="1" ht="15.75" x14ac:dyDescent="0.25">
      <c r="A11" s="334">
        <v>1</v>
      </c>
      <c r="B11" s="20" t="s">
        <v>11</v>
      </c>
      <c r="C11" s="25"/>
      <c r="D11" s="26"/>
      <c r="E11" s="27"/>
      <c r="F11" s="28"/>
      <c r="G11" s="29"/>
    </row>
    <row r="12" spans="1:10" s="19" customFormat="1" ht="30" x14ac:dyDescent="0.25">
      <c r="A12" s="335">
        <v>1.1000000000000001</v>
      </c>
      <c r="B12" s="30" t="s">
        <v>12</v>
      </c>
      <c r="C12" s="31">
        <v>6</v>
      </c>
      <c r="D12" s="32" t="s">
        <v>13</v>
      </c>
      <c r="E12" s="520"/>
      <c r="F12" s="521">
        <f t="shared" ref="F12:F74" si="0">ROUND(C12*E12,2)</f>
        <v>0</v>
      </c>
      <c r="G12" s="33"/>
    </row>
    <row r="13" spans="1:10" s="19" customFormat="1" x14ac:dyDescent="0.25">
      <c r="A13" s="336">
        <v>1.2</v>
      </c>
      <c r="B13" s="30" t="s">
        <v>14</v>
      </c>
      <c r="C13" s="31">
        <v>6</v>
      </c>
      <c r="D13" s="32" t="s">
        <v>13</v>
      </c>
      <c r="E13" s="520"/>
      <c r="F13" s="521">
        <f t="shared" si="0"/>
        <v>0</v>
      </c>
      <c r="G13" s="33"/>
    </row>
    <row r="14" spans="1:10" s="19" customFormat="1" x14ac:dyDescent="0.25">
      <c r="A14" s="337"/>
      <c r="B14" s="34"/>
      <c r="C14" s="35"/>
      <c r="D14" s="26"/>
      <c r="E14" s="522"/>
      <c r="F14" s="521">
        <f t="shared" si="0"/>
        <v>0</v>
      </c>
      <c r="G14" s="33"/>
    </row>
    <row r="15" spans="1:10" s="19" customFormat="1" ht="15.75" x14ac:dyDescent="0.25">
      <c r="A15" s="338">
        <v>2</v>
      </c>
      <c r="B15" s="20" t="s">
        <v>15</v>
      </c>
      <c r="C15" s="36"/>
      <c r="D15" s="37"/>
      <c r="E15" s="523"/>
      <c r="F15" s="521">
        <f t="shared" si="0"/>
        <v>0</v>
      </c>
      <c r="G15" s="33"/>
    </row>
    <row r="16" spans="1:10" s="19" customFormat="1" ht="30" x14ac:dyDescent="0.25">
      <c r="A16" s="337">
        <v>2.1</v>
      </c>
      <c r="B16" s="34" t="s">
        <v>16</v>
      </c>
      <c r="C16" s="38">
        <v>16.98</v>
      </c>
      <c r="D16" s="39" t="s">
        <v>17</v>
      </c>
      <c r="E16" s="520"/>
      <c r="F16" s="521">
        <f t="shared" si="0"/>
        <v>0</v>
      </c>
      <c r="G16" s="33"/>
    </row>
    <row r="17" spans="1:99" s="19" customFormat="1" x14ac:dyDescent="0.25">
      <c r="A17" s="337">
        <v>2.2000000000000002</v>
      </c>
      <c r="B17" s="34" t="s">
        <v>18</v>
      </c>
      <c r="C17" s="38">
        <v>122.26</v>
      </c>
      <c r="D17" s="39" t="s">
        <v>17</v>
      </c>
      <c r="E17" s="520"/>
      <c r="F17" s="521">
        <f t="shared" si="0"/>
        <v>0</v>
      </c>
      <c r="G17" s="33"/>
    </row>
    <row r="18" spans="1:99" s="19" customFormat="1" ht="15.75" x14ac:dyDescent="0.25">
      <c r="A18" s="333"/>
      <c r="B18" s="40"/>
      <c r="C18" s="21"/>
      <c r="D18" s="145"/>
      <c r="E18" s="524"/>
      <c r="F18" s="521">
        <f t="shared" si="0"/>
        <v>0</v>
      </c>
      <c r="G18" s="33"/>
    </row>
    <row r="19" spans="1:99" s="19" customFormat="1" ht="31.5" x14ac:dyDescent="0.25">
      <c r="A19" s="339">
        <v>3</v>
      </c>
      <c r="B19" s="20" t="s">
        <v>19</v>
      </c>
      <c r="C19" s="41"/>
      <c r="D19" s="42"/>
      <c r="E19" s="524"/>
      <c r="F19" s="521">
        <f t="shared" si="0"/>
        <v>0</v>
      </c>
      <c r="G19" s="33"/>
    </row>
    <row r="20" spans="1:99" s="19" customFormat="1" ht="30" x14ac:dyDescent="0.25">
      <c r="A20" s="340">
        <v>3.1</v>
      </c>
      <c r="B20" s="34" t="s">
        <v>20</v>
      </c>
      <c r="C20" s="43">
        <v>2.88</v>
      </c>
      <c r="D20" s="42" t="s">
        <v>17</v>
      </c>
      <c r="E20" s="525"/>
      <c r="F20" s="521">
        <f t="shared" si="0"/>
        <v>0</v>
      </c>
      <c r="G20" s="33"/>
    </row>
    <row r="21" spans="1:99" s="19" customFormat="1" x14ac:dyDescent="0.25">
      <c r="A21" s="340"/>
      <c r="B21" s="34"/>
      <c r="C21" s="41"/>
      <c r="D21" s="42"/>
      <c r="E21" s="524"/>
      <c r="F21" s="521">
        <f t="shared" si="0"/>
        <v>0</v>
      </c>
      <c r="G21" s="33"/>
    </row>
    <row r="22" spans="1:99" s="19" customFormat="1" ht="31.5" x14ac:dyDescent="0.25">
      <c r="A22" s="339">
        <v>4</v>
      </c>
      <c r="B22" s="20" t="s">
        <v>21</v>
      </c>
      <c r="C22" s="41"/>
      <c r="D22" s="42"/>
      <c r="E22" s="524"/>
      <c r="F22" s="521">
        <f t="shared" si="0"/>
        <v>0</v>
      </c>
      <c r="G22" s="33"/>
    </row>
    <row r="23" spans="1:99" s="19" customFormat="1" x14ac:dyDescent="0.25">
      <c r="A23" s="340">
        <v>4.0999999999999996</v>
      </c>
      <c r="B23" s="34" t="s">
        <v>22</v>
      </c>
      <c r="C23" s="41">
        <v>7.5</v>
      </c>
      <c r="D23" s="42" t="s">
        <v>17</v>
      </c>
      <c r="E23" s="525"/>
      <c r="F23" s="521">
        <f t="shared" si="0"/>
        <v>0</v>
      </c>
      <c r="G23" s="33"/>
    </row>
    <row r="24" spans="1:99" s="19" customFormat="1" ht="15.75" x14ac:dyDescent="0.25">
      <c r="A24" s="333"/>
      <c r="B24" s="40"/>
      <c r="C24" s="21"/>
      <c r="D24" s="145"/>
      <c r="E24" s="524"/>
      <c r="F24" s="521">
        <f t="shared" si="0"/>
        <v>0</v>
      </c>
      <c r="G24" s="33"/>
    </row>
    <row r="25" spans="1:99" s="19" customFormat="1" ht="31.5" x14ac:dyDescent="0.25">
      <c r="A25" s="341">
        <v>5</v>
      </c>
      <c r="B25" s="20" t="s">
        <v>23</v>
      </c>
      <c r="C25" s="41"/>
      <c r="D25" s="26"/>
      <c r="E25" s="524"/>
      <c r="F25" s="521">
        <f t="shared" si="0"/>
        <v>0</v>
      </c>
      <c r="G25" s="33"/>
    </row>
    <row r="26" spans="1:99" s="19" customFormat="1" ht="30" x14ac:dyDescent="0.25">
      <c r="A26" s="340">
        <v>5.0999999999999996</v>
      </c>
      <c r="B26" s="34" t="s">
        <v>24</v>
      </c>
      <c r="C26" s="21">
        <v>1.1499999999999999</v>
      </c>
      <c r="D26" s="39" t="s">
        <v>17</v>
      </c>
      <c r="E26" s="525"/>
      <c r="F26" s="521">
        <f t="shared" si="0"/>
        <v>0</v>
      </c>
      <c r="G26" s="33"/>
    </row>
    <row r="27" spans="1:99" s="19" customFormat="1" x14ac:dyDescent="0.25">
      <c r="A27" s="340"/>
      <c r="B27" s="34"/>
      <c r="C27" s="41"/>
      <c r="D27" s="26"/>
      <c r="E27" s="524"/>
      <c r="F27" s="521">
        <f t="shared" si="0"/>
        <v>0</v>
      </c>
      <c r="G27" s="33"/>
    </row>
    <row r="28" spans="1:99" s="44" customFormat="1" ht="31.5" x14ac:dyDescent="0.25">
      <c r="A28" s="342">
        <v>6</v>
      </c>
      <c r="B28" s="20" t="s">
        <v>25</v>
      </c>
      <c r="C28" s="21"/>
      <c r="D28" s="39"/>
      <c r="E28" s="525"/>
      <c r="F28" s="521">
        <f t="shared" si="0"/>
        <v>0</v>
      </c>
      <c r="G28" s="33"/>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row>
    <row r="29" spans="1:99" s="19" customFormat="1" x14ac:dyDescent="0.25">
      <c r="A29" s="343">
        <v>6.1</v>
      </c>
      <c r="B29" s="34" t="s">
        <v>26</v>
      </c>
      <c r="C29" s="21">
        <v>6</v>
      </c>
      <c r="D29" s="45" t="s">
        <v>13</v>
      </c>
      <c r="E29" s="525"/>
      <c r="F29" s="521">
        <f t="shared" si="0"/>
        <v>0</v>
      </c>
      <c r="G29" s="33"/>
    </row>
    <row r="30" spans="1:99" s="19" customFormat="1" ht="30" x14ac:dyDescent="0.25">
      <c r="A30" s="343">
        <v>6.2</v>
      </c>
      <c r="B30" s="34" t="s">
        <v>27</v>
      </c>
      <c r="C30" s="21">
        <v>3</v>
      </c>
      <c r="D30" s="45" t="s">
        <v>13</v>
      </c>
      <c r="E30" s="525"/>
      <c r="F30" s="521">
        <f t="shared" si="0"/>
        <v>0</v>
      </c>
      <c r="G30" s="33"/>
    </row>
    <row r="31" spans="1:99" s="19" customFormat="1" x14ac:dyDescent="0.25">
      <c r="A31" s="343">
        <v>6.3</v>
      </c>
      <c r="B31" s="34" t="s">
        <v>28</v>
      </c>
      <c r="C31" s="21">
        <v>18</v>
      </c>
      <c r="D31" s="45" t="s">
        <v>13</v>
      </c>
      <c r="E31" s="525"/>
      <c r="F31" s="521">
        <f t="shared" si="0"/>
        <v>0</v>
      </c>
      <c r="G31" s="33"/>
    </row>
    <row r="32" spans="1:99" s="19" customFormat="1" x14ac:dyDescent="0.25">
      <c r="A32" s="343">
        <v>6.4</v>
      </c>
      <c r="B32" s="34" t="s">
        <v>29</v>
      </c>
      <c r="C32" s="21">
        <v>36</v>
      </c>
      <c r="D32" s="45" t="s">
        <v>13</v>
      </c>
      <c r="E32" s="525"/>
      <c r="F32" s="521">
        <f t="shared" si="0"/>
        <v>0</v>
      </c>
      <c r="G32" s="33"/>
    </row>
    <row r="33" spans="1:7" s="19" customFormat="1" ht="19.5" customHeight="1" x14ac:dyDescent="0.25">
      <c r="A33" s="343">
        <v>6.5</v>
      </c>
      <c r="B33" s="34" t="s">
        <v>30</v>
      </c>
      <c r="C33" s="21">
        <v>6</v>
      </c>
      <c r="D33" s="45" t="s">
        <v>13</v>
      </c>
      <c r="E33" s="525"/>
      <c r="F33" s="521">
        <f t="shared" si="0"/>
        <v>0</v>
      </c>
      <c r="G33" s="33"/>
    </row>
    <row r="34" spans="1:7" s="19" customFormat="1" x14ac:dyDescent="0.25">
      <c r="A34" s="343">
        <v>6.6</v>
      </c>
      <c r="B34" s="34" t="s">
        <v>31</v>
      </c>
      <c r="C34" s="21">
        <v>6</v>
      </c>
      <c r="D34" s="45" t="s">
        <v>13</v>
      </c>
      <c r="E34" s="525"/>
      <c r="F34" s="521">
        <f t="shared" si="0"/>
        <v>0</v>
      </c>
      <c r="G34" s="33"/>
    </row>
    <row r="35" spans="1:7" s="19" customFormat="1" x14ac:dyDescent="0.25">
      <c r="A35" s="343">
        <v>6.7</v>
      </c>
      <c r="B35" s="34" t="s">
        <v>32</v>
      </c>
      <c r="C35" s="21">
        <v>18</v>
      </c>
      <c r="D35" s="45" t="s">
        <v>13</v>
      </c>
      <c r="E35" s="525"/>
      <c r="F35" s="521">
        <f t="shared" si="0"/>
        <v>0</v>
      </c>
      <c r="G35" s="46"/>
    </row>
    <row r="36" spans="1:7" s="19" customFormat="1" x14ac:dyDescent="0.25">
      <c r="A36" s="343">
        <v>6.8</v>
      </c>
      <c r="B36" s="34" t="s">
        <v>33</v>
      </c>
      <c r="C36" s="21">
        <v>3</v>
      </c>
      <c r="D36" s="45" t="s">
        <v>13</v>
      </c>
      <c r="E36" s="525"/>
      <c r="F36" s="521">
        <f t="shared" si="0"/>
        <v>0</v>
      </c>
      <c r="G36" s="33"/>
    </row>
    <row r="37" spans="1:7" s="19" customFormat="1" x14ac:dyDescent="0.25">
      <c r="A37" s="343">
        <v>6.9</v>
      </c>
      <c r="B37" s="34" t="s">
        <v>34</v>
      </c>
      <c r="C37" s="21">
        <v>6</v>
      </c>
      <c r="D37" s="45" t="s">
        <v>13</v>
      </c>
      <c r="E37" s="525"/>
      <c r="F37" s="521">
        <f t="shared" si="0"/>
        <v>0</v>
      </c>
      <c r="G37" s="33"/>
    </row>
    <row r="38" spans="1:7" s="19" customFormat="1" ht="30" x14ac:dyDescent="0.25">
      <c r="A38" s="344">
        <v>6.1</v>
      </c>
      <c r="B38" s="34" t="s">
        <v>35</v>
      </c>
      <c r="C38" s="21">
        <v>30</v>
      </c>
      <c r="D38" s="45" t="s">
        <v>13</v>
      </c>
      <c r="E38" s="526"/>
      <c r="F38" s="521">
        <f t="shared" si="0"/>
        <v>0</v>
      </c>
      <c r="G38" s="33"/>
    </row>
    <row r="39" spans="1:7" s="19" customFormat="1" x14ac:dyDescent="0.25">
      <c r="A39" s="344">
        <v>6.11</v>
      </c>
      <c r="B39" s="34" t="s">
        <v>36</v>
      </c>
      <c r="C39" s="21">
        <v>24</v>
      </c>
      <c r="D39" s="45" t="s">
        <v>13</v>
      </c>
      <c r="E39" s="525"/>
      <c r="F39" s="521">
        <f t="shared" si="0"/>
        <v>0</v>
      </c>
      <c r="G39" s="33"/>
    </row>
    <row r="40" spans="1:7" s="19" customFormat="1" x14ac:dyDescent="0.25">
      <c r="A40" s="344">
        <v>6.12</v>
      </c>
      <c r="B40" s="34" t="s">
        <v>37</v>
      </c>
      <c r="C40" s="47">
        <v>300</v>
      </c>
      <c r="D40" s="48" t="s">
        <v>38</v>
      </c>
      <c r="E40" s="525"/>
      <c r="F40" s="521">
        <f t="shared" si="0"/>
        <v>0</v>
      </c>
      <c r="G40" s="33"/>
    </row>
    <row r="41" spans="1:7" s="19" customFormat="1" x14ac:dyDescent="0.25">
      <c r="A41" s="345"/>
      <c r="B41" s="34"/>
      <c r="C41" s="41"/>
      <c r="D41" s="42"/>
      <c r="E41" s="524"/>
      <c r="F41" s="521">
        <f t="shared" si="0"/>
        <v>0</v>
      </c>
      <c r="G41" s="33"/>
    </row>
    <row r="42" spans="1:7" s="19" customFormat="1" ht="19.5" customHeight="1" x14ac:dyDescent="0.25">
      <c r="A42" s="342">
        <v>7</v>
      </c>
      <c r="B42" s="20" t="s">
        <v>39</v>
      </c>
      <c r="C42" s="41"/>
      <c r="D42" s="42"/>
      <c r="E42" s="524"/>
      <c r="F42" s="521">
        <f t="shared" si="0"/>
        <v>0</v>
      </c>
      <c r="G42" s="33"/>
    </row>
    <row r="43" spans="1:7" s="19" customFormat="1" x14ac:dyDescent="0.25">
      <c r="A43" s="343">
        <v>7.1</v>
      </c>
      <c r="B43" s="34" t="s">
        <v>40</v>
      </c>
      <c r="C43" s="21">
        <v>18</v>
      </c>
      <c r="D43" s="45" t="s">
        <v>13</v>
      </c>
      <c r="E43" s="525"/>
      <c r="F43" s="521">
        <f t="shared" si="0"/>
        <v>0</v>
      </c>
      <c r="G43" s="33"/>
    </row>
    <row r="44" spans="1:7" s="19" customFormat="1" x14ac:dyDescent="0.25">
      <c r="A44" s="343">
        <v>7.2</v>
      </c>
      <c r="B44" s="34" t="s">
        <v>41</v>
      </c>
      <c r="C44" s="21">
        <v>6</v>
      </c>
      <c r="D44" s="45" t="s">
        <v>13</v>
      </c>
      <c r="E44" s="525"/>
      <c r="F44" s="521">
        <f t="shared" si="0"/>
        <v>0</v>
      </c>
      <c r="G44" s="33"/>
    </row>
    <row r="45" spans="1:7" s="19" customFormat="1" x14ac:dyDescent="0.25">
      <c r="A45" s="343">
        <v>7.3</v>
      </c>
      <c r="B45" s="34" t="str">
        <f>+B31</f>
        <v>Estructura en perfil tipo "H" 4" x 4" x 30' W4x13</v>
      </c>
      <c r="C45" s="21">
        <v>12</v>
      </c>
      <c r="D45" s="45" t="s">
        <v>13</v>
      </c>
      <c r="E45" s="525"/>
      <c r="F45" s="521">
        <f t="shared" si="0"/>
        <v>0</v>
      </c>
      <c r="G45" s="33"/>
    </row>
    <row r="46" spans="1:7" s="19" customFormat="1" x14ac:dyDescent="0.25">
      <c r="A46" s="343">
        <v>7.4</v>
      </c>
      <c r="B46" s="34" t="s">
        <v>42</v>
      </c>
      <c r="C46" s="21">
        <v>18</v>
      </c>
      <c r="D46" s="45" t="s">
        <v>13</v>
      </c>
      <c r="E46" s="525"/>
      <c r="F46" s="521">
        <f t="shared" si="0"/>
        <v>0</v>
      </c>
      <c r="G46" s="33"/>
    </row>
    <row r="47" spans="1:7" s="19" customFormat="1" x14ac:dyDescent="0.25">
      <c r="A47" s="343">
        <v>7.5</v>
      </c>
      <c r="B47" s="34" t="s">
        <v>43</v>
      </c>
      <c r="C47" s="21">
        <v>9</v>
      </c>
      <c r="D47" s="45" t="s">
        <v>13</v>
      </c>
      <c r="E47" s="525"/>
      <c r="F47" s="521">
        <f t="shared" si="0"/>
        <v>0</v>
      </c>
      <c r="G47" s="46"/>
    </row>
    <row r="48" spans="1:7" s="19" customFormat="1" x14ac:dyDescent="0.25">
      <c r="A48" s="343">
        <v>7.6</v>
      </c>
      <c r="B48" s="34" t="s">
        <v>44</v>
      </c>
      <c r="C48" s="47">
        <v>60</v>
      </c>
      <c r="D48" s="45" t="s">
        <v>38</v>
      </c>
      <c r="E48" s="527"/>
      <c r="F48" s="521">
        <f t="shared" si="0"/>
        <v>0</v>
      </c>
      <c r="G48" s="33"/>
    </row>
    <row r="49" spans="1:8" s="19" customFormat="1" x14ac:dyDescent="0.25">
      <c r="A49" s="647">
        <v>7.9</v>
      </c>
      <c r="B49" s="648" t="s">
        <v>45</v>
      </c>
      <c r="C49" s="649">
        <v>6</v>
      </c>
      <c r="D49" s="650" t="s">
        <v>13</v>
      </c>
      <c r="E49" s="651"/>
      <c r="F49" s="552">
        <f t="shared" si="0"/>
        <v>0</v>
      </c>
      <c r="G49" s="33"/>
    </row>
    <row r="50" spans="1:8" s="19" customFormat="1" x14ac:dyDescent="0.25">
      <c r="A50" s="340"/>
      <c r="B50" s="34"/>
      <c r="C50" s="41"/>
      <c r="D50" s="26"/>
      <c r="E50" s="524"/>
      <c r="F50" s="521">
        <f t="shared" si="0"/>
        <v>0</v>
      </c>
      <c r="G50" s="33"/>
    </row>
    <row r="51" spans="1:8" s="19" customFormat="1" ht="15.75" x14ac:dyDescent="0.25">
      <c r="A51" s="346">
        <v>8</v>
      </c>
      <c r="B51" s="20" t="s">
        <v>46</v>
      </c>
      <c r="C51" s="49"/>
      <c r="D51" s="50"/>
      <c r="E51" s="522"/>
      <c r="F51" s="521">
        <f t="shared" si="0"/>
        <v>0</v>
      </c>
      <c r="G51" s="33"/>
    </row>
    <row r="52" spans="1:8" s="19" customFormat="1" ht="30" x14ac:dyDescent="0.25">
      <c r="A52" s="347">
        <v>8.1</v>
      </c>
      <c r="B52" s="34" t="s">
        <v>47</v>
      </c>
      <c r="C52" s="49">
        <v>6</v>
      </c>
      <c r="D52" s="45" t="s">
        <v>13</v>
      </c>
      <c r="E52" s="28"/>
      <c r="F52" s="521">
        <f t="shared" si="0"/>
        <v>0</v>
      </c>
      <c r="G52" s="33"/>
    </row>
    <row r="53" spans="1:8" s="19" customFormat="1" ht="15.75" x14ac:dyDescent="0.25">
      <c r="A53" s="348"/>
      <c r="B53" s="51" t="s">
        <v>48</v>
      </c>
      <c r="C53" s="52"/>
      <c r="D53" s="53"/>
      <c r="E53" s="528"/>
      <c r="F53" s="528">
        <f>SUM(F12:F52)</f>
        <v>0</v>
      </c>
      <c r="G53" s="54"/>
      <c r="H53" s="55"/>
    </row>
    <row r="54" spans="1:8" s="19" customFormat="1" ht="15.75" x14ac:dyDescent="0.25">
      <c r="A54" s="349"/>
      <c r="B54" s="56"/>
      <c r="C54" s="57"/>
      <c r="D54" s="58"/>
      <c r="E54" s="529"/>
      <c r="F54" s="521"/>
      <c r="G54" s="18"/>
    </row>
    <row r="55" spans="1:8" s="19" customFormat="1" ht="31.5" x14ac:dyDescent="0.25">
      <c r="A55" s="350" t="s">
        <v>49</v>
      </c>
      <c r="B55" s="20" t="s">
        <v>50</v>
      </c>
      <c r="C55" s="59"/>
      <c r="D55" s="60"/>
      <c r="E55" s="530"/>
      <c r="F55" s="521"/>
      <c r="G55" s="61"/>
    </row>
    <row r="56" spans="1:8" s="62" customFormat="1" ht="15.75" x14ac:dyDescent="0.25">
      <c r="A56" s="350"/>
      <c r="B56" s="20"/>
      <c r="C56" s="59"/>
      <c r="D56" s="60"/>
      <c r="E56" s="530"/>
      <c r="F56" s="521"/>
      <c r="G56" s="61"/>
    </row>
    <row r="57" spans="1:8" s="19" customFormat="1" ht="31.5" x14ac:dyDescent="0.25">
      <c r="A57" s="351">
        <v>1</v>
      </c>
      <c r="B57" s="20" t="s">
        <v>51</v>
      </c>
      <c r="C57" s="59"/>
      <c r="D57" s="60"/>
      <c r="E57" s="530"/>
      <c r="F57" s="521"/>
      <c r="G57" s="61"/>
    </row>
    <row r="58" spans="1:8" s="19" customFormat="1" x14ac:dyDescent="0.25">
      <c r="A58" s="352">
        <v>1.1000000000000001</v>
      </c>
      <c r="B58" s="34" t="s">
        <v>564</v>
      </c>
      <c r="C58" s="63">
        <v>1</v>
      </c>
      <c r="D58" s="45" t="s">
        <v>13</v>
      </c>
      <c r="E58" s="531"/>
      <c r="F58" s="521">
        <f t="shared" si="0"/>
        <v>0</v>
      </c>
      <c r="G58" s="33"/>
    </row>
    <row r="59" spans="1:8" s="19" customFormat="1" x14ac:dyDescent="0.25">
      <c r="A59" s="352">
        <v>1.2</v>
      </c>
      <c r="B59" s="34" t="s">
        <v>565</v>
      </c>
      <c r="C59" s="63">
        <v>8</v>
      </c>
      <c r="D59" s="45" t="s">
        <v>13</v>
      </c>
      <c r="E59" s="531"/>
      <c r="F59" s="521">
        <f t="shared" si="0"/>
        <v>0</v>
      </c>
      <c r="G59" s="33"/>
    </row>
    <row r="60" spans="1:8" s="19" customFormat="1" x14ac:dyDescent="0.25">
      <c r="A60" s="352">
        <v>1.3</v>
      </c>
      <c r="B60" s="34" t="s">
        <v>566</v>
      </c>
      <c r="C60" s="63">
        <v>6</v>
      </c>
      <c r="D60" s="45" t="s">
        <v>13</v>
      </c>
      <c r="E60" s="531"/>
      <c r="F60" s="521">
        <f t="shared" si="0"/>
        <v>0</v>
      </c>
      <c r="G60" s="33"/>
    </row>
    <row r="61" spans="1:8" s="19" customFormat="1" x14ac:dyDescent="0.25">
      <c r="A61" s="352">
        <v>1.4</v>
      </c>
      <c r="B61" s="34" t="s">
        <v>52</v>
      </c>
      <c r="C61" s="63">
        <v>3</v>
      </c>
      <c r="D61" s="45" t="s">
        <v>13</v>
      </c>
      <c r="E61" s="531"/>
      <c r="F61" s="521">
        <f t="shared" si="0"/>
        <v>0</v>
      </c>
      <c r="G61" s="33"/>
    </row>
    <row r="62" spans="1:8" s="19" customFormat="1" x14ac:dyDescent="0.25">
      <c r="A62" s="352">
        <v>1.5</v>
      </c>
      <c r="B62" s="34" t="s">
        <v>53</v>
      </c>
      <c r="C62" s="63">
        <v>1</v>
      </c>
      <c r="D62" s="45" t="s">
        <v>13</v>
      </c>
      <c r="E62" s="531"/>
      <c r="F62" s="521">
        <f t="shared" si="0"/>
        <v>0</v>
      </c>
      <c r="G62" s="33"/>
    </row>
    <row r="63" spans="1:8" s="19" customFormat="1" x14ac:dyDescent="0.25">
      <c r="A63" s="352">
        <v>1.6</v>
      </c>
      <c r="B63" s="34" t="s">
        <v>54</v>
      </c>
      <c r="C63" s="63">
        <v>4</v>
      </c>
      <c r="D63" s="45" t="s">
        <v>13</v>
      </c>
      <c r="E63" s="531"/>
      <c r="F63" s="521">
        <f t="shared" si="0"/>
        <v>0</v>
      </c>
      <c r="G63" s="33"/>
    </row>
    <row r="64" spans="1:8" s="19" customFormat="1" x14ac:dyDescent="0.25">
      <c r="A64" s="352">
        <v>1.7</v>
      </c>
      <c r="B64" s="34" t="s">
        <v>55</v>
      </c>
      <c r="C64" s="63">
        <v>2</v>
      </c>
      <c r="D64" s="45" t="s">
        <v>13</v>
      </c>
      <c r="E64" s="531"/>
      <c r="F64" s="521">
        <f t="shared" si="0"/>
        <v>0</v>
      </c>
      <c r="G64" s="33"/>
    </row>
    <row r="65" spans="1:7" s="19" customFormat="1" x14ac:dyDescent="0.25">
      <c r="A65" s="352">
        <v>1.8</v>
      </c>
      <c r="B65" s="34" t="s">
        <v>56</v>
      </c>
      <c r="C65" s="64">
        <v>14</v>
      </c>
      <c r="D65" s="45" t="s">
        <v>13</v>
      </c>
      <c r="E65" s="532"/>
      <c r="F65" s="521">
        <f t="shared" si="0"/>
        <v>0</v>
      </c>
      <c r="G65" s="33"/>
    </row>
    <row r="66" spans="1:7" s="19" customFormat="1" x14ac:dyDescent="0.25">
      <c r="A66" s="353">
        <v>1.9</v>
      </c>
      <c r="B66" s="30" t="s">
        <v>57</v>
      </c>
      <c r="C66" s="65">
        <v>2</v>
      </c>
      <c r="D66" s="32" t="s">
        <v>13</v>
      </c>
      <c r="E66" s="533"/>
      <c r="F66" s="521">
        <f t="shared" si="0"/>
        <v>0</v>
      </c>
      <c r="G66" s="33"/>
    </row>
    <row r="67" spans="1:7" s="19" customFormat="1" x14ac:dyDescent="0.25">
      <c r="A67" s="354">
        <v>1.1000000000000001</v>
      </c>
      <c r="B67" s="34" t="s">
        <v>58</v>
      </c>
      <c r="C67" s="66">
        <v>9</v>
      </c>
      <c r="D67" s="45" t="s">
        <v>13</v>
      </c>
      <c r="E67" s="531"/>
      <c r="F67" s="521">
        <f t="shared" si="0"/>
        <v>0</v>
      </c>
      <c r="G67" s="33"/>
    </row>
    <row r="68" spans="1:7" s="19" customFormat="1" ht="30" x14ac:dyDescent="0.25">
      <c r="A68" s="354">
        <v>1.1100000000000001</v>
      </c>
      <c r="B68" s="34" t="s">
        <v>59</v>
      </c>
      <c r="C68" s="66">
        <v>3</v>
      </c>
      <c r="D68" s="45" t="s">
        <v>13</v>
      </c>
      <c r="E68" s="531"/>
      <c r="F68" s="521">
        <f t="shared" si="0"/>
        <v>0</v>
      </c>
      <c r="G68" s="33"/>
    </row>
    <row r="69" spans="1:7" s="19" customFormat="1" ht="30" x14ac:dyDescent="0.25">
      <c r="A69" s="355">
        <v>1.1200000000000001</v>
      </c>
      <c r="B69" s="30" t="s">
        <v>60</v>
      </c>
      <c r="C69" s="65">
        <v>3</v>
      </c>
      <c r="D69" s="32" t="s">
        <v>13</v>
      </c>
      <c r="E69" s="533"/>
      <c r="F69" s="521">
        <f t="shared" si="0"/>
        <v>0</v>
      </c>
      <c r="G69" s="33"/>
    </row>
    <row r="70" spans="1:7" s="19" customFormat="1" x14ac:dyDescent="0.25">
      <c r="A70" s="354">
        <v>1.1299999999999999</v>
      </c>
      <c r="B70" s="34" t="s">
        <v>61</v>
      </c>
      <c r="C70" s="63">
        <v>8000</v>
      </c>
      <c r="D70" s="67" t="s">
        <v>62</v>
      </c>
      <c r="E70" s="534"/>
      <c r="F70" s="521">
        <f t="shared" si="0"/>
        <v>0</v>
      </c>
      <c r="G70" s="33"/>
    </row>
    <row r="71" spans="1:7" s="19" customFormat="1" x14ac:dyDescent="0.25">
      <c r="A71" s="354">
        <v>1.1399999999999999</v>
      </c>
      <c r="B71" s="34" t="s">
        <v>63</v>
      </c>
      <c r="C71" s="64">
        <v>1</v>
      </c>
      <c r="D71" s="45" t="s">
        <v>13</v>
      </c>
      <c r="E71" s="532"/>
      <c r="F71" s="521">
        <f t="shared" si="0"/>
        <v>0</v>
      </c>
      <c r="G71" s="33"/>
    </row>
    <row r="72" spans="1:7" s="19" customFormat="1" x14ac:dyDescent="0.25">
      <c r="A72" s="354">
        <v>1.1499999999999999</v>
      </c>
      <c r="B72" s="68" t="s">
        <v>64</v>
      </c>
      <c r="C72" s="69">
        <v>15</v>
      </c>
      <c r="D72" s="45" t="s">
        <v>13</v>
      </c>
      <c r="E72" s="534"/>
      <c r="F72" s="521">
        <f t="shared" si="0"/>
        <v>0</v>
      </c>
      <c r="G72" s="33"/>
    </row>
    <row r="73" spans="1:7" s="19" customFormat="1" x14ac:dyDescent="0.25">
      <c r="A73" s="354">
        <v>1.1599999999999999</v>
      </c>
      <c r="B73" s="34" t="s">
        <v>65</v>
      </c>
      <c r="C73" s="70">
        <v>15</v>
      </c>
      <c r="D73" s="45" t="s">
        <v>13</v>
      </c>
      <c r="E73" s="535"/>
      <c r="F73" s="521">
        <f t="shared" si="0"/>
        <v>0</v>
      </c>
      <c r="G73" s="33"/>
    </row>
    <row r="74" spans="1:7" s="19" customFormat="1" x14ac:dyDescent="0.25">
      <c r="A74" s="354">
        <v>1.17</v>
      </c>
      <c r="B74" s="34" t="s">
        <v>66</v>
      </c>
      <c r="C74" s="64">
        <v>9</v>
      </c>
      <c r="D74" s="45" t="s">
        <v>13</v>
      </c>
      <c r="E74" s="536"/>
      <c r="F74" s="521">
        <f t="shared" si="0"/>
        <v>0</v>
      </c>
      <c r="G74" s="33"/>
    </row>
    <row r="75" spans="1:7" s="73" customFormat="1" ht="15.75" x14ac:dyDescent="0.25">
      <c r="A75" s="348"/>
      <c r="B75" s="71" t="s">
        <v>67</v>
      </c>
      <c r="C75" s="52"/>
      <c r="D75" s="53"/>
      <c r="E75" s="528"/>
      <c r="F75" s="537">
        <f>SUM(F58:F74)</f>
        <v>0</v>
      </c>
      <c r="G75" s="72"/>
    </row>
    <row r="76" spans="1:7" s="77" customFormat="1" ht="15.75" x14ac:dyDescent="0.25">
      <c r="A76" s="356"/>
      <c r="B76" s="74"/>
      <c r="C76" s="64"/>
      <c r="D76" s="75"/>
      <c r="E76" s="538"/>
      <c r="F76" s="539"/>
      <c r="G76" s="72"/>
    </row>
    <row r="77" spans="1:7" s="19" customFormat="1" ht="31.5" x14ac:dyDescent="0.25">
      <c r="A77" s="357">
        <v>2</v>
      </c>
      <c r="B77" s="20" t="s">
        <v>68</v>
      </c>
      <c r="C77" s="78"/>
      <c r="D77" s="79"/>
      <c r="E77" s="540"/>
      <c r="F77" s="539"/>
      <c r="G77" s="72"/>
    </row>
    <row r="78" spans="1:7" s="19" customFormat="1" ht="60" x14ac:dyDescent="0.25">
      <c r="A78" s="358">
        <v>2.1</v>
      </c>
      <c r="B78" s="34" t="s">
        <v>69</v>
      </c>
      <c r="C78" s="80">
        <v>36</v>
      </c>
      <c r="D78" s="81" t="s">
        <v>70</v>
      </c>
      <c r="E78" s="541"/>
      <c r="F78" s="521">
        <f t="shared" ref="F78:F89" si="1">ROUND(C78*E78,2)</f>
        <v>0</v>
      </c>
      <c r="G78" s="33"/>
    </row>
    <row r="79" spans="1:7" s="19" customFormat="1" ht="60" x14ac:dyDescent="0.25">
      <c r="A79" s="358">
        <v>2.2000000000000002</v>
      </c>
      <c r="B79" s="34" t="s">
        <v>71</v>
      </c>
      <c r="C79" s="80">
        <v>6</v>
      </c>
      <c r="D79" s="81" t="s">
        <v>70</v>
      </c>
      <c r="E79" s="541"/>
      <c r="F79" s="521">
        <f t="shared" si="1"/>
        <v>0</v>
      </c>
      <c r="G79" s="33"/>
    </row>
    <row r="80" spans="1:7" s="19" customFormat="1" ht="60" x14ac:dyDescent="0.25">
      <c r="A80" s="358">
        <v>2.2999999999999998</v>
      </c>
      <c r="B80" s="34" t="s">
        <v>72</v>
      </c>
      <c r="C80" s="80">
        <v>18</v>
      </c>
      <c r="D80" s="81" t="s">
        <v>70</v>
      </c>
      <c r="E80" s="541"/>
      <c r="F80" s="521">
        <f t="shared" si="1"/>
        <v>0</v>
      </c>
      <c r="G80" s="33"/>
    </row>
    <row r="81" spans="1:7" s="19" customFormat="1" ht="30" x14ac:dyDescent="0.25">
      <c r="A81" s="359" t="s">
        <v>73</v>
      </c>
      <c r="B81" s="34" t="s">
        <v>74</v>
      </c>
      <c r="C81" s="76">
        <v>3</v>
      </c>
      <c r="D81" s="45" t="s">
        <v>13</v>
      </c>
      <c r="E81" s="536"/>
      <c r="F81" s="521">
        <f t="shared" si="1"/>
        <v>0</v>
      </c>
      <c r="G81" s="33"/>
    </row>
    <row r="82" spans="1:7" s="19" customFormat="1" x14ac:dyDescent="0.25">
      <c r="A82" s="359" t="s">
        <v>75</v>
      </c>
      <c r="B82" s="34" t="s">
        <v>76</v>
      </c>
      <c r="C82" s="76">
        <v>3</v>
      </c>
      <c r="D82" s="45" t="s">
        <v>13</v>
      </c>
      <c r="E82" s="542"/>
      <c r="F82" s="521">
        <f t="shared" si="1"/>
        <v>0</v>
      </c>
      <c r="G82" s="33"/>
    </row>
    <row r="83" spans="1:7" s="19" customFormat="1" ht="15.75" x14ac:dyDescent="0.25">
      <c r="A83" s="652"/>
      <c r="B83" s="653"/>
      <c r="C83" s="654"/>
      <c r="D83" s="655"/>
      <c r="E83" s="656"/>
      <c r="F83" s="552">
        <f t="shared" si="1"/>
        <v>0</v>
      </c>
      <c r="G83" s="72"/>
    </row>
    <row r="84" spans="1:7" s="19" customFormat="1" ht="31.5" x14ac:dyDescent="0.25">
      <c r="A84" s="360">
        <v>2.6</v>
      </c>
      <c r="B84" s="20" t="s">
        <v>77</v>
      </c>
      <c r="C84" s="78"/>
      <c r="D84" s="79"/>
      <c r="E84" s="540"/>
      <c r="F84" s="521">
        <f t="shared" si="1"/>
        <v>0</v>
      </c>
      <c r="G84" s="72"/>
    </row>
    <row r="85" spans="1:7" s="19" customFormat="1" ht="60" x14ac:dyDescent="0.25">
      <c r="A85" s="358" t="s">
        <v>78</v>
      </c>
      <c r="B85" s="34" t="s">
        <v>567</v>
      </c>
      <c r="C85" s="80">
        <v>36</v>
      </c>
      <c r="D85" s="81" t="s">
        <v>70</v>
      </c>
      <c r="E85" s="541"/>
      <c r="F85" s="521">
        <f t="shared" si="1"/>
        <v>0</v>
      </c>
      <c r="G85" s="33"/>
    </row>
    <row r="86" spans="1:7" s="19" customFormat="1" ht="60" x14ac:dyDescent="0.25">
      <c r="A86" s="358" t="s">
        <v>79</v>
      </c>
      <c r="B86" s="34" t="s">
        <v>80</v>
      </c>
      <c r="C86" s="80">
        <v>6</v>
      </c>
      <c r="D86" s="81" t="s">
        <v>70</v>
      </c>
      <c r="E86" s="541"/>
      <c r="F86" s="521">
        <f t="shared" si="1"/>
        <v>0</v>
      </c>
      <c r="G86" s="33"/>
    </row>
    <row r="87" spans="1:7" s="19" customFormat="1" ht="60" x14ac:dyDescent="0.25">
      <c r="A87" s="358" t="s">
        <v>81</v>
      </c>
      <c r="B87" s="34" t="s">
        <v>82</v>
      </c>
      <c r="C87" s="80">
        <v>18</v>
      </c>
      <c r="D87" s="81" t="s">
        <v>70</v>
      </c>
      <c r="E87" s="541"/>
      <c r="F87" s="521">
        <f t="shared" si="1"/>
        <v>0</v>
      </c>
      <c r="G87" s="33"/>
    </row>
    <row r="88" spans="1:7" s="19" customFormat="1" ht="30" x14ac:dyDescent="0.25">
      <c r="A88" s="359" t="s">
        <v>83</v>
      </c>
      <c r="B88" s="34" t="s">
        <v>84</v>
      </c>
      <c r="C88" s="76">
        <v>3</v>
      </c>
      <c r="D88" s="45" t="s">
        <v>13</v>
      </c>
      <c r="E88" s="536"/>
      <c r="F88" s="521">
        <f t="shared" si="1"/>
        <v>0</v>
      </c>
      <c r="G88" s="33"/>
    </row>
    <row r="89" spans="1:7" s="19" customFormat="1" x14ac:dyDescent="0.25">
      <c r="A89" s="359" t="s">
        <v>85</v>
      </c>
      <c r="B89" s="34" t="s">
        <v>86</v>
      </c>
      <c r="C89" s="76">
        <v>3</v>
      </c>
      <c r="D89" s="45" t="s">
        <v>13</v>
      </c>
      <c r="E89" s="542"/>
      <c r="F89" s="521">
        <f t="shared" si="1"/>
        <v>0</v>
      </c>
      <c r="G89" s="33"/>
    </row>
    <row r="90" spans="1:7" s="73" customFormat="1" ht="15.75" x14ac:dyDescent="0.25">
      <c r="A90" s="348"/>
      <c r="B90" s="71" t="s">
        <v>87</v>
      </c>
      <c r="C90" s="52"/>
      <c r="D90" s="53"/>
      <c r="E90" s="528"/>
      <c r="F90" s="537">
        <f>SUM(F78:F89)</f>
        <v>0</v>
      </c>
      <c r="G90" s="72"/>
    </row>
    <row r="91" spans="1:7" s="19" customFormat="1" ht="15.75" x14ac:dyDescent="0.25">
      <c r="A91" s="361"/>
      <c r="B91" s="82"/>
      <c r="C91" s="83"/>
      <c r="D91" s="84"/>
      <c r="E91" s="543"/>
      <c r="F91" s="539"/>
      <c r="G91" s="72"/>
    </row>
    <row r="92" spans="1:7" s="19" customFormat="1" ht="15.75" x14ac:dyDescent="0.25">
      <c r="A92" s="362">
        <v>3</v>
      </c>
      <c r="B92" s="85" t="s">
        <v>88</v>
      </c>
      <c r="C92" s="86"/>
      <c r="D92" s="87"/>
      <c r="E92" s="544"/>
      <c r="F92" s="545"/>
      <c r="G92" s="72"/>
    </row>
    <row r="93" spans="1:7" s="19" customFormat="1" ht="6" customHeight="1" x14ac:dyDescent="0.25">
      <c r="A93" s="362"/>
      <c r="B93" s="85"/>
      <c r="C93" s="86"/>
      <c r="D93" s="87"/>
      <c r="E93" s="544"/>
      <c r="F93" s="545"/>
      <c r="G93" s="72"/>
    </row>
    <row r="94" spans="1:7" s="88" customFormat="1" ht="60.75" customHeight="1" x14ac:dyDescent="0.25">
      <c r="A94" s="322">
        <v>3.1</v>
      </c>
      <c r="B94" s="30" t="s">
        <v>89</v>
      </c>
      <c r="C94" s="90">
        <v>1</v>
      </c>
      <c r="D94" s="32" t="s">
        <v>13</v>
      </c>
      <c r="E94" s="546"/>
      <c r="F94" s="521">
        <f t="shared" ref="F94:F112" si="2">ROUND(C94*E94,2)</f>
        <v>0</v>
      </c>
      <c r="G94" s="33"/>
    </row>
    <row r="95" spans="1:7" s="19" customFormat="1" x14ac:dyDescent="0.25">
      <c r="A95" s="322">
        <v>3.2</v>
      </c>
      <c r="B95" s="30" t="s">
        <v>90</v>
      </c>
      <c r="C95" s="89">
        <v>1</v>
      </c>
      <c r="D95" s="32" t="s">
        <v>13</v>
      </c>
      <c r="E95" s="547"/>
      <c r="F95" s="521">
        <f t="shared" si="2"/>
        <v>0</v>
      </c>
      <c r="G95" s="33"/>
    </row>
    <row r="96" spans="1:7" s="73" customFormat="1" x14ac:dyDescent="0.25">
      <c r="A96" s="322">
        <v>3.3</v>
      </c>
      <c r="B96" s="30" t="s">
        <v>91</v>
      </c>
      <c r="C96" s="89">
        <v>1</v>
      </c>
      <c r="D96" s="32" t="s">
        <v>13</v>
      </c>
      <c r="E96" s="548"/>
      <c r="F96" s="521">
        <f t="shared" si="2"/>
        <v>0</v>
      </c>
      <c r="G96" s="33"/>
    </row>
    <row r="97" spans="1:7" s="19" customFormat="1" x14ac:dyDescent="0.25">
      <c r="A97" s="322">
        <v>3.4</v>
      </c>
      <c r="B97" s="30" t="s">
        <v>92</v>
      </c>
      <c r="C97" s="90">
        <v>2</v>
      </c>
      <c r="D97" s="32" t="s">
        <v>13</v>
      </c>
      <c r="E97" s="546"/>
      <c r="F97" s="521">
        <f t="shared" si="2"/>
        <v>0</v>
      </c>
      <c r="G97" s="33"/>
    </row>
    <row r="98" spans="1:7" s="19" customFormat="1" x14ac:dyDescent="0.25">
      <c r="A98" s="322">
        <v>3.5</v>
      </c>
      <c r="B98" s="30" t="s">
        <v>93</v>
      </c>
      <c r="C98" s="90">
        <v>1</v>
      </c>
      <c r="D98" s="32" t="s">
        <v>13</v>
      </c>
      <c r="E98" s="546"/>
      <c r="F98" s="521">
        <f t="shared" si="2"/>
        <v>0</v>
      </c>
      <c r="G98" s="33"/>
    </row>
    <row r="99" spans="1:7" s="19" customFormat="1" x14ac:dyDescent="0.25">
      <c r="A99" s="322">
        <v>3.6</v>
      </c>
      <c r="B99" s="30" t="s">
        <v>94</v>
      </c>
      <c r="C99" s="90">
        <v>1</v>
      </c>
      <c r="D99" s="32" t="s">
        <v>13</v>
      </c>
      <c r="E99" s="546"/>
      <c r="F99" s="521">
        <f t="shared" si="2"/>
        <v>0</v>
      </c>
      <c r="G99" s="33"/>
    </row>
    <row r="100" spans="1:7" s="19" customFormat="1" ht="30" x14ac:dyDescent="0.25">
      <c r="A100" s="322">
        <v>3.7</v>
      </c>
      <c r="B100" s="30" t="s">
        <v>95</v>
      </c>
      <c r="C100" s="89">
        <v>1</v>
      </c>
      <c r="D100" s="32" t="s">
        <v>13</v>
      </c>
      <c r="E100" s="546"/>
      <c r="F100" s="521">
        <f t="shared" si="2"/>
        <v>0</v>
      </c>
      <c r="G100" s="33"/>
    </row>
    <row r="101" spans="1:7" s="19" customFormat="1" x14ac:dyDescent="0.25">
      <c r="A101" s="322">
        <v>3.8</v>
      </c>
      <c r="B101" s="30" t="s">
        <v>96</v>
      </c>
      <c r="C101" s="89">
        <v>1</v>
      </c>
      <c r="D101" s="32" t="s">
        <v>13</v>
      </c>
      <c r="E101" s="546"/>
      <c r="F101" s="521">
        <f t="shared" si="2"/>
        <v>0</v>
      </c>
      <c r="G101" s="33"/>
    </row>
    <row r="102" spans="1:7" s="19" customFormat="1" ht="30" x14ac:dyDescent="0.25">
      <c r="A102" s="322">
        <v>3.9</v>
      </c>
      <c r="B102" s="30" t="s">
        <v>123</v>
      </c>
      <c r="C102" s="89">
        <v>1</v>
      </c>
      <c r="D102" s="32" t="s">
        <v>13</v>
      </c>
      <c r="E102" s="546"/>
      <c r="F102" s="521">
        <f t="shared" si="2"/>
        <v>0</v>
      </c>
      <c r="G102" s="33"/>
    </row>
    <row r="103" spans="1:7" s="19" customFormat="1" ht="30" x14ac:dyDescent="0.25">
      <c r="A103" s="363">
        <v>3.1</v>
      </c>
      <c r="B103" s="30" t="s">
        <v>124</v>
      </c>
      <c r="C103" s="89">
        <v>1</v>
      </c>
      <c r="D103" s="32" t="s">
        <v>13</v>
      </c>
      <c r="E103" s="546"/>
      <c r="F103" s="521">
        <f t="shared" si="2"/>
        <v>0</v>
      </c>
      <c r="G103" s="33"/>
    </row>
    <row r="104" spans="1:7" s="77" customFormat="1" ht="30" x14ac:dyDescent="0.25">
      <c r="A104" s="363">
        <v>3.11</v>
      </c>
      <c r="B104" s="30" t="s">
        <v>568</v>
      </c>
      <c r="C104" s="89">
        <v>1</v>
      </c>
      <c r="D104" s="32" t="s">
        <v>13</v>
      </c>
      <c r="E104" s="546"/>
      <c r="F104" s="521">
        <f t="shared" si="2"/>
        <v>0</v>
      </c>
      <c r="G104" s="33"/>
    </row>
    <row r="105" spans="1:7" s="19" customFormat="1" x14ac:dyDescent="0.25">
      <c r="A105" s="363">
        <v>3.12</v>
      </c>
      <c r="B105" s="30" t="s">
        <v>99</v>
      </c>
      <c r="C105" s="89">
        <v>1</v>
      </c>
      <c r="D105" s="32" t="s">
        <v>13</v>
      </c>
      <c r="E105" s="546"/>
      <c r="F105" s="521">
        <f t="shared" si="2"/>
        <v>0</v>
      </c>
      <c r="G105" s="33"/>
    </row>
    <row r="106" spans="1:7" s="19" customFormat="1" x14ac:dyDescent="0.25">
      <c r="A106" s="363">
        <v>3.13</v>
      </c>
      <c r="B106" s="30" t="s">
        <v>100</v>
      </c>
      <c r="C106" s="89">
        <v>1</v>
      </c>
      <c r="D106" s="32" t="s">
        <v>13</v>
      </c>
      <c r="E106" s="546"/>
      <c r="F106" s="521">
        <f t="shared" si="2"/>
        <v>0</v>
      </c>
      <c r="G106" s="33"/>
    </row>
    <row r="107" spans="1:7" s="19" customFormat="1" x14ac:dyDescent="0.25">
      <c r="A107" s="363">
        <v>3.14</v>
      </c>
      <c r="B107" s="30" t="s">
        <v>101</v>
      </c>
      <c r="C107" s="91">
        <v>2</v>
      </c>
      <c r="D107" s="32" t="s">
        <v>13</v>
      </c>
      <c r="E107" s="546"/>
      <c r="F107" s="521">
        <f t="shared" si="2"/>
        <v>0</v>
      </c>
      <c r="G107" s="33"/>
    </row>
    <row r="108" spans="1:7" s="19" customFormat="1" x14ac:dyDescent="0.25">
      <c r="A108" s="363">
        <v>3.15</v>
      </c>
      <c r="B108" s="30" t="s">
        <v>102</v>
      </c>
      <c r="C108" s="91">
        <v>1</v>
      </c>
      <c r="D108" s="32" t="s">
        <v>13</v>
      </c>
      <c r="E108" s="546"/>
      <c r="F108" s="521">
        <f t="shared" si="2"/>
        <v>0</v>
      </c>
      <c r="G108" s="33"/>
    </row>
    <row r="109" spans="1:7" s="19" customFormat="1" x14ac:dyDescent="0.25">
      <c r="A109" s="363">
        <v>3.16</v>
      </c>
      <c r="B109" s="30" t="s">
        <v>103</v>
      </c>
      <c r="C109" s="89">
        <v>2</v>
      </c>
      <c r="D109" s="32" t="s">
        <v>13</v>
      </c>
      <c r="E109" s="546"/>
      <c r="F109" s="521">
        <f t="shared" si="2"/>
        <v>0</v>
      </c>
      <c r="G109" s="33"/>
    </row>
    <row r="110" spans="1:7" s="19" customFormat="1" x14ac:dyDescent="0.25">
      <c r="A110" s="363">
        <v>3.17</v>
      </c>
      <c r="B110" s="30" t="s">
        <v>104</v>
      </c>
      <c r="C110" s="92">
        <v>1</v>
      </c>
      <c r="D110" s="32" t="s">
        <v>13</v>
      </c>
      <c r="E110" s="546"/>
      <c r="F110" s="521">
        <f t="shared" si="2"/>
        <v>0</v>
      </c>
      <c r="G110" s="33"/>
    </row>
    <row r="111" spans="1:7" s="19" customFormat="1" x14ac:dyDescent="0.25">
      <c r="A111" s="363">
        <v>3.18</v>
      </c>
      <c r="B111" s="30" t="s">
        <v>105</v>
      </c>
      <c r="C111" s="89">
        <v>1</v>
      </c>
      <c r="D111" s="32" t="s">
        <v>13</v>
      </c>
      <c r="E111" s="546"/>
      <c r="F111" s="521">
        <f t="shared" si="2"/>
        <v>0</v>
      </c>
      <c r="G111" s="33"/>
    </row>
    <row r="112" spans="1:7" s="19" customFormat="1" ht="30" x14ac:dyDescent="0.25">
      <c r="A112" s="363">
        <v>3.19</v>
      </c>
      <c r="B112" s="30" t="s">
        <v>106</v>
      </c>
      <c r="C112" s="89">
        <v>1</v>
      </c>
      <c r="D112" s="32" t="s">
        <v>13</v>
      </c>
      <c r="E112" s="546"/>
      <c r="F112" s="521">
        <f t="shared" si="2"/>
        <v>0</v>
      </c>
      <c r="G112" s="33"/>
    </row>
    <row r="113" spans="1:7" s="73" customFormat="1" ht="15.75" x14ac:dyDescent="0.25">
      <c r="A113" s="658"/>
      <c r="B113" s="659" t="s">
        <v>107</v>
      </c>
      <c r="C113" s="660"/>
      <c r="D113" s="661"/>
      <c r="E113" s="662"/>
      <c r="F113" s="663">
        <f>SUM(F94:F112)</f>
        <v>0</v>
      </c>
      <c r="G113" s="93"/>
    </row>
    <row r="114" spans="1:7" s="5" customFormat="1" ht="15.75" x14ac:dyDescent="0.25">
      <c r="A114" s="356"/>
      <c r="B114" s="74"/>
      <c r="C114" s="657"/>
      <c r="D114" s="75"/>
      <c r="E114" s="538"/>
      <c r="F114" s="554"/>
      <c r="G114" s="93"/>
    </row>
    <row r="115" spans="1:7" s="5" customFormat="1" ht="15.75" x14ac:dyDescent="0.25">
      <c r="A115" s="362">
        <v>4</v>
      </c>
      <c r="B115" s="85" t="s">
        <v>108</v>
      </c>
      <c r="C115" s="86"/>
      <c r="D115" s="87"/>
      <c r="E115" s="544"/>
      <c r="F115" s="545"/>
      <c r="G115" s="72"/>
    </row>
    <row r="116" spans="1:7" s="5" customFormat="1" ht="61.5" customHeight="1" x14ac:dyDescent="0.25">
      <c r="A116" s="322">
        <v>4.0999999999999996</v>
      </c>
      <c r="B116" s="30" t="s">
        <v>109</v>
      </c>
      <c r="C116" s="90">
        <v>1</v>
      </c>
      <c r="D116" s="32" t="s">
        <v>13</v>
      </c>
      <c r="E116" s="546"/>
      <c r="F116" s="521">
        <f t="shared" ref="F116:F177" si="3">ROUND(C116*E116,2)</f>
        <v>0</v>
      </c>
      <c r="G116" s="33"/>
    </row>
    <row r="117" spans="1:7" s="5" customFormat="1" x14ac:dyDescent="0.25">
      <c r="A117" s="322">
        <v>4.2</v>
      </c>
      <c r="B117" s="30" t="s">
        <v>90</v>
      </c>
      <c r="C117" s="89">
        <v>1</v>
      </c>
      <c r="D117" s="32" t="s">
        <v>13</v>
      </c>
      <c r="E117" s="546"/>
      <c r="F117" s="521">
        <f t="shared" si="3"/>
        <v>0</v>
      </c>
      <c r="G117" s="33"/>
    </row>
    <row r="118" spans="1:7" s="5" customFormat="1" x14ac:dyDescent="0.25">
      <c r="A118" s="322">
        <v>4.3</v>
      </c>
      <c r="B118" s="30" t="s">
        <v>110</v>
      </c>
      <c r="C118" s="89">
        <v>1</v>
      </c>
      <c r="D118" s="32" t="s">
        <v>13</v>
      </c>
      <c r="E118" s="546"/>
      <c r="F118" s="521">
        <f t="shared" si="3"/>
        <v>0</v>
      </c>
      <c r="G118" s="33"/>
    </row>
    <row r="119" spans="1:7" s="5" customFormat="1" x14ac:dyDescent="0.25">
      <c r="A119" s="322">
        <v>4.4000000000000004</v>
      </c>
      <c r="B119" s="30" t="s">
        <v>92</v>
      </c>
      <c r="C119" s="90">
        <v>2</v>
      </c>
      <c r="D119" s="32" t="s">
        <v>13</v>
      </c>
      <c r="E119" s="546"/>
      <c r="F119" s="521">
        <f t="shared" si="3"/>
        <v>0</v>
      </c>
      <c r="G119" s="33"/>
    </row>
    <row r="120" spans="1:7" s="5" customFormat="1" x14ac:dyDescent="0.25">
      <c r="A120" s="322">
        <v>4.5</v>
      </c>
      <c r="B120" s="30" t="s">
        <v>93</v>
      </c>
      <c r="C120" s="90">
        <v>1</v>
      </c>
      <c r="D120" s="32" t="s">
        <v>13</v>
      </c>
      <c r="E120" s="546"/>
      <c r="F120" s="521">
        <f t="shared" si="3"/>
        <v>0</v>
      </c>
      <c r="G120" s="33"/>
    </row>
    <row r="121" spans="1:7" s="5" customFormat="1" x14ac:dyDescent="0.25">
      <c r="A121" s="322">
        <v>4.5999999999999996</v>
      </c>
      <c r="B121" s="30" t="s">
        <v>94</v>
      </c>
      <c r="C121" s="90">
        <v>1</v>
      </c>
      <c r="D121" s="32" t="s">
        <v>13</v>
      </c>
      <c r="E121" s="546"/>
      <c r="F121" s="521">
        <f t="shared" si="3"/>
        <v>0</v>
      </c>
      <c r="G121" s="33"/>
    </row>
    <row r="122" spans="1:7" s="5" customFormat="1" ht="30" x14ac:dyDescent="0.25">
      <c r="A122" s="322">
        <v>4.7</v>
      </c>
      <c r="B122" s="30" t="s">
        <v>95</v>
      </c>
      <c r="C122" s="89">
        <v>1</v>
      </c>
      <c r="D122" s="32" t="s">
        <v>13</v>
      </c>
      <c r="E122" s="546"/>
      <c r="F122" s="521">
        <f t="shared" si="3"/>
        <v>0</v>
      </c>
      <c r="G122" s="33"/>
    </row>
    <row r="123" spans="1:7" s="5" customFormat="1" x14ac:dyDescent="0.25">
      <c r="A123" s="322">
        <v>4.8</v>
      </c>
      <c r="B123" s="30" t="s">
        <v>96</v>
      </c>
      <c r="C123" s="89">
        <v>1</v>
      </c>
      <c r="D123" s="32" t="s">
        <v>13</v>
      </c>
      <c r="E123" s="546"/>
      <c r="F123" s="521">
        <f t="shared" si="3"/>
        <v>0</v>
      </c>
      <c r="G123" s="33"/>
    </row>
    <row r="124" spans="1:7" s="94" customFormat="1" ht="30" x14ac:dyDescent="0.25">
      <c r="A124" s="322">
        <v>4.9000000000000004</v>
      </c>
      <c r="B124" s="30" t="s">
        <v>111</v>
      </c>
      <c r="C124" s="89">
        <v>1</v>
      </c>
      <c r="D124" s="32" t="s">
        <v>13</v>
      </c>
      <c r="E124" s="546"/>
      <c r="F124" s="521">
        <f t="shared" si="3"/>
        <v>0</v>
      </c>
      <c r="G124" s="33"/>
    </row>
    <row r="125" spans="1:7" s="94" customFormat="1" ht="30" x14ac:dyDescent="0.25">
      <c r="A125" s="363">
        <v>4.0999999999999996</v>
      </c>
      <c r="B125" s="30" t="s">
        <v>97</v>
      </c>
      <c r="C125" s="89">
        <v>1</v>
      </c>
      <c r="D125" s="32" t="s">
        <v>13</v>
      </c>
      <c r="E125" s="546"/>
      <c r="F125" s="521">
        <f t="shared" si="3"/>
        <v>0</v>
      </c>
      <c r="G125" s="33"/>
    </row>
    <row r="126" spans="1:7" s="94" customFormat="1" ht="30" x14ac:dyDescent="0.25">
      <c r="A126" s="363">
        <v>4.1100000000000003</v>
      </c>
      <c r="B126" s="30" t="s">
        <v>98</v>
      </c>
      <c r="C126" s="89">
        <v>1</v>
      </c>
      <c r="D126" s="32" t="s">
        <v>13</v>
      </c>
      <c r="E126" s="546"/>
      <c r="F126" s="521">
        <f t="shared" si="3"/>
        <v>0</v>
      </c>
      <c r="G126" s="33"/>
    </row>
    <row r="127" spans="1:7" s="94" customFormat="1" x14ac:dyDescent="0.25">
      <c r="A127" s="363">
        <v>4.12</v>
      </c>
      <c r="B127" s="30" t="s">
        <v>99</v>
      </c>
      <c r="C127" s="89">
        <v>1</v>
      </c>
      <c r="D127" s="32" t="s">
        <v>13</v>
      </c>
      <c r="E127" s="546"/>
      <c r="F127" s="521">
        <f t="shared" si="3"/>
        <v>0</v>
      </c>
      <c r="G127" s="33"/>
    </row>
    <row r="128" spans="1:7" s="5" customFormat="1" x14ac:dyDescent="0.25">
      <c r="A128" s="363">
        <v>4.13</v>
      </c>
      <c r="B128" s="30" t="s">
        <v>100</v>
      </c>
      <c r="C128" s="92">
        <v>1</v>
      </c>
      <c r="D128" s="32" t="s">
        <v>13</v>
      </c>
      <c r="E128" s="546"/>
      <c r="F128" s="521">
        <f t="shared" si="3"/>
        <v>0</v>
      </c>
      <c r="G128" s="33"/>
    </row>
    <row r="129" spans="1:7" s="5" customFormat="1" x14ac:dyDescent="0.25">
      <c r="A129" s="363">
        <v>4.1399999999999997</v>
      </c>
      <c r="B129" s="30" t="s">
        <v>101</v>
      </c>
      <c r="C129" s="91">
        <v>2</v>
      </c>
      <c r="D129" s="32" t="s">
        <v>13</v>
      </c>
      <c r="E129" s="546"/>
      <c r="F129" s="521">
        <f t="shared" si="3"/>
        <v>0</v>
      </c>
      <c r="G129" s="33"/>
    </row>
    <row r="130" spans="1:7" s="5" customFormat="1" x14ac:dyDescent="0.25">
      <c r="A130" s="363">
        <v>4.1500000000000004</v>
      </c>
      <c r="B130" s="30" t="s">
        <v>102</v>
      </c>
      <c r="C130" s="91">
        <v>1</v>
      </c>
      <c r="D130" s="32" t="s">
        <v>13</v>
      </c>
      <c r="E130" s="546"/>
      <c r="F130" s="521">
        <f t="shared" si="3"/>
        <v>0</v>
      </c>
      <c r="G130" s="33"/>
    </row>
    <row r="131" spans="1:7" s="5" customFormat="1" x14ac:dyDescent="0.25">
      <c r="A131" s="363">
        <v>4.16</v>
      </c>
      <c r="B131" s="30" t="s">
        <v>103</v>
      </c>
      <c r="C131" s="89">
        <v>2</v>
      </c>
      <c r="D131" s="32" t="s">
        <v>13</v>
      </c>
      <c r="E131" s="546"/>
      <c r="F131" s="521">
        <f t="shared" si="3"/>
        <v>0</v>
      </c>
      <c r="G131" s="33"/>
    </row>
    <row r="132" spans="1:7" s="5" customFormat="1" x14ac:dyDescent="0.25">
      <c r="A132" s="363">
        <v>4.17</v>
      </c>
      <c r="B132" s="30" t="s">
        <v>104</v>
      </c>
      <c r="C132" s="92">
        <v>1</v>
      </c>
      <c r="D132" s="32" t="s">
        <v>13</v>
      </c>
      <c r="E132" s="546"/>
      <c r="F132" s="521">
        <f t="shared" si="3"/>
        <v>0</v>
      </c>
      <c r="G132" s="33"/>
    </row>
    <row r="133" spans="1:7" s="5" customFormat="1" x14ac:dyDescent="0.25">
      <c r="A133" s="363">
        <v>4.18</v>
      </c>
      <c r="B133" s="30" t="s">
        <v>105</v>
      </c>
      <c r="C133" s="89">
        <v>1</v>
      </c>
      <c r="D133" s="32" t="s">
        <v>13</v>
      </c>
      <c r="E133" s="546"/>
      <c r="F133" s="521">
        <f t="shared" si="3"/>
        <v>0</v>
      </c>
      <c r="G133" s="33"/>
    </row>
    <row r="134" spans="1:7" s="5" customFormat="1" x14ac:dyDescent="0.25">
      <c r="A134" s="363">
        <v>4.1900000000000004</v>
      </c>
      <c r="B134" s="30" t="s">
        <v>112</v>
      </c>
      <c r="C134" s="89">
        <v>1</v>
      </c>
      <c r="D134" s="32" t="s">
        <v>13</v>
      </c>
      <c r="E134" s="546"/>
      <c r="F134" s="521">
        <f t="shared" si="3"/>
        <v>0</v>
      </c>
      <c r="G134" s="33"/>
    </row>
    <row r="135" spans="1:7" s="73" customFormat="1" ht="15.75" x14ac:dyDescent="0.25">
      <c r="A135" s="450"/>
      <c r="B135" s="451" t="s">
        <v>113</v>
      </c>
      <c r="C135" s="52"/>
      <c r="D135" s="53"/>
      <c r="E135" s="528"/>
      <c r="F135" s="550">
        <f>SUM(F116:F134)</f>
        <v>0</v>
      </c>
      <c r="G135" s="93"/>
    </row>
    <row r="136" spans="1:7" s="73" customFormat="1" ht="15.75" x14ac:dyDescent="0.25">
      <c r="A136" s="356"/>
      <c r="B136" s="74"/>
      <c r="C136" s="64"/>
      <c r="D136" s="75"/>
      <c r="E136" s="538"/>
      <c r="F136" s="521">
        <f t="shared" si="3"/>
        <v>0</v>
      </c>
      <c r="G136" s="93"/>
    </row>
    <row r="137" spans="1:7" s="73" customFormat="1" ht="15.75" x14ac:dyDescent="0.25">
      <c r="A137" s="362">
        <v>5</v>
      </c>
      <c r="B137" s="85" t="s">
        <v>114</v>
      </c>
      <c r="C137" s="86"/>
      <c r="D137" s="87"/>
      <c r="E137" s="544"/>
      <c r="F137" s="521">
        <f t="shared" si="3"/>
        <v>0</v>
      </c>
      <c r="G137" s="72"/>
    </row>
    <row r="138" spans="1:7" s="94" customFormat="1" ht="60.75" customHeight="1" x14ac:dyDescent="0.25">
      <c r="A138" s="322">
        <v>5.0999999999999996</v>
      </c>
      <c r="B138" s="30" t="s">
        <v>115</v>
      </c>
      <c r="C138" s="89">
        <v>1</v>
      </c>
      <c r="D138" s="32" t="s">
        <v>13</v>
      </c>
      <c r="E138" s="547"/>
      <c r="F138" s="521">
        <f t="shared" si="3"/>
        <v>0</v>
      </c>
      <c r="G138" s="33"/>
    </row>
    <row r="139" spans="1:7" s="94" customFormat="1" x14ac:dyDescent="0.25">
      <c r="A139" s="322">
        <v>5.2</v>
      </c>
      <c r="B139" s="30" t="s">
        <v>90</v>
      </c>
      <c r="C139" s="89">
        <v>1</v>
      </c>
      <c r="D139" s="32" t="s">
        <v>13</v>
      </c>
      <c r="E139" s="547"/>
      <c r="F139" s="521">
        <f t="shared" si="3"/>
        <v>0</v>
      </c>
      <c r="G139" s="33"/>
    </row>
    <row r="140" spans="1:7" s="94" customFormat="1" x14ac:dyDescent="0.25">
      <c r="A140" s="322">
        <v>5.3</v>
      </c>
      <c r="B140" s="30" t="s">
        <v>91</v>
      </c>
      <c r="C140" s="89">
        <v>1</v>
      </c>
      <c r="D140" s="32" t="s">
        <v>13</v>
      </c>
      <c r="E140" s="547"/>
      <c r="F140" s="521">
        <f t="shared" si="3"/>
        <v>0</v>
      </c>
      <c r="G140" s="33"/>
    </row>
    <row r="141" spans="1:7" s="94" customFormat="1" x14ac:dyDescent="0.25">
      <c r="A141" s="322">
        <v>5.4</v>
      </c>
      <c r="B141" s="30" t="s">
        <v>116</v>
      </c>
      <c r="C141" s="89">
        <v>2</v>
      </c>
      <c r="D141" s="32" t="s">
        <v>13</v>
      </c>
      <c r="E141" s="547"/>
      <c r="F141" s="521">
        <f t="shared" si="3"/>
        <v>0</v>
      </c>
      <c r="G141" s="33"/>
    </row>
    <row r="142" spans="1:7" s="94" customFormat="1" x14ac:dyDescent="0.25">
      <c r="A142" s="322">
        <v>5.5</v>
      </c>
      <c r="B142" s="30" t="s">
        <v>117</v>
      </c>
      <c r="C142" s="89">
        <v>1</v>
      </c>
      <c r="D142" s="32" t="s">
        <v>13</v>
      </c>
      <c r="E142" s="547"/>
      <c r="F142" s="521">
        <f t="shared" si="3"/>
        <v>0</v>
      </c>
      <c r="G142" s="33"/>
    </row>
    <row r="143" spans="1:7" s="94" customFormat="1" x14ac:dyDescent="0.25">
      <c r="A143" s="322">
        <v>5.6</v>
      </c>
      <c r="B143" s="30" t="s">
        <v>94</v>
      </c>
      <c r="C143" s="89">
        <v>1</v>
      </c>
      <c r="D143" s="32" t="s">
        <v>13</v>
      </c>
      <c r="E143" s="547"/>
      <c r="F143" s="521">
        <f t="shared" si="3"/>
        <v>0</v>
      </c>
      <c r="G143" s="33"/>
    </row>
    <row r="144" spans="1:7" s="94" customFormat="1" ht="30" x14ac:dyDescent="0.25">
      <c r="A144" s="322">
        <v>5.7</v>
      </c>
      <c r="B144" s="30" t="s">
        <v>95</v>
      </c>
      <c r="C144" s="89">
        <v>1</v>
      </c>
      <c r="D144" s="32" t="s">
        <v>13</v>
      </c>
      <c r="E144" s="547"/>
      <c r="F144" s="521">
        <f t="shared" si="3"/>
        <v>0</v>
      </c>
      <c r="G144" s="33"/>
    </row>
    <row r="145" spans="1:7" s="94" customFormat="1" x14ac:dyDescent="0.25">
      <c r="A145" s="322">
        <v>5.8</v>
      </c>
      <c r="B145" s="30" t="s">
        <v>96</v>
      </c>
      <c r="C145" s="89">
        <v>1</v>
      </c>
      <c r="D145" s="32" t="s">
        <v>13</v>
      </c>
      <c r="E145" s="547"/>
      <c r="F145" s="521">
        <f t="shared" si="3"/>
        <v>0</v>
      </c>
      <c r="G145" s="33"/>
    </row>
    <row r="146" spans="1:7" s="94" customFormat="1" ht="30" x14ac:dyDescent="0.25">
      <c r="A146" s="322">
        <v>5.9</v>
      </c>
      <c r="B146" s="30" t="s">
        <v>111</v>
      </c>
      <c r="C146" s="89">
        <v>1</v>
      </c>
      <c r="D146" s="32" t="s">
        <v>13</v>
      </c>
      <c r="E146" s="547"/>
      <c r="F146" s="521">
        <f t="shared" si="3"/>
        <v>0</v>
      </c>
      <c r="G146" s="33"/>
    </row>
    <row r="147" spans="1:7" s="94" customFormat="1" ht="30" x14ac:dyDescent="0.25">
      <c r="A147" s="363">
        <v>5.0999999999999996</v>
      </c>
      <c r="B147" s="30" t="s">
        <v>97</v>
      </c>
      <c r="C147" s="89">
        <v>1</v>
      </c>
      <c r="D147" s="32" t="s">
        <v>13</v>
      </c>
      <c r="E147" s="547"/>
      <c r="F147" s="521">
        <f t="shared" si="3"/>
        <v>0</v>
      </c>
      <c r="G147" s="33"/>
    </row>
    <row r="148" spans="1:7" s="94" customFormat="1" ht="30" x14ac:dyDescent="0.25">
      <c r="A148" s="363">
        <v>5.1100000000000003</v>
      </c>
      <c r="B148" s="30" t="s">
        <v>118</v>
      </c>
      <c r="C148" s="89">
        <v>1</v>
      </c>
      <c r="D148" s="32" t="s">
        <v>13</v>
      </c>
      <c r="E148" s="547"/>
      <c r="F148" s="521">
        <f t="shared" si="3"/>
        <v>0</v>
      </c>
      <c r="G148" s="33"/>
    </row>
    <row r="149" spans="1:7" s="94" customFormat="1" x14ac:dyDescent="0.25">
      <c r="A149" s="363">
        <v>5.12</v>
      </c>
      <c r="B149" s="30" t="s">
        <v>99</v>
      </c>
      <c r="C149" s="89">
        <v>1</v>
      </c>
      <c r="D149" s="32" t="s">
        <v>13</v>
      </c>
      <c r="E149" s="547"/>
      <c r="F149" s="521">
        <f t="shared" si="3"/>
        <v>0</v>
      </c>
      <c r="G149" s="33"/>
    </row>
    <row r="150" spans="1:7" s="94" customFormat="1" x14ac:dyDescent="0.25">
      <c r="A150" s="460">
        <v>5.13</v>
      </c>
      <c r="B150" s="461" t="s">
        <v>100</v>
      </c>
      <c r="C150" s="492">
        <v>1</v>
      </c>
      <c r="D150" s="463" t="s">
        <v>13</v>
      </c>
      <c r="E150" s="551"/>
      <c r="F150" s="552">
        <f t="shared" si="3"/>
        <v>0</v>
      </c>
      <c r="G150" s="33"/>
    </row>
    <row r="151" spans="1:7" s="94" customFormat="1" x14ac:dyDescent="0.25">
      <c r="A151" s="363">
        <v>5.14</v>
      </c>
      <c r="B151" s="30" t="s">
        <v>101</v>
      </c>
      <c r="C151" s="89">
        <v>2</v>
      </c>
      <c r="D151" s="32" t="s">
        <v>13</v>
      </c>
      <c r="E151" s="547"/>
      <c r="F151" s="521">
        <f t="shared" si="3"/>
        <v>0</v>
      </c>
      <c r="G151" s="33"/>
    </row>
    <row r="152" spans="1:7" s="94" customFormat="1" x14ac:dyDescent="0.25">
      <c r="A152" s="363">
        <v>5.15</v>
      </c>
      <c r="B152" s="30" t="s">
        <v>102</v>
      </c>
      <c r="C152" s="89">
        <v>1</v>
      </c>
      <c r="D152" s="32" t="s">
        <v>13</v>
      </c>
      <c r="E152" s="547"/>
      <c r="F152" s="521">
        <f t="shared" si="3"/>
        <v>0</v>
      </c>
      <c r="G152" s="33"/>
    </row>
    <row r="153" spans="1:7" s="94" customFormat="1" x14ac:dyDescent="0.25">
      <c r="A153" s="363">
        <v>5.16</v>
      </c>
      <c r="B153" s="30" t="s">
        <v>103</v>
      </c>
      <c r="C153" s="89">
        <v>2</v>
      </c>
      <c r="D153" s="32" t="s">
        <v>13</v>
      </c>
      <c r="E153" s="547"/>
      <c r="F153" s="521">
        <f t="shared" si="3"/>
        <v>0</v>
      </c>
      <c r="G153" s="33"/>
    </row>
    <row r="154" spans="1:7" s="94" customFormat="1" x14ac:dyDescent="0.25">
      <c r="A154" s="363">
        <v>5.17</v>
      </c>
      <c r="B154" s="30" t="s">
        <v>104</v>
      </c>
      <c r="C154" s="89">
        <v>1</v>
      </c>
      <c r="D154" s="32" t="s">
        <v>13</v>
      </c>
      <c r="E154" s="547"/>
      <c r="F154" s="521">
        <f t="shared" si="3"/>
        <v>0</v>
      </c>
      <c r="G154" s="33"/>
    </row>
    <row r="155" spans="1:7" s="94" customFormat="1" x14ac:dyDescent="0.25">
      <c r="A155" s="363">
        <v>5.18</v>
      </c>
      <c r="B155" s="30" t="s">
        <v>105</v>
      </c>
      <c r="C155" s="89">
        <v>1</v>
      </c>
      <c r="D155" s="32" t="s">
        <v>13</v>
      </c>
      <c r="E155" s="547"/>
      <c r="F155" s="521">
        <f t="shared" si="3"/>
        <v>0</v>
      </c>
      <c r="G155" s="33"/>
    </row>
    <row r="156" spans="1:7" s="94" customFormat="1" x14ac:dyDescent="0.25">
      <c r="A156" s="363">
        <v>5.19</v>
      </c>
      <c r="B156" s="30" t="s">
        <v>112</v>
      </c>
      <c r="C156" s="89">
        <v>1</v>
      </c>
      <c r="D156" s="32" t="s">
        <v>13</v>
      </c>
      <c r="E156" s="547"/>
      <c r="F156" s="521">
        <f t="shared" si="3"/>
        <v>0</v>
      </c>
      <c r="G156" s="33"/>
    </row>
    <row r="157" spans="1:7" s="73" customFormat="1" ht="15.75" x14ac:dyDescent="0.25">
      <c r="A157" s="348"/>
      <c r="B157" s="51" t="s">
        <v>119</v>
      </c>
      <c r="C157" s="52"/>
      <c r="D157" s="53"/>
      <c r="E157" s="528"/>
      <c r="F157" s="550">
        <f>SUM(F138:F156)</f>
        <v>0</v>
      </c>
      <c r="G157" s="93"/>
    </row>
    <row r="158" spans="1:7" s="94" customFormat="1" x14ac:dyDescent="0.25">
      <c r="A158" s="364"/>
      <c r="B158" s="34"/>
      <c r="C158" s="95"/>
      <c r="D158" s="45"/>
      <c r="E158" s="553"/>
      <c r="F158" s="521">
        <f t="shared" si="3"/>
        <v>0</v>
      </c>
      <c r="G158" s="33"/>
    </row>
    <row r="159" spans="1:7" s="73" customFormat="1" ht="15.75" x14ac:dyDescent="0.25">
      <c r="A159" s="362">
        <v>6</v>
      </c>
      <c r="B159" s="85" t="s">
        <v>120</v>
      </c>
      <c r="C159" s="86"/>
      <c r="D159" s="87"/>
      <c r="E159" s="544"/>
      <c r="F159" s="521">
        <f t="shared" si="3"/>
        <v>0</v>
      </c>
      <c r="G159" s="72"/>
    </row>
    <row r="160" spans="1:7" s="94" customFormat="1" ht="57" customHeight="1" x14ac:dyDescent="0.25">
      <c r="A160" s="322">
        <v>6.1</v>
      </c>
      <c r="B160" s="30" t="s">
        <v>121</v>
      </c>
      <c r="C160" s="89">
        <v>1</v>
      </c>
      <c r="D160" s="32" t="s">
        <v>13</v>
      </c>
      <c r="E160" s="547"/>
      <c r="F160" s="521">
        <f t="shared" si="3"/>
        <v>0</v>
      </c>
      <c r="G160" s="33"/>
    </row>
    <row r="161" spans="1:7" s="94" customFormat="1" x14ac:dyDescent="0.25">
      <c r="A161" s="322">
        <v>6.2</v>
      </c>
      <c r="B161" s="30" t="s">
        <v>90</v>
      </c>
      <c r="C161" s="89">
        <v>1</v>
      </c>
      <c r="D161" s="32" t="s">
        <v>13</v>
      </c>
      <c r="E161" s="547"/>
      <c r="F161" s="521">
        <f t="shared" si="3"/>
        <v>0</v>
      </c>
      <c r="G161" s="33"/>
    </row>
    <row r="162" spans="1:7" s="94" customFormat="1" x14ac:dyDescent="0.25">
      <c r="A162" s="322">
        <v>6.3</v>
      </c>
      <c r="B162" s="30" t="s">
        <v>122</v>
      </c>
      <c r="C162" s="89">
        <v>1</v>
      </c>
      <c r="D162" s="32" t="s">
        <v>13</v>
      </c>
      <c r="E162" s="547"/>
      <c r="F162" s="521">
        <f t="shared" si="3"/>
        <v>0</v>
      </c>
      <c r="G162" s="33"/>
    </row>
    <row r="163" spans="1:7" x14ac:dyDescent="0.25">
      <c r="A163" s="322">
        <v>6.4</v>
      </c>
      <c r="B163" s="30" t="s">
        <v>92</v>
      </c>
      <c r="C163" s="90">
        <v>2</v>
      </c>
      <c r="D163" s="32" t="s">
        <v>13</v>
      </c>
      <c r="E163" s="547"/>
      <c r="F163" s="521">
        <f t="shared" si="3"/>
        <v>0</v>
      </c>
      <c r="G163" s="33"/>
    </row>
    <row r="164" spans="1:7" x14ac:dyDescent="0.25">
      <c r="A164" s="322">
        <v>6.5</v>
      </c>
      <c r="B164" s="30" t="s">
        <v>93</v>
      </c>
      <c r="C164" s="90">
        <v>1</v>
      </c>
      <c r="D164" s="32" t="s">
        <v>13</v>
      </c>
      <c r="E164" s="547"/>
      <c r="F164" s="521">
        <f t="shared" si="3"/>
        <v>0</v>
      </c>
      <c r="G164" s="33"/>
    </row>
    <row r="165" spans="1:7" x14ac:dyDescent="0.25">
      <c r="A165" s="322">
        <v>6.6</v>
      </c>
      <c r="B165" s="30" t="s">
        <v>94</v>
      </c>
      <c r="C165" s="90">
        <v>1</v>
      </c>
      <c r="D165" s="32" t="s">
        <v>13</v>
      </c>
      <c r="E165" s="547"/>
      <c r="F165" s="521">
        <f t="shared" si="3"/>
        <v>0</v>
      </c>
      <c r="G165" s="33"/>
    </row>
    <row r="166" spans="1:7" ht="30" x14ac:dyDescent="0.25">
      <c r="A166" s="322">
        <v>6.7</v>
      </c>
      <c r="B166" s="30" t="s">
        <v>95</v>
      </c>
      <c r="C166" s="89">
        <v>1</v>
      </c>
      <c r="D166" s="32" t="s">
        <v>13</v>
      </c>
      <c r="E166" s="547"/>
      <c r="F166" s="521">
        <f t="shared" si="3"/>
        <v>0</v>
      </c>
      <c r="G166" s="33"/>
    </row>
    <row r="167" spans="1:7" x14ac:dyDescent="0.25">
      <c r="A167" s="322">
        <v>6.8</v>
      </c>
      <c r="B167" s="30" t="s">
        <v>96</v>
      </c>
      <c r="C167" s="89">
        <v>1</v>
      </c>
      <c r="D167" s="32" t="s">
        <v>13</v>
      </c>
      <c r="E167" s="547"/>
      <c r="F167" s="521">
        <f t="shared" si="3"/>
        <v>0</v>
      </c>
      <c r="G167" s="33"/>
    </row>
    <row r="168" spans="1:7" ht="30" x14ac:dyDescent="0.25">
      <c r="A168" s="322">
        <v>6.9</v>
      </c>
      <c r="B168" s="30" t="s">
        <v>123</v>
      </c>
      <c r="C168" s="89">
        <v>1</v>
      </c>
      <c r="D168" s="32" t="s">
        <v>13</v>
      </c>
      <c r="E168" s="547"/>
      <c r="F168" s="521">
        <f t="shared" si="3"/>
        <v>0</v>
      </c>
      <c r="G168" s="33"/>
    </row>
    <row r="169" spans="1:7" ht="30" x14ac:dyDescent="0.25">
      <c r="A169" s="363">
        <v>6.1</v>
      </c>
      <c r="B169" s="30" t="s">
        <v>124</v>
      </c>
      <c r="C169" s="89">
        <v>1</v>
      </c>
      <c r="D169" s="32" t="s">
        <v>13</v>
      </c>
      <c r="E169" s="547"/>
      <c r="F169" s="521">
        <f t="shared" si="3"/>
        <v>0</v>
      </c>
      <c r="G169" s="33"/>
    </row>
    <row r="170" spans="1:7" x14ac:dyDescent="0.25">
      <c r="A170" s="363">
        <v>6.11</v>
      </c>
      <c r="B170" s="30" t="s">
        <v>125</v>
      </c>
      <c r="C170" s="89">
        <v>1</v>
      </c>
      <c r="D170" s="32" t="s">
        <v>13</v>
      </c>
      <c r="E170" s="547"/>
      <c r="F170" s="521">
        <f t="shared" si="3"/>
        <v>0</v>
      </c>
      <c r="G170" s="33"/>
    </row>
    <row r="171" spans="1:7" s="96" customFormat="1" x14ac:dyDescent="0.25">
      <c r="A171" s="363">
        <v>6.12</v>
      </c>
      <c r="B171" s="30" t="s">
        <v>100</v>
      </c>
      <c r="C171" s="92">
        <v>1</v>
      </c>
      <c r="D171" s="32" t="s">
        <v>13</v>
      </c>
      <c r="E171" s="547"/>
      <c r="F171" s="521">
        <f t="shared" si="3"/>
        <v>0</v>
      </c>
      <c r="G171" s="33"/>
    </row>
    <row r="172" spans="1:7" x14ac:dyDescent="0.25">
      <c r="A172" s="363">
        <v>6.13</v>
      </c>
      <c r="B172" s="30" t="s">
        <v>101</v>
      </c>
      <c r="C172" s="91">
        <v>2</v>
      </c>
      <c r="D172" s="32" t="s">
        <v>13</v>
      </c>
      <c r="E172" s="547"/>
      <c r="F172" s="521">
        <f t="shared" si="3"/>
        <v>0</v>
      </c>
      <c r="G172" s="33"/>
    </row>
    <row r="173" spans="1:7" s="96" customFormat="1" x14ac:dyDescent="0.25">
      <c r="A173" s="363">
        <v>6.14</v>
      </c>
      <c r="B173" s="30" t="s">
        <v>551</v>
      </c>
      <c r="C173" s="91">
        <v>1</v>
      </c>
      <c r="D173" s="32" t="s">
        <v>13</v>
      </c>
      <c r="E173" s="547"/>
      <c r="F173" s="521">
        <f t="shared" si="3"/>
        <v>0</v>
      </c>
      <c r="G173" s="33"/>
    </row>
    <row r="174" spans="1:7" s="94" customFormat="1" x14ac:dyDescent="0.25">
      <c r="A174" s="363">
        <v>6.15</v>
      </c>
      <c r="B174" s="30" t="s">
        <v>103</v>
      </c>
      <c r="C174" s="89">
        <v>2</v>
      </c>
      <c r="D174" s="32" t="s">
        <v>13</v>
      </c>
      <c r="E174" s="547"/>
      <c r="F174" s="521">
        <f t="shared" si="3"/>
        <v>0</v>
      </c>
      <c r="G174" s="33"/>
    </row>
    <row r="175" spans="1:7" s="94" customFormat="1" x14ac:dyDescent="0.25">
      <c r="A175" s="363">
        <v>6.16</v>
      </c>
      <c r="B175" s="30" t="s">
        <v>104</v>
      </c>
      <c r="C175" s="92">
        <v>1</v>
      </c>
      <c r="D175" s="32" t="s">
        <v>13</v>
      </c>
      <c r="E175" s="547"/>
      <c r="F175" s="521">
        <f t="shared" si="3"/>
        <v>0</v>
      </c>
      <c r="G175" s="33"/>
    </row>
    <row r="176" spans="1:7" s="94" customFormat="1" x14ac:dyDescent="0.25">
      <c r="A176" s="363">
        <v>6.17</v>
      </c>
      <c r="B176" s="30" t="s">
        <v>105</v>
      </c>
      <c r="C176" s="89">
        <v>1</v>
      </c>
      <c r="D176" s="32" t="s">
        <v>13</v>
      </c>
      <c r="E176" s="547"/>
      <c r="F176" s="521">
        <f t="shared" si="3"/>
        <v>0</v>
      </c>
      <c r="G176" s="33"/>
    </row>
    <row r="177" spans="1:7" s="94" customFormat="1" x14ac:dyDescent="0.25">
      <c r="A177" s="363">
        <v>6.18</v>
      </c>
      <c r="B177" s="30" t="s">
        <v>112</v>
      </c>
      <c r="C177" s="89">
        <v>1</v>
      </c>
      <c r="D177" s="32" t="s">
        <v>13</v>
      </c>
      <c r="E177" s="547"/>
      <c r="F177" s="521">
        <f t="shared" si="3"/>
        <v>0</v>
      </c>
      <c r="G177" s="33"/>
    </row>
    <row r="178" spans="1:7" s="97" customFormat="1" ht="15.75" x14ac:dyDescent="0.25">
      <c r="A178" s="348"/>
      <c r="B178" s="51" t="s">
        <v>127</v>
      </c>
      <c r="C178" s="52"/>
      <c r="D178" s="53"/>
      <c r="E178" s="528"/>
      <c r="F178" s="549">
        <f>SUM(F160:F177)</f>
        <v>0</v>
      </c>
      <c r="G178" s="93"/>
    </row>
    <row r="179" spans="1:7" s="94" customFormat="1" ht="15.75" x14ac:dyDescent="0.25">
      <c r="A179" s="356"/>
      <c r="B179" s="74"/>
      <c r="C179" s="64"/>
      <c r="D179" s="75"/>
      <c r="E179" s="538"/>
      <c r="F179" s="554"/>
      <c r="G179" s="93"/>
    </row>
    <row r="180" spans="1:7" s="94" customFormat="1" ht="15.75" x14ac:dyDescent="0.25">
      <c r="A180" s="362">
        <v>7</v>
      </c>
      <c r="B180" s="85" t="s">
        <v>128</v>
      </c>
      <c r="C180" s="86"/>
      <c r="D180" s="87"/>
      <c r="E180" s="544"/>
      <c r="F180" s="545"/>
      <c r="G180" s="72"/>
    </row>
    <row r="181" spans="1:7" s="94" customFormat="1" ht="60" customHeight="1" x14ac:dyDescent="0.25">
      <c r="A181" s="322">
        <v>7.1</v>
      </c>
      <c r="B181" s="30" t="s">
        <v>129</v>
      </c>
      <c r="C181" s="90">
        <v>1</v>
      </c>
      <c r="D181" s="32" t="s">
        <v>13</v>
      </c>
      <c r="E181" s="546"/>
      <c r="F181" s="521">
        <f t="shared" ref="F181:F198" si="4">ROUND(C181*E181,2)</f>
        <v>0</v>
      </c>
      <c r="G181" s="33"/>
    </row>
    <row r="182" spans="1:7" s="94" customFormat="1" x14ac:dyDescent="0.25">
      <c r="A182" s="322">
        <v>7.2</v>
      </c>
      <c r="B182" s="30" t="s">
        <v>90</v>
      </c>
      <c r="C182" s="89">
        <v>1</v>
      </c>
      <c r="D182" s="32" t="s">
        <v>13</v>
      </c>
      <c r="E182" s="546"/>
      <c r="F182" s="521">
        <f t="shared" si="4"/>
        <v>0</v>
      </c>
      <c r="G182" s="33"/>
    </row>
    <row r="183" spans="1:7" s="94" customFormat="1" x14ac:dyDescent="0.25">
      <c r="A183" s="322">
        <v>7.3</v>
      </c>
      <c r="B183" s="30" t="s">
        <v>122</v>
      </c>
      <c r="C183" s="89">
        <v>1</v>
      </c>
      <c r="D183" s="32" t="s">
        <v>13</v>
      </c>
      <c r="E183" s="546"/>
      <c r="F183" s="521">
        <f t="shared" si="4"/>
        <v>0</v>
      </c>
      <c r="G183" s="33"/>
    </row>
    <row r="184" spans="1:7" s="94" customFormat="1" x14ac:dyDescent="0.25">
      <c r="A184" s="322">
        <v>7.4</v>
      </c>
      <c r="B184" s="30" t="s">
        <v>92</v>
      </c>
      <c r="C184" s="90">
        <v>2</v>
      </c>
      <c r="D184" s="32" t="s">
        <v>13</v>
      </c>
      <c r="E184" s="546"/>
      <c r="F184" s="521">
        <f t="shared" si="4"/>
        <v>0</v>
      </c>
      <c r="G184" s="33"/>
    </row>
    <row r="185" spans="1:7" s="94" customFormat="1" x14ac:dyDescent="0.25">
      <c r="A185" s="322">
        <v>7.5</v>
      </c>
      <c r="B185" s="30" t="s">
        <v>93</v>
      </c>
      <c r="C185" s="90">
        <v>1</v>
      </c>
      <c r="D185" s="32" t="s">
        <v>13</v>
      </c>
      <c r="E185" s="546"/>
      <c r="F185" s="521">
        <f t="shared" si="4"/>
        <v>0</v>
      </c>
      <c r="G185" s="33"/>
    </row>
    <row r="186" spans="1:7" s="94" customFormat="1" x14ac:dyDescent="0.25">
      <c r="A186" s="322">
        <v>7.6</v>
      </c>
      <c r="B186" s="30" t="s">
        <v>94</v>
      </c>
      <c r="C186" s="90">
        <v>1</v>
      </c>
      <c r="D186" s="32" t="s">
        <v>13</v>
      </c>
      <c r="E186" s="546"/>
      <c r="F186" s="521">
        <f t="shared" si="4"/>
        <v>0</v>
      </c>
      <c r="G186" s="33"/>
    </row>
    <row r="187" spans="1:7" s="94" customFormat="1" ht="30" x14ac:dyDescent="0.25">
      <c r="A187" s="322">
        <v>7.7</v>
      </c>
      <c r="B187" s="30" t="s">
        <v>95</v>
      </c>
      <c r="C187" s="89">
        <v>1</v>
      </c>
      <c r="D187" s="32" t="s">
        <v>13</v>
      </c>
      <c r="E187" s="546"/>
      <c r="F187" s="521">
        <f t="shared" si="4"/>
        <v>0</v>
      </c>
      <c r="G187" s="33"/>
    </row>
    <row r="188" spans="1:7" s="94" customFormat="1" x14ac:dyDescent="0.25">
      <c r="A188" s="322">
        <v>7.8</v>
      </c>
      <c r="B188" s="30" t="s">
        <v>96</v>
      </c>
      <c r="C188" s="89">
        <v>1</v>
      </c>
      <c r="D188" s="32" t="s">
        <v>13</v>
      </c>
      <c r="E188" s="546"/>
      <c r="F188" s="521">
        <f t="shared" si="4"/>
        <v>0</v>
      </c>
      <c r="G188" s="33"/>
    </row>
    <row r="189" spans="1:7" s="94" customFormat="1" ht="30" x14ac:dyDescent="0.25">
      <c r="A189" s="322">
        <v>7.9</v>
      </c>
      <c r="B189" s="30" t="s">
        <v>123</v>
      </c>
      <c r="C189" s="89">
        <v>1</v>
      </c>
      <c r="D189" s="32" t="s">
        <v>13</v>
      </c>
      <c r="E189" s="546"/>
      <c r="F189" s="521">
        <f t="shared" si="4"/>
        <v>0</v>
      </c>
      <c r="G189" s="33"/>
    </row>
    <row r="190" spans="1:7" s="94" customFormat="1" ht="30" x14ac:dyDescent="0.25">
      <c r="A190" s="363">
        <v>7.1</v>
      </c>
      <c r="B190" s="30" t="s">
        <v>124</v>
      </c>
      <c r="C190" s="89">
        <v>1</v>
      </c>
      <c r="D190" s="32" t="s">
        <v>13</v>
      </c>
      <c r="E190" s="546"/>
      <c r="F190" s="521">
        <f t="shared" si="4"/>
        <v>0</v>
      </c>
      <c r="G190" s="33"/>
    </row>
    <row r="191" spans="1:7" s="94" customFormat="1" x14ac:dyDescent="0.25">
      <c r="A191" s="363">
        <v>7.11</v>
      </c>
      <c r="B191" s="30" t="s">
        <v>125</v>
      </c>
      <c r="C191" s="89">
        <v>1</v>
      </c>
      <c r="D191" s="32" t="s">
        <v>13</v>
      </c>
      <c r="E191" s="546"/>
      <c r="F191" s="521">
        <f t="shared" si="4"/>
        <v>0</v>
      </c>
      <c r="G191" s="33"/>
    </row>
    <row r="192" spans="1:7" s="94" customFormat="1" x14ac:dyDescent="0.25">
      <c r="A192" s="460">
        <v>7.12</v>
      </c>
      <c r="B192" s="461" t="s">
        <v>100</v>
      </c>
      <c r="C192" s="462">
        <v>1</v>
      </c>
      <c r="D192" s="463" t="s">
        <v>13</v>
      </c>
      <c r="E192" s="555"/>
      <c r="F192" s="552">
        <f t="shared" si="4"/>
        <v>0</v>
      </c>
      <c r="G192" s="33"/>
    </row>
    <row r="193" spans="1:7" s="94" customFormat="1" x14ac:dyDescent="0.25">
      <c r="A193" s="363">
        <v>7.13</v>
      </c>
      <c r="B193" s="30" t="s">
        <v>101</v>
      </c>
      <c r="C193" s="91">
        <v>2</v>
      </c>
      <c r="D193" s="32" t="s">
        <v>13</v>
      </c>
      <c r="E193" s="546"/>
      <c r="F193" s="521">
        <f t="shared" si="4"/>
        <v>0</v>
      </c>
      <c r="G193" s="33"/>
    </row>
    <row r="194" spans="1:7" s="94" customFormat="1" x14ac:dyDescent="0.25">
      <c r="A194" s="363">
        <v>7.14</v>
      </c>
      <c r="B194" s="30" t="s">
        <v>126</v>
      </c>
      <c r="C194" s="91">
        <v>1</v>
      </c>
      <c r="D194" s="32" t="s">
        <v>13</v>
      </c>
      <c r="E194" s="546"/>
      <c r="F194" s="521">
        <f t="shared" si="4"/>
        <v>0</v>
      </c>
      <c r="G194" s="33"/>
    </row>
    <row r="195" spans="1:7" s="94" customFormat="1" x14ac:dyDescent="0.25">
      <c r="A195" s="363">
        <v>7.15</v>
      </c>
      <c r="B195" s="30" t="s">
        <v>103</v>
      </c>
      <c r="C195" s="89">
        <v>2</v>
      </c>
      <c r="D195" s="32" t="s">
        <v>13</v>
      </c>
      <c r="E195" s="546"/>
      <c r="F195" s="521">
        <f t="shared" si="4"/>
        <v>0</v>
      </c>
      <c r="G195" s="33"/>
    </row>
    <row r="196" spans="1:7" s="94" customFormat="1" x14ac:dyDescent="0.25">
      <c r="A196" s="363">
        <v>7.16</v>
      </c>
      <c r="B196" s="30" t="s">
        <v>104</v>
      </c>
      <c r="C196" s="92">
        <v>1</v>
      </c>
      <c r="D196" s="32" t="s">
        <v>13</v>
      </c>
      <c r="E196" s="546"/>
      <c r="F196" s="521">
        <f t="shared" si="4"/>
        <v>0</v>
      </c>
      <c r="G196" s="33"/>
    </row>
    <row r="197" spans="1:7" s="94" customFormat="1" x14ac:dyDescent="0.25">
      <c r="A197" s="363">
        <v>7.17</v>
      </c>
      <c r="B197" s="30" t="s">
        <v>105</v>
      </c>
      <c r="C197" s="89">
        <v>1</v>
      </c>
      <c r="D197" s="32" t="s">
        <v>13</v>
      </c>
      <c r="E197" s="546"/>
      <c r="F197" s="521">
        <f t="shared" si="4"/>
        <v>0</v>
      </c>
      <c r="G197" s="33"/>
    </row>
    <row r="198" spans="1:7" s="94" customFormat="1" x14ac:dyDescent="0.25">
      <c r="A198" s="363">
        <v>7.18</v>
      </c>
      <c r="B198" s="30" t="s">
        <v>112</v>
      </c>
      <c r="C198" s="89">
        <v>1</v>
      </c>
      <c r="D198" s="32" t="s">
        <v>13</v>
      </c>
      <c r="E198" s="546"/>
      <c r="F198" s="521">
        <f t="shared" si="4"/>
        <v>0</v>
      </c>
      <c r="G198" s="33"/>
    </row>
    <row r="199" spans="1:7" s="97" customFormat="1" ht="15.75" x14ac:dyDescent="0.25">
      <c r="A199" s="348"/>
      <c r="B199" s="51" t="s">
        <v>130</v>
      </c>
      <c r="C199" s="52"/>
      <c r="D199" s="53"/>
      <c r="E199" s="528"/>
      <c r="F199" s="549">
        <f>SUM(F181:F198)</f>
        <v>0</v>
      </c>
      <c r="G199" s="93"/>
    </row>
    <row r="200" spans="1:7" s="94" customFormat="1" ht="15.75" x14ac:dyDescent="0.25">
      <c r="A200" s="365"/>
      <c r="B200" s="30"/>
      <c r="C200" s="98"/>
      <c r="D200" s="99"/>
      <c r="E200" s="556"/>
      <c r="F200" s="557"/>
      <c r="G200" s="93"/>
    </row>
    <row r="201" spans="1:7" s="94" customFormat="1" ht="15.75" x14ac:dyDescent="0.25">
      <c r="A201" s="362">
        <v>8</v>
      </c>
      <c r="B201" s="85" t="s">
        <v>131</v>
      </c>
      <c r="C201" s="98"/>
      <c r="D201" s="99"/>
      <c r="E201" s="556"/>
      <c r="F201" s="557"/>
      <c r="G201" s="93"/>
    </row>
    <row r="202" spans="1:7" s="94" customFormat="1" ht="62.25" customHeight="1" x14ac:dyDescent="0.25">
      <c r="A202" s="322">
        <v>8.1</v>
      </c>
      <c r="B202" s="30" t="s">
        <v>129</v>
      </c>
      <c r="C202" s="90">
        <v>1</v>
      </c>
      <c r="D202" s="32" t="s">
        <v>13</v>
      </c>
      <c r="E202" s="546"/>
      <c r="F202" s="521">
        <f t="shared" ref="F202:F219" si="5">ROUND(C202*E202,2)</f>
        <v>0</v>
      </c>
      <c r="G202" s="33"/>
    </row>
    <row r="203" spans="1:7" s="94" customFormat="1" x14ac:dyDescent="0.25">
      <c r="A203" s="322">
        <v>8.1999999999999993</v>
      </c>
      <c r="B203" s="30" t="s">
        <v>90</v>
      </c>
      <c r="C203" s="89">
        <v>1</v>
      </c>
      <c r="D203" s="32" t="s">
        <v>13</v>
      </c>
      <c r="E203" s="546"/>
      <c r="F203" s="521">
        <f t="shared" si="5"/>
        <v>0</v>
      </c>
      <c r="G203" s="33"/>
    </row>
    <row r="204" spans="1:7" x14ac:dyDescent="0.25">
      <c r="A204" s="322">
        <v>8.3000000000000007</v>
      </c>
      <c r="B204" s="30" t="s">
        <v>122</v>
      </c>
      <c r="C204" s="89">
        <v>1</v>
      </c>
      <c r="D204" s="32" t="s">
        <v>13</v>
      </c>
      <c r="E204" s="546"/>
      <c r="F204" s="521">
        <f t="shared" si="5"/>
        <v>0</v>
      </c>
      <c r="G204" s="33"/>
    </row>
    <row r="205" spans="1:7" x14ac:dyDescent="0.25">
      <c r="A205" s="322">
        <v>8.4</v>
      </c>
      <c r="B205" s="30" t="s">
        <v>92</v>
      </c>
      <c r="C205" s="90">
        <v>2</v>
      </c>
      <c r="D205" s="32" t="s">
        <v>13</v>
      </c>
      <c r="E205" s="546"/>
      <c r="F205" s="521">
        <f t="shared" si="5"/>
        <v>0</v>
      </c>
      <c r="G205" s="33"/>
    </row>
    <row r="206" spans="1:7" x14ac:dyDescent="0.25">
      <c r="A206" s="322">
        <v>8.5</v>
      </c>
      <c r="B206" s="30" t="s">
        <v>93</v>
      </c>
      <c r="C206" s="90">
        <v>1</v>
      </c>
      <c r="D206" s="32" t="s">
        <v>13</v>
      </c>
      <c r="E206" s="546"/>
      <c r="F206" s="521">
        <f t="shared" si="5"/>
        <v>0</v>
      </c>
      <c r="G206" s="33"/>
    </row>
    <row r="207" spans="1:7" x14ac:dyDescent="0.25">
      <c r="A207" s="322">
        <v>8.6</v>
      </c>
      <c r="B207" s="30" t="s">
        <v>94</v>
      </c>
      <c r="C207" s="90">
        <v>1</v>
      </c>
      <c r="D207" s="32" t="s">
        <v>13</v>
      </c>
      <c r="E207" s="546"/>
      <c r="F207" s="521">
        <f t="shared" si="5"/>
        <v>0</v>
      </c>
      <c r="G207" s="33"/>
    </row>
    <row r="208" spans="1:7" ht="30" x14ac:dyDescent="0.25">
      <c r="A208" s="322">
        <v>8.6999999999999993</v>
      </c>
      <c r="B208" s="30" t="s">
        <v>95</v>
      </c>
      <c r="C208" s="89">
        <v>1</v>
      </c>
      <c r="D208" s="32" t="s">
        <v>13</v>
      </c>
      <c r="E208" s="546"/>
      <c r="F208" s="521">
        <f t="shared" si="5"/>
        <v>0</v>
      </c>
      <c r="G208" s="33"/>
    </row>
    <row r="209" spans="1:11" x14ac:dyDescent="0.25">
      <c r="A209" s="322">
        <v>8.8000000000000007</v>
      </c>
      <c r="B209" s="30" t="s">
        <v>96</v>
      </c>
      <c r="C209" s="89">
        <v>1</v>
      </c>
      <c r="D209" s="32" t="s">
        <v>13</v>
      </c>
      <c r="E209" s="546"/>
      <c r="F209" s="521">
        <f t="shared" si="5"/>
        <v>0</v>
      </c>
      <c r="G209" s="33"/>
    </row>
    <row r="210" spans="1:11" ht="30" x14ac:dyDescent="0.25">
      <c r="A210" s="322">
        <v>8.9</v>
      </c>
      <c r="B210" s="30" t="s">
        <v>123</v>
      </c>
      <c r="C210" s="89">
        <v>1</v>
      </c>
      <c r="D210" s="32" t="s">
        <v>13</v>
      </c>
      <c r="E210" s="546"/>
      <c r="F210" s="521">
        <f t="shared" si="5"/>
        <v>0</v>
      </c>
      <c r="G210" s="33"/>
    </row>
    <row r="211" spans="1:11" ht="30" x14ac:dyDescent="0.25">
      <c r="A211" s="363">
        <v>8.1</v>
      </c>
      <c r="B211" s="30" t="s">
        <v>124</v>
      </c>
      <c r="C211" s="89">
        <v>1</v>
      </c>
      <c r="D211" s="32" t="s">
        <v>13</v>
      </c>
      <c r="E211" s="546"/>
      <c r="F211" s="521">
        <f t="shared" si="5"/>
        <v>0</v>
      </c>
      <c r="G211" s="33"/>
    </row>
    <row r="212" spans="1:11" x14ac:dyDescent="0.25">
      <c r="A212" s="363">
        <v>8.11</v>
      </c>
      <c r="B212" s="30" t="s">
        <v>125</v>
      </c>
      <c r="C212" s="89">
        <v>1</v>
      </c>
      <c r="D212" s="32" t="s">
        <v>13</v>
      </c>
      <c r="E212" s="546"/>
      <c r="F212" s="521">
        <f t="shared" si="5"/>
        <v>0</v>
      </c>
      <c r="G212" s="33"/>
    </row>
    <row r="213" spans="1:11" x14ac:dyDescent="0.25">
      <c r="A213" s="363">
        <v>8.1199999999999992</v>
      </c>
      <c r="B213" s="30" t="s">
        <v>100</v>
      </c>
      <c r="C213" s="92">
        <v>1</v>
      </c>
      <c r="D213" s="32" t="s">
        <v>13</v>
      </c>
      <c r="E213" s="546"/>
      <c r="F213" s="521">
        <f t="shared" si="5"/>
        <v>0</v>
      </c>
      <c r="G213" s="33"/>
    </row>
    <row r="214" spans="1:11" x14ac:dyDescent="0.25">
      <c r="A214" s="363">
        <v>8.1199999999999992</v>
      </c>
      <c r="B214" s="30" t="s">
        <v>101</v>
      </c>
      <c r="C214" s="91">
        <v>2</v>
      </c>
      <c r="D214" s="32" t="s">
        <v>13</v>
      </c>
      <c r="E214" s="546"/>
      <c r="F214" s="521">
        <f t="shared" si="5"/>
        <v>0</v>
      </c>
      <c r="G214" s="33"/>
    </row>
    <row r="215" spans="1:11" x14ac:dyDescent="0.25">
      <c r="A215" s="363">
        <v>8.1300000000000008</v>
      </c>
      <c r="B215" s="30" t="s">
        <v>126</v>
      </c>
      <c r="C215" s="91">
        <v>1</v>
      </c>
      <c r="D215" s="32" t="s">
        <v>13</v>
      </c>
      <c r="E215" s="546"/>
      <c r="F215" s="521">
        <f t="shared" si="5"/>
        <v>0</v>
      </c>
      <c r="G215" s="33"/>
    </row>
    <row r="216" spans="1:11" x14ac:dyDescent="0.25">
      <c r="A216" s="322">
        <v>8.1</v>
      </c>
      <c r="B216" s="30" t="s">
        <v>103</v>
      </c>
      <c r="C216" s="89">
        <v>2</v>
      </c>
      <c r="D216" s="32" t="s">
        <v>13</v>
      </c>
      <c r="E216" s="546"/>
      <c r="F216" s="521">
        <f t="shared" si="5"/>
        <v>0</v>
      </c>
      <c r="G216" s="33"/>
    </row>
    <row r="217" spans="1:11" x14ac:dyDescent="0.25">
      <c r="A217" s="363">
        <v>8.15</v>
      </c>
      <c r="B217" s="30" t="s">
        <v>104</v>
      </c>
      <c r="C217" s="92">
        <v>1</v>
      </c>
      <c r="D217" s="32" t="s">
        <v>13</v>
      </c>
      <c r="E217" s="546"/>
      <c r="F217" s="521">
        <f t="shared" si="5"/>
        <v>0</v>
      </c>
      <c r="G217" s="33"/>
    </row>
    <row r="218" spans="1:11" x14ac:dyDescent="0.25">
      <c r="A218" s="363">
        <v>8.16</v>
      </c>
      <c r="B218" s="30" t="s">
        <v>105</v>
      </c>
      <c r="C218" s="89">
        <v>1</v>
      </c>
      <c r="D218" s="32" t="s">
        <v>13</v>
      </c>
      <c r="E218" s="546"/>
      <c r="F218" s="521">
        <f t="shared" si="5"/>
        <v>0</v>
      </c>
      <c r="G218" s="33"/>
    </row>
    <row r="219" spans="1:11" x14ac:dyDescent="0.25">
      <c r="A219" s="363">
        <v>8.17</v>
      </c>
      <c r="B219" s="30" t="s">
        <v>112</v>
      </c>
      <c r="C219" s="89">
        <v>1</v>
      </c>
      <c r="D219" s="32" t="s">
        <v>13</v>
      </c>
      <c r="E219" s="546"/>
      <c r="F219" s="521">
        <f t="shared" si="5"/>
        <v>0</v>
      </c>
      <c r="G219" s="33"/>
    </row>
    <row r="220" spans="1:11" s="100" customFormat="1" ht="15.75" x14ac:dyDescent="0.25">
      <c r="A220" s="348"/>
      <c r="B220" s="51" t="s">
        <v>132</v>
      </c>
      <c r="C220" s="52"/>
      <c r="D220" s="53"/>
      <c r="E220" s="528"/>
      <c r="F220" s="549">
        <f>SUM(F202:F219)</f>
        <v>0</v>
      </c>
      <c r="G220" s="93"/>
      <c r="K220" s="101">
        <f>+F222+F53</f>
        <v>0</v>
      </c>
    </row>
    <row r="221" spans="1:11" s="5" customFormat="1" ht="6" customHeight="1" x14ac:dyDescent="0.25">
      <c r="A221" s="356"/>
      <c r="B221" s="74"/>
      <c r="C221" s="64"/>
      <c r="D221" s="75"/>
      <c r="E221" s="538"/>
      <c r="F221" s="554"/>
      <c r="G221" s="93"/>
    </row>
    <row r="222" spans="1:11" s="107" customFormat="1" ht="15.75" x14ac:dyDescent="0.25">
      <c r="A222" s="366"/>
      <c r="B222" s="102" t="s">
        <v>133</v>
      </c>
      <c r="C222" s="103"/>
      <c r="D222" s="104"/>
      <c r="E222" s="558"/>
      <c r="F222" s="559">
        <f>+F220+F199+F178+F157+F135+F113+F90+F75</f>
        <v>0</v>
      </c>
      <c r="G222" s="105"/>
      <c r="H222" s="106"/>
    </row>
    <row r="223" spans="1:11" s="107" customFormat="1" ht="15.75" x14ac:dyDescent="0.25">
      <c r="A223" s="367"/>
      <c r="B223" s="74"/>
      <c r="C223" s="108"/>
      <c r="D223" s="109"/>
      <c r="E223" s="560"/>
      <c r="F223" s="561"/>
      <c r="G223" s="105"/>
    </row>
    <row r="224" spans="1:11" s="107" customFormat="1" ht="15.75" x14ac:dyDescent="0.25">
      <c r="A224" s="368" t="s">
        <v>134</v>
      </c>
      <c r="B224" s="110" t="s">
        <v>135</v>
      </c>
      <c r="C224" s="41"/>
      <c r="D224" s="111"/>
      <c r="E224" s="562"/>
      <c r="F224" s="563"/>
      <c r="G224" s="112"/>
    </row>
    <row r="225" spans="1:210" s="107" customFormat="1" ht="15.75" x14ac:dyDescent="0.25">
      <c r="A225" s="368"/>
      <c r="B225" s="139"/>
      <c r="C225" s="41"/>
      <c r="D225" s="111"/>
      <c r="E225" s="562"/>
      <c r="F225" s="521">
        <f t="shared" ref="F225:F287" si="6">ROUND(C225*E225,2)</f>
        <v>0</v>
      </c>
      <c r="G225" s="112"/>
    </row>
    <row r="226" spans="1:210" s="107" customFormat="1" ht="15.75" x14ac:dyDescent="0.25">
      <c r="A226" s="369">
        <v>1</v>
      </c>
      <c r="B226" s="114" t="s">
        <v>136</v>
      </c>
      <c r="C226" s="115">
        <v>7934.17</v>
      </c>
      <c r="D226" s="116" t="s">
        <v>70</v>
      </c>
      <c r="E226" s="564"/>
      <c r="F226" s="521">
        <f t="shared" si="6"/>
        <v>0</v>
      </c>
      <c r="G226" s="118"/>
    </row>
    <row r="227" spans="1:210" s="107" customFormat="1" ht="15.75" x14ac:dyDescent="0.25">
      <c r="A227" s="370"/>
      <c r="B227" s="119"/>
      <c r="C227" s="115"/>
      <c r="D227" s="116"/>
      <c r="E227" s="562"/>
      <c r="F227" s="521">
        <f t="shared" si="6"/>
        <v>0</v>
      </c>
      <c r="G227" s="118"/>
    </row>
    <row r="228" spans="1:210" s="126" customFormat="1" ht="31.5" x14ac:dyDescent="0.25">
      <c r="A228" s="371">
        <v>2</v>
      </c>
      <c r="B228" s="120" t="s">
        <v>137</v>
      </c>
      <c r="C228" s="121"/>
      <c r="D228" s="122"/>
      <c r="E228" s="129"/>
      <c r="F228" s="521">
        <f t="shared" si="6"/>
        <v>0</v>
      </c>
      <c r="G228" s="124"/>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5"/>
      <c r="AL228" s="125"/>
      <c r="AM228" s="125"/>
      <c r="AN228" s="125"/>
      <c r="AO228" s="125"/>
      <c r="AP228" s="125"/>
      <c r="AQ228" s="125"/>
      <c r="AR228" s="125"/>
      <c r="AS228" s="125"/>
      <c r="AT228" s="125"/>
      <c r="AU228" s="125"/>
      <c r="AV228" s="125"/>
      <c r="AW228" s="125"/>
      <c r="AX228" s="125"/>
      <c r="AY228" s="125"/>
      <c r="AZ228" s="125"/>
      <c r="BA228" s="125"/>
      <c r="BB228" s="125"/>
      <c r="BC228" s="125"/>
      <c r="BD228" s="125"/>
      <c r="BE228" s="125"/>
      <c r="BF228" s="125"/>
      <c r="BG228" s="125"/>
      <c r="BH228" s="125"/>
      <c r="BI228" s="125"/>
      <c r="BJ228" s="125"/>
      <c r="BK228" s="125"/>
      <c r="BL228" s="125"/>
      <c r="BM228" s="125"/>
      <c r="BN228" s="125"/>
      <c r="BO228" s="125"/>
      <c r="BP228" s="125"/>
      <c r="BQ228" s="125"/>
      <c r="BR228" s="125"/>
      <c r="BS228" s="125"/>
      <c r="BT228" s="125"/>
      <c r="BU228" s="125"/>
      <c r="BV228" s="125"/>
      <c r="BW228" s="125"/>
      <c r="BX228" s="125"/>
      <c r="BY228" s="125"/>
      <c r="BZ228" s="125"/>
      <c r="CA228" s="125"/>
      <c r="CB228" s="125"/>
      <c r="CC228" s="125"/>
      <c r="CD228" s="125"/>
      <c r="CE228" s="125"/>
      <c r="CF228" s="125"/>
      <c r="CG228" s="125"/>
      <c r="CH228" s="125"/>
      <c r="CI228" s="125"/>
      <c r="CJ228" s="125"/>
      <c r="CK228" s="125"/>
      <c r="CL228" s="125"/>
      <c r="CM228" s="125"/>
      <c r="CN228" s="125"/>
      <c r="CO228" s="125"/>
      <c r="CP228" s="125"/>
      <c r="CQ228" s="125"/>
      <c r="CR228" s="125"/>
      <c r="CS228" s="125"/>
      <c r="CT228" s="125"/>
      <c r="CU228" s="125"/>
      <c r="CV228" s="125"/>
      <c r="CW228" s="125"/>
      <c r="CX228" s="125"/>
      <c r="CY228" s="125"/>
      <c r="CZ228" s="125"/>
      <c r="DA228" s="125"/>
      <c r="DB228" s="125"/>
      <c r="DC228" s="125"/>
      <c r="DD228" s="125"/>
      <c r="DE228" s="125"/>
      <c r="DF228" s="125"/>
      <c r="DG228" s="125"/>
      <c r="DH228" s="125"/>
      <c r="DI228" s="125"/>
      <c r="DJ228" s="125"/>
      <c r="DK228" s="125"/>
      <c r="DL228" s="125"/>
      <c r="DM228" s="125"/>
      <c r="DN228" s="125"/>
      <c r="DO228" s="125"/>
      <c r="DP228" s="125"/>
      <c r="DQ228" s="125"/>
      <c r="DR228" s="125"/>
      <c r="DS228" s="125"/>
      <c r="DT228" s="125"/>
      <c r="DU228" s="125"/>
      <c r="DV228" s="125"/>
      <c r="DW228" s="125"/>
      <c r="DX228" s="125"/>
      <c r="DY228" s="125"/>
      <c r="DZ228" s="125"/>
      <c r="EA228" s="125"/>
      <c r="EB228" s="125"/>
      <c r="EC228" s="125"/>
      <c r="ED228" s="125"/>
      <c r="EE228" s="125"/>
      <c r="EF228" s="125"/>
      <c r="EG228" s="125"/>
      <c r="EH228" s="125"/>
      <c r="EI228" s="125"/>
      <c r="EJ228" s="125"/>
      <c r="EK228" s="125"/>
      <c r="EL228" s="125"/>
      <c r="EM228" s="125"/>
      <c r="EN228" s="125"/>
      <c r="EO228" s="125"/>
      <c r="EP228" s="125"/>
      <c r="EQ228" s="125"/>
      <c r="ER228" s="125"/>
      <c r="ES228" s="125"/>
      <c r="ET228" s="125"/>
      <c r="EU228" s="125"/>
      <c r="EV228" s="125"/>
      <c r="EW228" s="125"/>
      <c r="EX228" s="125"/>
      <c r="EY228" s="125"/>
      <c r="EZ228" s="125"/>
      <c r="FA228" s="125"/>
      <c r="FB228" s="125"/>
      <c r="FC228" s="125"/>
      <c r="FD228" s="125"/>
      <c r="FE228" s="125"/>
      <c r="FF228" s="125"/>
      <c r="FG228" s="125"/>
      <c r="FH228" s="125"/>
      <c r="FI228" s="125"/>
      <c r="FJ228" s="125"/>
      <c r="FK228" s="125"/>
      <c r="FL228" s="125"/>
      <c r="FM228" s="125"/>
      <c r="FN228" s="125"/>
      <c r="FO228" s="125"/>
      <c r="FP228" s="125"/>
      <c r="FQ228" s="125"/>
      <c r="FR228" s="125"/>
      <c r="FS228" s="125"/>
      <c r="FT228" s="125"/>
      <c r="FU228" s="125"/>
      <c r="FV228" s="125"/>
      <c r="FW228" s="125"/>
      <c r="FX228" s="125"/>
      <c r="FY228" s="125"/>
      <c r="FZ228" s="125"/>
      <c r="GA228" s="125"/>
      <c r="GB228" s="125"/>
      <c r="GC228" s="125"/>
      <c r="GD228" s="125"/>
      <c r="GE228" s="125"/>
      <c r="GF228" s="125"/>
      <c r="GG228" s="125"/>
      <c r="GH228" s="125"/>
      <c r="GI228" s="125"/>
      <c r="GJ228" s="125"/>
      <c r="GK228" s="125"/>
      <c r="GL228" s="125"/>
      <c r="GM228" s="125"/>
      <c r="GN228" s="125"/>
      <c r="GO228" s="125"/>
      <c r="GP228" s="125"/>
      <c r="GQ228" s="125"/>
      <c r="GR228" s="125"/>
      <c r="GS228" s="125"/>
      <c r="GT228" s="125"/>
      <c r="GU228" s="125"/>
      <c r="GV228" s="125"/>
      <c r="GW228" s="125"/>
      <c r="GX228" s="125"/>
      <c r="GY228" s="125"/>
      <c r="GZ228" s="125"/>
      <c r="HA228" s="125"/>
      <c r="HB228" s="125"/>
    </row>
    <row r="229" spans="1:210" s="5" customFormat="1" x14ac:dyDescent="0.25">
      <c r="A229" s="372">
        <v>2.1</v>
      </c>
      <c r="B229" s="30" t="s">
        <v>138</v>
      </c>
      <c r="C229" s="127">
        <v>5300</v>
      </c>
      <c r="D229" s="128" t="s">
        <v>70</v>
      </c>
      <c r="E229" s="129"/>
      <c r="F229" s="521">
        <f t="shared" si="6"/>
        <v>0</v>
      </c>
      <c r="G229" s="124"/>
    </row>
    <row r="230" spans="1:210" s="100" customFormat="1" ht="18" x14ac:dyDescent="0.25">
      <c r="A230" s="373">
        <v>2.2000000000000002</v>
      </c>
      <c r="B230" s="30" t="s">
        <v>139</v>
      </c>
      <c r="C230" s="127">
        <v>2650</v>
      </c>
      <c r="D230" s="130" t="s">
        <v>140</v>
      </c>
      <c r="E230" s="129"/>
      <c r="F230" s="521">
        <f t="shared" si="6"/>
        <v>0</v>
      </c>
      <c r="G230" s="124"/>
    </row>
    <row r="231" spans="1:210" s="100" customFormat="1" ht="30" x14ac:dyDescent="0.25">
      <c r="A231" s="374">
        <v>2.2999999999999998</v>
      </c>
      <c r="B231" s="30" t="s">
        <v>141</v>
      </c>
      <c r="C231" s="131">
        <v>178.88</v>
      </c>
      <c r="D231" s="130" t="s">
        <v>142</v>
      </c>
      <c r="E231" s="129"/>
      <c r="F231" s="521">
        <f t="shared" si="6"/>
        <v>0</v>
      </c>
      <c r="G231" s="124"/>
    </row>
    <row r="232" spans="1:210" ht="15.75" x14ac:dyDescent="0.25">
      <c r="A232" s="370"/>
      <c r="B232" s="30"/>
      <c r="C232" s="132"/>
      <c r="D232" s="133"/>
      <c r="E232" s="562"/>
      <c r="F232" s="521">
        <f t="shared" si="6"/>
        <v>0</v>
      </c>
      <c r="G232" s="118"/>
    </row>
    <row r="233" spans="1:210" ht="15.75" x14ac:dyDescent="0.25">
      <c r="A233" s="369">
        <v>3</v>
      </c>
      <c r="B233" s="113" t="s">
        <v>15</v>
      </c>
      <c r="C233" s="115"/>
      <c r="D233" s="116"/>
      <c r="E233" s="564"/>
      <c r="F233" s="521">
        <f t="shared" si="6"/>
        <v>0</v>
      </c>
      <c r="G233" s="118"/>
    </row>
    <row r="234" spans="1:210" ht="18" x14ac:dyDescent="0.25">
      <c r="A234" s="375">
        <v>3.1</v>
      </c>
      <c r="B234" s="30" t="s">
        <v>143</v>
      </c>
      <c r="C234" s="115">
        <v>11038.71</v>
      </c>
      <c r="D234" s="134" t="s">
        <v>144</v>
      </c>
      <c r="E234" s="564"/>
      <c r="F234" s="521">
        <f t="shared" si="6"/>
        <v>0</v>
      </c>
      <c r="G234" s="118"/>
    </row>
    <row r="235" spans="1:210" ht="30" x14ac:dyDescent="0.25">
      <c r="A235" s="664">
        <v>3.2</v>
      </c>
      <c r="B235" s="461" t="s">
        <v>145</v>
      </c>
      <c r="C235" s="665">
        <v>9540.49</v>
      </c>
      <c r="D235" s="666" t="s">
        <v>144</v>
      </c>
      <c r="E235" s="667"/>
      <c r="F235" s="552">
        <f t="shared" si="6"/>
        <v>0</v>
      </c>
      <c r="G235" s="135"/>
    </row>
    <row r="236" spans="1:210" ht="30" x14ac:dyDescent="0.25">
      <c r="A236" s="376">
        <v>3.3</v>
      </c>
      <c r="B236" s="30" t="s">
        <v>146</v>
      </c>
      <c r="C236" s="137">
        <v>1797.86</v>
      </c>
      <c r="D236" s="134" t="s">
        <v>144</v>
      </c>
      <c r="E236" s="565"/>
      <c r="F236" s="521">
        <f t="shared" si="6"/>
        <v>0</v>
      </c>
      <c r="G236" s="138"/>
    </row>
    <row r="237" spans="1:210" x14ac:dyDescent="0.25">
      <c r="A237" s="377"/>
      <c r="B237" s="139"/>
      <c r="C237" s="41"/>
      <c r="D237" s="111"/>
      <c r="E237" s="564"/>
      <c r="F237" s="521">
        <f t="shared" si="6"/>
        <v>0</v>
      </c>
      <c r="G237" s="118"/>
    </row>
    <row r="238" spans="1:210" ht="15.75" x14ac:dyDescent="0.25">
      <c r="A238" s="378">
        <v>4</v>
      </c>
      <c r="B238" s="140" t="s">
        <v>569</v>
      </c>
      <c r="C238" s="21"/>
      <c r="D238" s="141"/>
      <c r="E238" s="564"/>
      <c r="F238" s="521">
        <f t="shared" si="6"/>
        <v>0</v>
      </c>
      <c r="G238" s="118"/>
    </row>
    <row r="239" spans="1:210" x14ac:dyDescent="0.25">
      <c r="A239" s="375">
        <v>4.0999999999999996</v>
      </c>
      <c r="B239" s="30" t="s">
        <v>149</v>
      </c>
      <c r="C239" s="132">
        <v>7576.43</v>
      </c>
      <c r="D239" s="133" t="s">
        <v>70</v>
      </c>
      <c r="E239" s="566"/>
      <c r="F239" s="521">
        <f t="shared" si="6"/>
        <v>0</v>
      </c>
      <c r="G239" s="143"/>
    </row>
    <row r="240" spans="1:210" x14ac:dyDescent="0.25">
      <c r="A240" s="379">
        <v>4.2</v>
      </c>
      <c r="B240" s="144" t="s">
        <v>150</v>
      </c>
      <c r="C240" s="132">
        <v>100.37</v>
      </c>
      <c r="D240" s="145" t="s">
        <v>70</v>
      </c>
      <c r="E240" s="564"/>
      <c r="F240" s="521">
        <f t="shared" si="6"/>
        <v>0</v>
      </c>
      <c r="G240" s="143"/>
    </row>
    <row r="241" spans="1:7" x14ac:dyDescent="0.25">
      <c r="A241" s="379">
        <v>4.3</v>
      </c>
      <c r="B241" s="144" t="s">
        <v>151</v>
      </c>
      <c r="C241" s="132">
        <v>100.08</v>
      </c>
      <c r="D241" s="145" t="s">
        <v>70</v>
      </c>
      <c r="E241" s="564"/>
      <c r="F241" s="521">
        <f t="shared" si="6"/>
        <v>0</v>
      </c>
      <c r="G241" s="147"/>
    </row>
    <row r="242" spans="1:7" x14ac:dyDescent="0.25">
      <c r="A242" s="379">
        <v>4.4000000000000004</v>
      </c>
      <c r="B242" s="144" t="s">
        <v>152</v>
      </c>
      <c r="C242" s="132">
        <v>157.29</v>
      </c>
      <c r="D242" s="145" t="s">
        <v>70</v>
      </c>
      <c r="E242" s="564"/>
      <c r="F242" s="521">
        <f t="shared" si="6"/>
        <v>0</v>
      </c>
      <c r="G242" s="147"/>
    </row>
    <row r="243" spans="1:7" x14ac:dyDescent="0.25">
      <c r="A243" s="379"/>
      <c r="B243" s="148"/>
      <c r="C243" s="149"/>
      <c r="D243" s="145"/>
      <c r="E243" s="525"/>
      <c r="F243" s="521">
        <f t="shared" si="6"/>
        <v>0</v>
      </c>
      <c r="G243" s="147"/>
    </row>
    <row r="244" spans="1:7" s="125" customFormat="1" ht="31.5" x14ac:dyDescent="0.25">
      <c r="A244" s="378">
        <v>5</v>
      </c>
      <c r="B244" s="110" t="s">
        <v>570</v>
      </c>
      <c r="C244" s="115"/>
      <c r="D244" s="111"/>
      <c r="E244" s="564"/>
      <c r="F244" s="521">
        <f t="shared" si="6"/>
        <v>0</v>
      </c>
      <c r="G244" s="118"/>
    </row>
    <row r="245" spans="1:7" s="150" customFormat="1" x14ac:dyDescent="0.25">
      <c r="A245" s="377">
        <v>5.0999999999999996</v>
      </c>
      <c r="B245" s="30" t="s">
        <v>149</v>
      </c>
      <c r="C245" s="132">
        <v>7576.43</v>
      </c>
      <c r="D245" s="141" t="s">
        <v>70</v>
      </c>
      <c r="E245" s="564"/>
      <c r="F245" s="521">
        <f t="shared" si="6"/>
        <v>0</v>
      </c>
      <c r="G245" s="143"/>
    </row>
    <row r="246" spans="1:7" s="150" customFormat="1" x14ac:dyDescent="0.25">
      <c r="A246" s="379">
        <v>5.2</v>
      </c>
      <c r="B246" s="144" t="s">
        <v>150</v>
      </c>
      <c r="C246" s="132">
        <v>100.37</v>
      </c>
      <c r="D246" s="145" t="s">
        <v>70</v>
      </c>
      <c r="E246" s="564"/>
      <c r="F246" s="521">
        <f t="shared" si="6"/>
        <v>0</v>
      </c>
      <c r="G246" s="143"/>
    </row>
    <row r="247" spans="1:7" s="150" customFormat="1" x14ac:dyDescent="0.25">
      <c r="A247" s="379">
        <v>5.3</v>
      </c>
      <c r="B247" s="144" t="s">
        <v>151</v>
      </c>
      <c r="C247" s="132">
        <v>100.08</v>
      </c>
      <c r="D247" s="145" t="s">
        <v>70</v>
      </c>
      <c r="E247" s="564"/>
      <c r="F247" s="521">
        <f t="shared" si="6"/>
        <v>0</v>
      </c>
      <c r="G247" s="147"/>
    </row>
    <row r="248" spans="1:7" x14ac:dyDescent="0.25">
      <c r="A248" s="379">
        <v>5.4</v>
      </c>
      <c r="B248" s="144" t="s">
        <v>152</v>
      </c>
      <c r="C248" s="132">
        <v>157.29</v>
      </c>
      <c r="D248" s="145" t="s">
        <v>70</v>
      </c>
      <c r="E248" s="564"/>
      <c r="F248" s="521">
        <f t="shared" si="6"/>
        <v>0</v>
      </c>
      <c r="G248" s="147"/>
    </row>
    <row r="249" spans="1:7" s="100" customFormat="1" x14ac:dyDescent="0.25">
      <c r="A249" s="379"/>
      <c r="B249" s="144"/>
      <c r="C249" s="146"/>
      <c r="D249" s="145"/>
      <c r="E249" s="525"/>
      <c r="F249" s="521">
        <f t="shared" si="6"/>
        <v>0</v>
      </c>
      <c r="G249" s="147"/>
    </row>
    <row r="250" spans="1:7" ht="47.25" x14ac:dyDescent="0.25">
      <c r="A250" s="380">
        <v>6</v>
      </c>
      <c r="B250" s="140" t="s">
        <v>153</v>
      </c>
      <c r="C250" s="151"/>
      <c r="D250" s="152"/>
      <c r="E250" s="567"/>
      <c r="F250" s="521">
        <f t="shared" si="6"/>
        <v>0</v>
      </c>
      <c r="G250" s="153"/>
    </row>
    <row r="251" spans="1:7" s="100" customFormat="1" x14ac:dyDescent="0.25">
      <c r="A251" s="379">
        <v>6.1</v>
      </c>
      <c r="B251" s="34" t="s">
        <v>154</v>
      </c>
      <c r="C251" s="146">
        <v>1</v>
      </c>
      <c r="D251" s="154" t="s">
        <v>13</v>
      </c>
      <c r="E251" s="172"/>
      <c r="F251" s="521">
        <f t="shared" si="6"/>
        <v>0</v>
      </c>
      <c r="G251" s="147"/>
    </row>
    <row r="252" spans="1:7" x14ac:dyDescent="0.25">
      <c r="A252" s="379">
        <v>6.2</v>
      </c>
      <c r="B252" s="34" t="s">
        <v>155</v>
      </c>
      <c r="C252" s="146">
        <v>4</v>
      </c>
      <c r="D252" s="154" t="s">
        <v>13</v>
      </c>
      <c r="E252" s="172"/>
      <c r="F252" s="521">
        <f t="shared" si="6"/>
        <v>0</v>
      </c>
      <c r="G252" s="147"/>
    </row>
    <row r="253" spans="1:7" x14ac:dyDescent="0.25">
      <c r="A253" s="379">
        <v>6.3</v>
      </c>
      <c r="B253" s="34" t="s">
        <v>156</v>
      </c>
      <c r="C253" s="146">
        <v>11</v>
      </c>
      <c r="D253" s="154" t="s">
        <v>13</v>
      </c>
      <c r="E253" s="172"/>
      <c r="F253" s="521">
        <f t="shared" si="6"/>
        <v>0</v>
      </c>
      <c r="G253" s="147"/>
    </row>
    <row r="254" spans="1:7" x14ac:dyDescent="0.25">
      <c r="A254" s="379">
        <v>6.4</v>
      </c>
      <c r="B254" s="34" t="s">
        <v>157</v>
      </c>
      <c r="C254" s="146">
        <v>11</v>
      </c>
      <c r="D254" s="154" t="s">
        <v>13</v>
      </c>
      <c r="E254" s="172"/>
      <c r="F254" s="521">
        <f t="shared" si="6"/>
        <v>0</v>
      </c>
      <c r="G254" s="147"/>
    </row>
    <row r="255" spans="1:7" x14ac:dyDescent="0.25">
      <c r="A255" s="379">
        <v>6.5</v>
      </c>
      <c r="B255" s="34" t="s">
        <v>158</v>
      </c>
      <c r="C255" s="146">
        <v>3</v>
      </c>
      <c r="D255" s="154" t="s">
        <v>13</v>
      </c>
      <c r="E255" s="172"/>
      <c r="F255" s="521">
        <f t="shared" si="6"/>
        <v>0</v>
      </c>
      <c r="G255" s="147"/>
    </row>
    <row r="256" spans="1:7" x14ac:dyDescent="0.25">
      <c r="A256" s="379">
        <v>6.6</v>
      </c>
      <c r="B256" s="34" t="s">
        <v>159</v>
      </c>
      <c r="C256" s="146">
        <v>3</v>
      </c>
      <c r="D256" s="154" t="s">
        <v>13</v>
      </c>
      <c r="E256" s="172"/>
      <c r="F256" s="521">
        <f t="shared" si="6"/>
        <v>0</v>
      </c>
      <c r="G256" s="147"/>
    </row>
    <row r="257" spans="1:7" x14ac:dyDescent="0.25">
      <c r="A257" s="379">
        <v>6.7</v>
      </c>
      <c r="B257" s="34" t="s">
        <v>160</v>
      </c>
      <c r="C257" s="146">
        <v>2</v>
      </c>
      <c r="D257" s="154" t="s">
        <v>13</v>
      </c>
      <c r="E257" s="172"/>
      <c r="F257" s="521">
        <f t="shared" si="6"/>
        <v>0</v>
      </c>
      <c r="G257" s="147"/>
    </row>
    <row r="258" spans="1:7" x14ac:dyDescent="0.25">
      <c r="A258" s="379">
        <v>6.8</v>
      </c>
      <c r="B258" s="34" t="s">
        <v>161</v>
      </c>
      <c r="C258" s="146">
        <v>5</v>
      </c>
      <c r="D258" s="154" t="s">
        <v>13</v>
      </c>
      <c r="E258" s="172"/>
      <c r="F258" s="521">
        <f t="shared" si="6"/>
        <v>0</v>
      </c>
      <c r="G258" s="147"/>
    </row>
    <row r="259" spans="1:7" x14ac:dyDescent="0.25">
      <c r="A259" s="379">
        <v>6.9</v>
      </c>
      <c r="B259" s="34" t="s">
        <v>162</v>
      </c>
      <c r="C259" s="146">
        <v>18</v>
      </c>
      <c r="D259" s="154" t="s">
        <v>13</v>
      </c>
      <c r="E259" s="172"/>
      <c r="F259" s="521">
        <f t="shared" si="6"/>
        <v>0</v>
      </c>
      <c r="G259" s="147"/>
    </row>
    <row r="260" spans="1:7" x14ac:dyDescent="0.25">
      <c r="A260" s="379">
        <v>6.1</v>
      </c>
      <c r="B260" s="34" t="s">
        <v>163</v>
      </c>
      <c r="C260" s="146">
        <v>20</v>
      </c>
      <c r="D260" s="154" t="s">
        <v>13</v>
      </c>
      <c r="E260" s="172"/>
      <c r="F260" s="521">
        <f t="shared" si="6"/>
        <v>0</v>
      </c>
      <c r="G260" s="147"/>
    </row>
    <row r="261" spans="1:7" x14ac:dyDescent="0.25">
      <c r="A261" s="379">
        <v>6.11</v>
      </c>
      <c r="B261" s="34" t="s">
        <v>164</v>
      </c>
      <c r="C261" s="146">
        <v>1</v>
      </c>
      <c r="D261" s="154" t="s">
        <v>13</v>
      </c>
      <c r="E261" s="172"/>
      <c r="F261" s="521">
        <f t="shared" si="6"/>
        <v>0</v>
      </c>
      <c r="G261" s="147"/>
    </row>
    <row r="262" spans="1:7" x14ac:dyDescent="0.25">
      <c r="A262" s="379">
        <v>6.12</v>
      </c>
      <c r="B262" s="34" t="s">
        <v>165</v>
      </c>
      <c r="C262" s="146">
        <v>2</v>
      </c>
      <c r="D262" s="154" t="s">
        <v>13</v>
      </c>
      <c r="E262" s="172"/>
      <c r="F262" s="521">
        <f t="shared" si="6"/>
        <v>0</v>
      </c>
      <c r="G262" s="147"/>
    </row>
    <row r="263" spans="1:7" x14ac:dyDescent="0.25">
      <c r="A263" s="379">
        <v>6.13</v>
      </c>
      <c r="B263" s="34" t="s">
        <v>166</v>
      </c>
      <c r="C263" s="146">
        <v>1</v>
      </c>
      <c r="D263" s="154" t="s">
        <v>13</v>
      </c>
      <c r="E263" s="172"/>
      <c r="F263" s="521">
        <f t="shared" si="6"/>
        <v>0</v>
      </c>
      <c r="G263" s="147"/>
    </row>
    <row r="264" spans="1:7" x14ac:dyDescent="0.25">
      <c r="A264" s="379">
        <v>6.14</v>
      </c>
      <c r="B264" s="34" t="s">
        <v>167</v>
      </c>
      <c r="C264" s="146">
        <v>1</v>
      </c>
      <c r="D264" s="154" t="s">
        <v>13</v>
      </c>
      <c r="E264" s="172"/>
      <c r="F264" s="521">
        <f t="shared" si="6"/>
        <v>0</v>
      </c>
      <c r="G264" s="147"/>
    </row>
    <row r="265" spans="1:7" x14ac:dyDescent="0.25">
      <c r="A265" s="379">
        <v>6.15</v>
      </c>
      <c r="B265" s="34" t="s">
        <v>168</v>
      </c>
      <c r="C265" s="146">
        <v>2</v>
      </c>
      <c r="D265" s="154" t="s">
        <v>13</v>
      </c>
      <c r="E265" s="172"/>
      <c r="F265" s="521">
        <f t="shared" si="6"/>
        <v>0</v>
      </c>
      <c r="G265" s="147"/>
    </row>
    <row r="266" spans="1:7" x14ac:dyDescent="0.25">
      <c r="A266" s="379">
        <v>6.16</v>
      </c>
      <c r="B266" s="34" t="s">
        <v>169</v>
      </c>
      <c r="C266" s="146">
        <v>1</v>
      </c>
      <c r="D266" s="154" t="s">
        <v>13</v>
      </c>
      <c r="E266" s="172"/>
      <c r="F266" s="521">
        <f t="shared" si="6"/>
        <v>0</v>
      </c>
      <c r="G266" s="147"/>
    </row>
    <row r="267" spans="1:7" x14ac:dyDescent="0.25">
      <c r="A267" s="379">
        <v>6.17</v>
      </c>
      <c r="B267" s="34" t="s">
        <v>170</v>
      </c>
      <c r="C267" s="146">
        <v>1</v>
      </c>
      <c r="D267" s="154" t="s">
        <v>13</v>
      </c>
      <c r="E267" s="172"/>
      <c r="F267" s="521">
        <f t="shared" si="6"/>
        <v>0</v>
      </c>
      <c r="G267" s="147"/>
    </row>
    <row r="268" spans="1:7" s="12" customFormat="1" x14ac:dyDescent="0.25">
      <c r="A268" s="379">
        <v>6.18</v>
      </c>
      <c r="B268" s="34" t="s">
        <v>171</v>
      </c>
      <c r="C268" s="146">
        <v>1</v>
      </c>
      <c r="D268" s="154" t="s">
        <v>13</v>
      </c>
      <c r="E268" s="172"/>
      <c r="F268" s="521">
        <f t="shared" si="6"/>
        <v>0</v>
      </c>
      <c r="G268" s="147"/>
    </row>
    <row r="269" spans="1:7" s="12" customFormat="1" x14ac:dyDescent="0.25">
      <c r="A269" s="379">
        <v>6.19</v>
      </c>
      <c r="B269" s="34" t="s">
        <v>172</v>
      </c>
      <c r="C269" s="146">
        <v>1</v>
      </c>
      <c r="D269" s="154" t="s">
        <v>13</v>
      </c>
      <c r="E269" s="172"/>
      <c r="F269" s="521">
        <f t="shared" si="6"/>
        <v>0</v>
      </c>
      <c r="G269" s="147"/>
    </row>
    <row r="270" spans="1:7" s="12" customFormat="1" ht="33" x14ac:dyDescent="0.25">
      <c r="A270" s="381">
        <v>6.2</v>
      </c>
      <c r="B270" s="30" t="s">
        <v>571</v>
      </c>
      <c r="C270" s="137">
        <v>119.55</v>
      </c>
      <c r="D270" s="130" t="s">
        <v>142</v>
      </c>
      <c r="E270" s="568"/>
      <c r="F270" s="521">
        <f t="shared" si="6"/>
        <v>0</v>
      </c>
      <c r="G270" s="138"/>
    </row>
    <row r="271" spans="1:7" s="12" customFormat="1" x14ac:dyDescent="0.25">
      <c r="A271" s="379"/>
      <c r="B271" s="148"/>
      <c r="C271" s="146"/>
      <c r="D271" s="154"/>
      <c r="E271" s="569"/>
      <c r="F271" s="521">
        <f t="shared" si="6"/>
        <v>0</v>
      </c>
      <c r="G271" s="147"/>
    </row>
    <row r="272" spans="1:7" s="12" customFormat="1" ht="31.5" x14ac:dyDescent="0.25">
      <c r="A272" s="382">
        <v>7</v>
      </c>
      <c r="B272" s="85" t="s">
        <v>173</v>
      </c>
      <c r="C272" s="149"/>
      <c r="D272" s="128"/>
      <c r="E272" s="570"/>
      <c r="F272" s="521">
        <f t="shared" si="6"/>
        <v>0</v>
      </c>
      <c r="G272" s="147"/>
    </row>
    <row r="273" spans="1:7" s="12" customFormat="1" ht="30" x14ac:dyDescent="0.25">
      <c r="A273" s="376">
        <v>7.1</v>
      </c>
      <c r="B273" s="30" t="s">
        <v>174</v>
      </c>
      <c r="C273" s="156">
        <v>12</v>
      </c>
      <c r="D273" s="128" t="s">
        <v>13</v>
      </c>
      <c r="E273" s="571"/>
      <c r="F273" s="521">
        <f t="shared" si="6"/>
        <v>0</v>
      </c>
      <c r="G273" s="138"/>
    </row>
    <row r="274" spans="1:7" s="12" customFormat="1" ht="30" x14ac:dyDescent="0.25">
      <c r="A274" s="376">
        <f>+A273+0.1</f>
        <v>7.2</v>
      </c>
      <c r="B274" s="30" t="s">
        <v>175</v>
      </c>
      <c r="C274" s="156">
        <v>4</v>
      </c>
      <c r="D274" s="128" t="s">
        <v>13</v>
      </c>
      <c r="E274" s="571"/>
      <c r="F274" s="521">
        <f t="shared" si="6"/>
        <v>0</v>
      </c>
      <c r="G274" s="138"/>
    </row>
    <row r="275" spans="1:7" s="12" customFormat="1" ht="30" x14ac:dyDescent="0.25">
      <c r="A275" s="376">
        <f t="shared" ref="A275:A281" si="7">+A274+0.1</f>
        <v>7.3</v>
      </c>
      <c r="B275" s="30" t="s">
        <v>176</v>
      </c>
      <c r="C275" s="156">
        <v>3</v>
      </c>
      <c r="D275" s="128" t="s">
        <v>13</v>
      </c>
      <c r="E275" s="571"/>
      <c r="F275" s="521">
        <f t="shared" si="6"/>
        <v>0</v>
      </c>
      <c r="G275" s="138"/>
    </row>
    <row r="276" spans="1:7" s="12" customFormat="1" ht="30" x14ac:dyDescent="0.25">
      <c r="A276" s="376">
        <f t="shared" si="7"/>
        <v>7.4</v>
      </c>
      <c r="B276" s="30" t="s">
        <v>177</v>
      </c>
      <c r="C276" s="156">
        <v>1</v>
      </c>
      <c r="D276" s="128" t="s">
        <v>13</v>
      </c>
      <c r="E276" s="571"/>
      <c r="F276" s="521">
        <f t="shared" si="6"/>
        <v>0</v>
      </c>
      <c r="G276" s="138"/>
    </row>
    <row r="277" spans="1:7" s="12" customFormat="1" ht="30" x14ac:dyDescent="0.25">
      <c r="A277" s="668">
        <f t="shared" si="7"/>
        <v>7.5</v>
      </c>
      <c r="B277" s="461" t="s">
        <v>178</v>
      </c>
      <c r="C277" s="669">
        <v>2</v>
      </c>
      <c r="D277" s="670" t="s">
        <v>13</v>
      </c>
      <c r="E277" s="671"/>
      <c r="F277" s="552">
        <f t="shared" si="6"/>
        <v>0</v>
      </c>
      <c r="G277" s="138"/>
    </row>
    <row r="278" spans="1:7" s="12" customFormat="1" ht="30" x14ac:dyDescent="0.25">
      <c r="A278" s="376">
        <f t="shared" si="7"/>
        <v>7.6</v>
      </c>
      <c r="B278" s="30" t="s">
        <v>179</v>
      </c>
      <c r="C278" s="156">
        <v>1</v>
      </c>
      <c r="D278" s="128" t="s">
        <v>13</v>
      </c>
      <c r="E278" s="571"/>
      <c r="F278" s="521">
        <f t="shared" si="6"/>
        <v>0</v>
      </c>
      <c r="G278" s="138"/>
    </row>
    <row r="279" spans="1:7" s="12" customFormat="1" ht="60" x14ac:dyDescent="0.25">
      <c r="A279" s="376">
        <f t="shared" si="7"/>
        <v>7.7</v>
      </c>
      <c r="B279" s="30" t="s">
        <v>180</v>
      </c>
      <c r="C279" s="156">
        <v>1</v>
      </c>
      <c r="D279" s="128" t="s">
        <v>13</v>
      </c>
      <c r="E279" s="571"/>
      <c r="F279" s="521">
        <f t="shared" si="6"/>
        <v>0</v>
      </c>
      <c r="G279" s="124"/>
    </row>
    <row r="280" spans="1:7" ht="60" x14ac:dyDescent="0.25">
      <c r="A280" s="376">
        <f t="shared" si="7"/>
        <v>7.8</v>
      </c>
      <c r="B280" s="30" t="s">
        <v>181</v>
      </c>
      <c r="C280" s="156">
        <v>10</v>
      </c>
      <c r="D280" s="128" t="s">
        <v>13</v>
      </c>
      <c r="E280" s="571"/>
      <c r="F280" s="521">
        <f t="shared" si="6"/>
        <v>0</v>
      </c>
      <c r="G280" s="124"/>
    </row>
    <row r="281" spans="1:7" ht="60" x14ac:dyDescent="0.25">
      <c r="A281" s="376">
        <f t="shared" si="7"/>
        <v>7.9</v>
      </c>
      <c r="B281" s="30" t="s">
        <v>182</v>
      </c>
      <c r="C281" s="156">
        <v>5</v>
      </c>
      <c r="D281" s="128" t="s">
        <v>13</v>
      </c>
      <c r="E281" s="571"/>
      <c r="F281" s="521">
        <f t="shared" si="6"/>
        <v>0</v>
      </c>
      <c r="G281" s="124"/>
    </row>
    <row r="282" spans="1:7" ht="60" customHeight="1" x14ac:dyDescent="0.25">
      <c r="A282" s="383">
        <v>7.1</v>
      </c>
      <c r="B282" s="157" t="s">
        <v>183</v>
      </c>
      <c r="C282" s="156">
        <v>3</v>
      </c>
      <c r="D282" s="128" t="s">
        <v>13</v>
      </c>
      <c r="E282" s="571"/>
      <c r="F282" s="521">
        <f t="shared" si="6"/>
        <v>0</v>
      </c>
      <c r="G282" s="124"/>
    </row>
    <row r="283" spans="1:7" ht="60" x14ac:dyDescent="0.25">
      <c r="A283" s="383">
        <f>+A282+0.01</f>
        <v>7.11</v>
      </c>
      <c r="B283" s="157" t="s">
        <v>184</v>
      </c>
      <c r="C283" s="156">
        <v>1</v>
      </c>
      <c r="D283" s="128" t="s">
        <v>13</v>
      </c>
      <c r="E283" s="571"/>
      <c r="F283" s="521">
        <f t="shared" si="6"/>
        <v>0</v>
      </c>
      <c r="G283" s="124"/>
    </row>
    <row r="284" spans="1:7" x14ac:dyDescent="0.25">
      <c r="A284" s="383">
        <f t="shared" ref="A284:A285" si="8">+A283+0.01</f>
        <v>7.12</v>
      </c>
      <c r="B284" s="30" t="s">
        <v>185</v>
      </c>
      <c r="C284" s="156">
        <v>20</v>
      </c>
      <c r="D284" s="128" t="s">
        <v>13</v>
      </c>
      <c r="E284" s="572"/>
      <c r="F284" s="521">
        <f t="shared" si="6"/>
        <v>0</v>
      </c>
      <c r="G284" s="158"/>
    </row>
    <row r="285" spans="1:7" x14ac:dyDescent="0.25">
      <c r="A285" s="383">
        <f t="shared" si="8"/>
        <v>7.13</v>
      </c>
      <c r="B285" s="30" t="s">
        <v>186</v>
      </c>
      <c r="C285" s="156">
        <v>23</v>
      </c>
      <c r="D285" s="128" t="s">
        <v>13</v>
      </c>
      <c r="E285" s="571"/>
      <c r="F285" s="521">
        <f t="shared" si="6"/>
        <v>0</v>
      </c>
      <c r="G285" s="138"/>
    </row>
    <row r="286" spans="1:7" x14ac:dyDescent="0.25">
      <c r="A286" s="379"/>
      <c r="B286" s="148"/>
      <c r="C286" s="146"/>
      <c r="D286" s="154"/>
      <c r="E286" s="569"/>
      <c r="F286" s="521">
        <f t="shared" si="6"/>
        <v>0</v>
      </c>
      <c r="G286" s="147"/>
    </row>
    <row r="287" spans="1:7" ht="15.75" x14ac:dyDescent="0.25">
      <c r="A287" s="380">
        <v>8</v>
      </c>
      <c r="B287" s="159" t="s">
        <v>187</v>
      </c>
      <c r="C287" s="146"/>
      <c r="D287" s="154"/>
      <c r="E287" s="569"/>
      <c r="F287" s="521">
        <f t="shared" si="6"/>
        <v>0</v>
      </c>
      <c r="G287" s="147"/>
    </row>
    <row r="288" spans="1:7" ht="31.5" x14ac:dyDescent="0.25">
      <c r="A288" s="384">
        <v>8.1</v>
      </c>
      <c r="B288" s="159" t="s">
        <v>188</v>
      </c>
      <c r="C288" s="160"/>
      <c r="D288" s="161"/>
      <c r="E288" s="573"/>
      <c r="F288" s="521">
        <f t="shared" ref="F288:F312" si="9">ROUND(C288*E288,2)</f>
        <v>0</v>
      </c>
      <c r="G288" s="162"/>
    </row>
    <row r="289" spans="1:7" x14ac:dyDescent="0.25">
      <c r="A289" s="379" t="s">
        <v>189</v>
      </c>
      <c r="B289" s="34" t="s">
        <v>14</v>
      </c>
      <c r="C289" s="163">
        <v>1</v>
      </c>
      <c r="D289" s="154" t="s">
        <v>13</v>
      </c>
      <c r="E289" s="574"/>
      <c r="F289" s="521">
        <f t="shared" si="9"/>
        <v>0</v>
      </c>
      <c r="G289" s="162"/>
    </row>
    <row r="290" spans="1:7" ht="30" x14ac:dyDescent="0.25">
      <c r="A290" s="379" t="s">
        <v>190</v>
      </c>
      <c r="B290" s="34" t="s">
        <v>191</v>
      </c>
      <c r="C290" s="163">
        <v>164.8</v>
      </c>
      <c r="D290" s="165" t="s">
        <v>70</v>
      </c>
      <c r="E290" s="574"/>
      <c r="F290" s="521">
        <f t="shared" si="9"/>
        <v>0</v>
      </c>
      <c r="G290" s="166"/>
    </row>
    <row r="291" spans="1:7" ht="30" x14ac:dyDescent="0.25">
      <c r="A291" s="379" t="s">
        <v>192</v>
      </c>
      <c r="B291" s="34" t="s">
        <v>193</v>
      </c>
      <c r="C291" s="155">
        <v>4</v>
      </c>
      <c r="D291" s="154" t="s">
        <v>13</v>
      </c>
      <c r="E291" s="575"/>
      <c r="F291" s="521">
        <f t="shared" si="9"/>
        <v>0</v>
      </c>
      <c r="G291" s="162"/>
    </row>
    <row r="292" spans="1:7" x14ac:dyDescent="0.25">
      <c r="A292" s="379" t="s">
        <v>194</v>
      </c>
      <c r="B292" s="34" t="s">
        <v>195</v>
      </c>
      <c r="C292" s="155">
        <v>2</v>
      </c>
      <c r="D292" s="154" t="s">
        <v>13</v>
      </c>
      <c r="E292" s="575"/>
      <c r="F292" s="521">
        <f t="shared" si="9"/>
        <v>0</v>
      </c>
      <c r="G292" s="162"/>
    </row>
    <row r="293" spans="1:7" x14ac:dyDescent="0.25">
      <c r="A293" s="379" t="s">
        <v>196</v>
      </c>
      <c r="B293" s="34" t="s">
        <v>197</v>
      </c>
      <c r="C293" s="155">
        <v>2</v>
      </c>
      <c r="D293" s="154" t="s">
        <v>13</v>
      </c>
      <c r="E293" s="575"/>
      <c r="F293" s="521">
        <f t="shared" si="9"/>
        <v>0</v>
      </c>
      <c r="G293" s="162"/>
    </row>
    <row r="294" spans="1:7" ht="18" x14ac:dyDescent="0.25">
      <c r="A294" s="385" t="s">
        <v>198</v>
      </c>
      <c r="B294" s="34" t="s">
        <v>199</v>
      </c>
      <c r="C294" s="163">
        <v>212.04</v>
      </c>
      <c r="D294" s="165" t="s">
        <v>140</v>
      </c>
      <c r="E294" s="574"/>
      <c r="F294" s="521">
        <f t="shared" si="9"/>
        <v>0</v>
      </c>
      <c r="G294" s="166"/>
    </row>
    <row r="295" spans="1:7" ht="18" x14ac:dyDescent="0.25">
      <c r="A295" s="385" t="s">
        <v>200</v>
      </c>
      <c r="B295" s="34" t="s">
        <v>201</v>
      </c>
      <c r="C295" s="163">
        <v>212.04</v>
      </c>
      <c r="D295" s="165" t="s">
        <v>140</v>
      </c>
      <c r="E295" s="574"/>
      <c r="F295" s="521">
        <f t="shared" si="9"/>
        <v>0</v>
      </c>
      <c r="G295" s="166"/>
    </row>
    <row r="296" spans="1:7" x14ac:dyDescent="0.25">
      <c r="A296" s="379" t="s">
        <v>202</v>
      </c>
      <c r="B296" s="148" t="s">
        <v>203</v>
      </c>
      <c r="C296" s="155">
        <v>29</v>
      </c>
      <c r="D296" s="154" t="s">
        <v>13</v>
      </c>
      <c r="E296" s="575"/>
      <c r="F296" s="521">
        <f t="shared" si="9"/>
        <v>0</v>
      </c>
      <c r="G296" s="162"/>
    </row>
    <row r="297" spans="1:7" x14ac:dyDescent="0.25">
      <c r="A297" s="379" t="s">
        <v>204</v>
      </c>
      <c r="B297" s="34" t="s">
        <v>205</v>
      </c>
      <c r="C297" s="155">
        <v>1</v>
      </c>
      <c r="D297" s="154" t="s">
        <v>13</v>
      </c>
      <c r="E297" s="575"/>
      <c r="F297" s="521">
        <f t="shared" si="9"/>
        <v>0</v>
      </c>
      <c r="G297" s="162"/>
    </row>
    <row r="298" spans="1:7" x14ac:dyDescent="0.25">
      <c r="A298" s="379"/>
      <c r="B298" s="34"/>
      <c r="C298" s="155"/>
      <c r="D298" s="154"/>
      <c r="E298" s="575"/>
      <c r="F298" s="521"/>
      <c r="G298" s="162"/>
    </row>
    <row r="299" spans="1:7" ht="15.75" x14ac:dyDescent="0.25">
      <c r="A299" s="502">
        <f>+A287+1</f>
        <v>9</v>
      </c>
      <c r="B299" s="264" t="s">
        <v>560</v>
      </c>
      <c r="C299" s="21"/>
      <c r="D299" s="506"/>
      <c r="E299" s="576"/>
      <c r="F299" s="577"/>
      <c r="G299" s="118"/>
    </row>
    <row r="300" spans="1:7" ht="18" x14ac:dyDescent="0.2">
      <c r="A300" s="503">
        <f>A299+0.1</f>
        <v>9.1</v>
      </c>
      <c r="B300" s="504" t="s">
        <v>462</v>
      </c>
      <c r="C300" s="505">
        <f>2650*1</f>
        <v>2650</v>
      </c>
      <c r="D300" s="506" t="s">
        <v>140</v>
      </c>
      <c r="E300" s="576"/>
      <c r="F300" s="577">
        <f>ROUND(C300*E300,2)</f>
        <v>0</v>
      </c>
      <c r="G300" s="118"/>
    </row>
    <row r="301" spans="1:7" ht="27.75" customHeight="1" x14ac:dyDescent="0.25">
      <c r="A301" s="503">
        <f>A300+0.1</f>
        <v>9.1999999999999993</v>
      </c>
      <c r="B301" s="504" t="s">
        <v>556</v>
      </c>
      <c r="C301" s="507">
        <f>C300</f>
        <v>2650</v>
      </c>
      <c r="D301" s="508" t="s">
        <v>140</v>
      </c>
      <c r="E301" s="578"/>
      <c r="F301" s="579"/>
      <c r="G301" s="168"/>
    </row>
    <row r="302" spans="1:7" ht="18" customHeight="1" x14ac:dyDescent="0.25">
      <c r="A302" s="503">
        <f>A301+0.1</f>
        <v>9.3000000000000007</v>
      </c>
      <c r="B302" s="504" t="s">
        <v>557</v>
      </c>
      <c r="C302" s="512">
        <f>2650*1*0.05*50</f>
        <v>6625</v>
      </c>
      <c r="D302" s="509" t="s">
        <v>559</v>
      </c>
      <c r="E302" s="576"/>
      <c r="F302" s="577">
        <f>ROUND(C302*E302,2)</f>
        <v>0</v>
      </c>
      <c r="G302" s="168"/>
    </row>
    <row r="303" spans="1:7" x14ac:dyDescent="0.25">
      <c r="A303" s="379"/>
      <c r="B303" s="148"/>
      <c r="C303" s="146"/>
      <c r="D303" s="154"/>
      <c r="E303" s="569"/>
      <c r="F303" s="521"/>
      <c r="G303" s="147"/>
    </row>
    <row r="304" spans="1:7" ht="15.75" x14ac:dyDescent="0.25">
      <c r="A304" s="410">
        <f>+A299+1</f>
        <v>10</v>
      </c>
      <c r="B304" s="159" t="s">
        <v>206</v>
      </c>
      <c r="C304" s="510"/>
      <c r="D304" s="511"/>
      <c r="E304" s="566"/>
      <c r="F304" s="521">
        <f t="shared" si="9"/>
        <v>0</v>
      </c>
      <c r="G304" s="118"/>
    </row>
    <row r="305" spans="1:7" ht="60" x14ac:dyDescent="0.25">
      <c r="A305" s="503">
        <f>A304+0.1</f>
        <v>10.1</v>
      </c>
      <c r="B305" s="148" t="s">
        <v>207</v>
      </c>
      <c r="C305" s="21">
        <v>7934.17</v>
      </c>
      <c r="D305" s="511" t="s">
        <v>70</v>
      </c>
      <c r="E305" s="566"/>
      <c r="F305" s="521">
        <f t="shared" si="9"/>
        <v>0</v>
      </c>
      <c r="G305" s="118"/>
    </row>
    <row r="306" spans="1:7" ht="30" x14ac:dyDescent="0.25">
      <c r="A306" s="672">
        <f>A305+0.1</f>
        <v>10.199999999999999</v>
      </c>
      <c r="B306" s="461" t="s">
        <v>208</v>
      </c>
      <c r="C306" s="673">
        <v>7934.17</v>
      </c>
      <c r="D306" s="674" t="s">
        <v>70</v>
      </c>
      <c r="E306" s="675"/>
      <c r="F306" s="552">
        <f t="shared" si="9"/>
        <v>0</v>
      </c>
      <c r="G306" s="168"/>
    </row>
    <row r="307" spans="1:7" x14ac:dyDescent="0.25">
      <c r="A307" s="386"/>
      <c r="B307" s="148"/>
      <c r="C307" s="169"/>
      <c r="D307" s="170"/>
      <c r="E307" s="171"/>
      <c r="F307" s="521">
        <f t="shared" si="9"/>
        <v>0</v>
      </c>
      <c r="G307" s="168"/>
    </row>
    <row r="308" spans="1:7" ht="15.75" x14ac:dyDescent="0.25">
      <c r="A308" s="339">
        <f>+A304+1</f>
        <v>11</v>
      </c>
      <c r="B308" s="167" t="s">
        <v>209</v>
      </c>
      <c r="C308" s="132"/>
      <c r="D308" s="128"/>
      <c r="E308" s="637"/>
      <c r="F308" s="521">
        <f t="shared" si="9"/>
        <v>0</v>
      </c>
    </row>
    <row r="309" spans="1:7" x14ac:dyDescent="0.25">
      <c r="A309" s="503">
        <f>A308+0.1</f>
        <v>11.1</v>
      </c>
      <c r="B309" s="30" t="s">
        <v>210</v>
      </c>
      <c r="C309" s="132">
        <v>7576.43</v>
      </c>
      <c r="D309" s="133" t="s">
        <v>70</v>
      </c>
      <c r="E309" s="566"/>
      <c r="F309" s="521">
        <f t="shared" si="9"/>
        <v>0</v>
      </c>
      <c r="G309" s="118"/>
    </row>
    <row r="310" spans="1:7" x14ac:dyDescent="0.25">
      <c r="A310" s="503">
        <f t="shared" ref="A310:A312" si="10">A309+0.1</f>
        <v>11.2</v>
      </c>
      <c r="B310" s="30" t="s">
        <v>211</v>
      </c>
      <c r="C310" s="149">
        <v>100.37</v>
      </c>
      <c r="D310" s="174" t="s">
        <v>70</v>
      </c>
      <c r="E310" s="566"/>
      <c r="F310" s="521">
        <f t="shared" si="9"/>
        <v>0</v>
      </c>
      <c r="G310" s="147"/>
    </row>
    <row r="311" spans="1:7" x14ac:dyDescent="0.25">
      <c r="A311" s="503">
        <f t="shared" si="10"/>
        <v>11.3</v>
      </c>
      <c r="B311" s="30" t="s">
        <v>151</v>
      </c>
      <c r="C311" s="149">
        <v>100.08</v>
      </c>
      <c r="D311" s="174" t="s">
        <v>70</v>
      </c>
      <c r="E311" s="566"/>
      <c r="F311" s="521">
        <f t="shared" si="9"/>
        <v>0</v>
      </c>
      <c r="G311" s="147"/>
    </row>
    <row r="312" spans="1:7" x14ac:dyDescent="0.25">
      <c r="A312" s="503">
        <f t="shared" si="10"/>
        <v>11.4</v>
      </c>
      <c r="B312" s="30" t="s">
        <v>152</v>
      </c>
      <c r="C312" s="149">
        <v>157.29</v>
      </c>
      <c r="D312" s="174" t="s">
        <v>70</v>
      </c>
      <c r="E312" s="566"/>
      <c r="F312" s="521">
        <f t="shared" si="9"/>
        <v>0</v>
      </c>
      <c r="G312" s="147"/>
    </row>
    <row r="313" spans="1:7" ht="15.75" x14ac:dyDescent="0.25">
      <c r="A313" s="387"/>
      <c r="B313" s="102" t="s">
        <v>212</v>
      </c>
      <c r="C313" s="175"/>
      <c r="D313" s="176"/>
      <c r="E313" s="580"/>
      <c r="F313" s="581">
        <f>SUM(F225:F312)</f>
        <v>0</v>
      </c>
      <c r="G313" s="177"/>
    </row>
    <row r="314" spans="1:7" x14ac:dyDescent="0.25">
      <c r="A314" s="386"/>
      <c r="B314" s="148"/>
      <c r="C314" s="169"/>
      <c r="D314" s="170"/>
      <c r="E314" s="171"/>
      <c r="F314" s="172"/>
      <c r="G314" s="168"/>
    </row>
    <row r="315" spans="1:7" ht="18.75" x14ac:dyDescent="0.25">
      <c r="A315" s="368" t="s">
        <v>213</v>
      </c>
      <c r="B315" s="159" t="s">
        <v>214</v>
      </c>
      <c r="C315" s="178"/>
      <c r="D315" s="179"/>
      <c r="E315" s="582"/>
      <c r="F315" s="582"/>
      <c r="G315" s="180"/>
    </row>
    <row r="316" spans="1:7" ht="15.75" x14ac:dyDescent="0.25">
      <c r="A316" s="368"/>
      <c r="B316" s="159"/>
      <c r="C316" s="178"/>
      <c r="D316" s="179"/>
      <c r="E316" s="582"/>
      <c r="F316" s="582"/>
      <c r="G316" s="180"/>
    </row>
    <row r="317" spans="1:7" ht="15.75" x14ac:dyDescent="0.25">
      <c r="A317" s="380">
        <v>1</v>
      </c>
      <c r="B317" s="159" t="s">
        <v>136</v>
      </c>
      <c r="C317" s="117">
        <v>3</v>
      </c>
      <c r="D317" s="182" t="s">
        <v>215</v>
      </c>
      <c r="E317" s="564"/>
      <c r="F317" s="521">
        <f t="shared" ref="F317:F377" si="11">ROUND(C317*E317,2)</f>
        <v>0</v>
      </c>
      <c r="G317" s="183"/>
    </row>
    <row r="318" spans="1:7" x14ac:dyDescent="0.25">
      <c r="A318" s="379"/>
      <c r="B318" s="148"/>
      <c r="C318" s="117"/>
      <c r="D318" s="182"/>
      <c r="E318" s="564"/>
      <c r="F318" s="521">
        <f t="shared" si="11"/>
        <v>0</v>
      </c>
      <c r="G318" s="183"/>
    </row>
    <row r="319" spans="1:7" ht="15.75" x14ac:dyDescent="0.25">
      <c r="A319" s="380">
        <v>2</v>
      </c>
      <c r="B319" s="140" t="s">
        <v>15</v>
      </c>
      <c r="C319" s="117"/>
      <c r="D319" s="182"/>
      <c r="E319" s="564"/>
      <c r="F319" s="521">
        <f t="shared" si="11"/>
        <v>0</v>
      </c>
      <c r="G319" s="183"/>
    </row>
    <row r="320" spans="1:7" ht="18" x14ac:dyDescent="0.25">
      <c r="A320" s="349">
        <v>2.1</v>
      </c>
      <c r="B320" s="30" t="s">
        <v>216</v>
      </c>
      <c r="C320" s="142">
        <v>1705.04</v>
      </c>
      <c r="D320" s="184" t="s">
        <v>532</v>
      </c>
      <c r="E320" s="566"/>
      <c r="F320" s="521">
        <f t="shared" si="11"/>
        <v>0</v>
      </c>
      <c r="G320" s="183"/>
    </row>
    <row r="321" spans="1:8" ht="30" x14ac:dyDescent="0.25">
      <c r="A321" s="349">
        <v>2.2000000000000002</v>
      </c>
      <c r="B321" s="157" t="s">
        <v>217</v>
      </c>
      <c r="C321" s="185">
        <v>382.69</v>
      </c>
      <c r="D321" s="184" t="s">
        <v>534</v>
      </c>
      <c r="E321" s="566"/>
      <c r="F321" s="521">
        <f t="shared" si="11"/>
        <v>0</v>
      </c>
      <c r="G321" s="183"/>
    </row>
    <row r="322" spans="1:8" ht="45" x14ac:dyDescent="0.25">
      <c r="A322" s="376">
        <v>2.2999999999999998</v>
      </c>
      <c r="B322" s="30" t="s">
        <v>552</v>
      </c>
      <c r="C322" s="142">
        <v>1586.82</v>
      </c>
      <c r="D322" s="184" t="s">
        <v>535</v>
      </c>
      <c r="E322" s="566"/>
      <c r="F322" s="521">
        <f t="shared" si="11"/>
        <v>0</v>
      </c>
      <c r="G322" s="183"/>
    </row>
    <row r="323" spans="1:8" x14ac:dyDescent="0.25">
      <c r="A323" s="376"/>
      <c r="B323" s="30"/>
      <c r="C323" s="142"/>
      <c r="D323" s="184"/>
      <c r="E323" s="566"/>
      <c r="F323" s="521">
        <f t="shared" si="11"/>
        <v>0</v>
      </c>
      <c r="G323" s="183"/>
    </row>
    <row r="324" spans="1:8" ht="45.75" customHeight="1" x14ac:dyDescent="0.25">
      <c r="A324" s="514">
        <v>3</v>
      </c>
      <c r="B324" s="140" t="s">
        <v>572</v>
      </c>
      <c r="C324" s="117">
        <v>1</v>
      </c>
      <c r="D324" s="182" t="s">
        <v>13</v>
      </c>
      <c r="E324" s="583"/>
      <c r="F324" s="521">
        <f>ROUND(C324*E324,2)</f>
        <v>0</v>
      </c>
      <c r="G324" s="516"/>
      <c r="H324" s="482"/>
    </row>
    <row r="325" spans="1:8" x14ac:dyDescent="0.25">
      <c r="A325" s="515"/>
      <c r="B325" s="148"/>
      <c r="C325" s="117"/>
      <c r="D325" s="182"/>
      <c r="E325" s="564"/>
      <c r="F325" s="521">
        <f t="shared" si="11"/>
        <v>0</v>
      </c>
      <c r="G325" s="183"/>
    </row>
    <row r="326" spans="1:8" ht="31.5" x14ac:dyDescent="0.25">
      <c r="A326" s="514">
        <v>4</v>
      </c>
      <c r="B326" s="140" t="s">
        <v>573</v>
      </c>
      <c r="C326" s="117"/>
      <c r="D326" s="187"/>
      <c r="E326" s="564"/>
      <c r="F326" s="521">
        <f t="shared" si="11"/>
        <v>0</v>
      </c>
      <c r="G326" s="183"/>
    </row>
    <row r="327" spans="1:8" ht="18" x14ac:dyDescent="0.25">
      <c r="A327" s="515">
        <v>4.0999999999999996</v>
      </c>
      <c r="B327" s="148" t="s">
        <v>218</v>
      </c>
      <c r="C327" s="117">
        <v>9.6</v>
      </c>
      <c r="D327" s="182" t="s">
        <v>142</v>
      </c>
      <c r="E327" s="564"/>
      <c r="F327" s="521">
        <f t="shared" si="11"/>
        <v>0</v>
      </c>
      <c r="G327" s="183"/>
    </row>
    <row r="328" spans="1:8" ht="18" x14ac:dyDescent="0.25">
      <c r="A328" s="515">
        <f>+A327+0.1</f>
        <v>4.2</v>
      </c>
      <c r="B328" s="148" t="s">
        <v>219</v>
      </c>
      <c r="C328" s="117">
        <v>139.47999999999999</v>
      </c>
      <c r="D328" s="182" t="s">
        <v>142</v>
      </c>
      <c r="E328" s="564"/>
      <c r="F328" s="521">
        <f t="shared" si="11"/>
        <v>0</v>
      </c>
      <c r="G328" s="183"/>
    </row>
    <row r="329" spans="1:8" ht="18" x14ac:dyDescent="0.25">
      <c r="A329" s="379">
        <f t="shared" ref="A329:A335" si="12">+A328+0.1</f>
        <v>4.3</v>
      </c>
      <c r="B329" s="34" t="s">
        <v>220</v>
      </c>
      <c r="C329" s="117">
        <v>12.6</v>
      </c>
      <c r="D329" s="182" t="s">
        <v>142</v>
      </c>
      <c r="E329" s="564"/>
      <c r="F329" s="521">
        <f t="shared" si="11"/>
        <v>0</v>
      </c>
      <c r="G329" s="183"/>
    </row>
    <row r="330" spans="1:8" ht="18" x14ac:dyDescent="0.25">
      <c r="A330" s="379">
        <f t="shared" si="12"/>
        <v>4.4000000000000004</v>
      </c>
      <c r="B330" s="34" t="s">
        <v>221</v>
      </c>
      <c r="C330" s="117">
        <v>16.829999999999998</v>
      </c>
      <c r="D330" s="182" t="s">
        <v>142</v>
      </c>
      <c r="E330" s="564"/>
      <c r="F330" s="521">
        <f t="shared" si="11"/>
        <v>0</v>
      </c>
      <c r="G330" s="183"/>
    </row>
    <row r="331" spans="1:8" ht="18" x14ac:dyDescent="0.25">
      <c r="A331" s="379">
        <f t="shared" si="12"/>
        <v>4.5</v>
      </c>
      <c r="B331" s="34" t="s">
        <v>574</v>
      </c>
      <c r="C331" s="117">
        <v>29.79</v>
      </c>
      <c r="D331" s="182" t="s">
        <v>142</v>
      </c>
      <c r="E331" s="564"/>
      <c r="F331" s="521">
        <f t="shared" si="11"/>
        <v>0</v>
      </c>
      <c r="G331" s="183"/>
    </row>
    <row r="332" spans="1:8" ht="18" x14ac:dyDescent="0.25">
      <c r="A332" s="379">
        <f t="shared" si="12"/>
        <v>4.5999999999999996</v>
      </c>
      <c r="B332" s="34" t="s">
        <v>575</v>
      </c>
      <c r="C332" s="117">
        <v>114.3</v>
      </c>
      <c r="D332" s="182" t="s">
        <v>142</v>
      </c>
      <c r="E332" s="564"/>
      <c r="F332" s="521">
        <f t="shared" si="11"/>
        <v>0</v>
      </c>
      <c r="G332" s="183"/>
    </row>
    <row r="333" spans="1:8" ht="18" x14ac:dyDescent="0.25">
      <c r="A333" s="379">
        <f t="shared" si="12"/>
        <v>4.7</v>
      </c>
      <c r="B333" s="34" t="s">
        <v>222</v>
      </c>
      <c r="C333" s="117">
        <v>79.09</v>
      </c>
      <c r="D333" s="182" t="s">
        <v>142</v>
      </c>
      <c r="E333" s="564"/>
      <c r="F333" s="521">
        <f t="shared" si="11"/>
        <v>0</v>
      </c>
      <c r="G333" s="183"/>
    </row>
    <row r="334" spans="1:8" ht="18" x14ac:dyDescent="0.25">
      <c r="A334" s="379">
        <f t="shared" si="12"/>
        <v>4.8</v>
      </c>
      <c r="B334" s="34" t="s">
        <v>223</v>
      </c>
      <c r="C334" s="117">
        <v>34.43</v>
      </c>
      <c r="D334" s="182" t="s">
        <v>142</v>
      </c>
      <c r="E334" s="564"/>
      <c r="F334" s="521">
        <f t="shared" si="11"/>
        <v>0</v>
      </c>
      <c r="G334" s="183"/>
    </row>
    <row r="335" spans="1:8" ht="18" x14ac:dyDescent="0.25">
      <c r="A335" s="379">
        <f t="shared" si="12"/>
        <v>4.9000000000000004</v>
      </c>
      <c r="B335" s="34" t="s">
        <v>224</v>
      </c>
      <c r="C335" s="117">
        <v>273.79000000000002</v>
      </c>
      <c r="D335" s="182" t="s">
        <v>142</v>
      </c>
      <c r="E335" s="564"/>
      <c r="F335" s="521">
        <f t="shared" si="11"/>
        <v>0</v>
      </c>
      <c r="G335" s="183"/>
    </row>
    <row r="336" spans="1:8" ht="18" x14ac:dyDescent="0.25">
      <c r="A336" s="388">
        <v>4.0999999999999996</v>
      </c>
      <c r="B336" s="34" t="s">
        <v>225</v>
      </c>
      <c r="C336" s="117">
        <v>27.27</v>
      </c>
      <c r="D336" s="182" t="s">
        <v>142</v>
      </c>
      <c r="E336" s="564"/>
      <c r="F336" s="521">
        <f t="shared" si="11"/>
        <v>0</v>
      </c>
      <c r="G336" s="183"/>
    </row>
    <row r="337" spans="1:7" x14ac:dyDescent="0.25">
      <c r="A337" s="388"/>
      <c r="B337" s="34"/>
      <c r="C337" s="117"/>
      <c r="D337" s="182"/>
      <c r="E337" s="564"/>
      <c r="F337" s="521">
        <f t="shared" si="11"/>
        <v>0</v>
      </c>
      <c r="G337" s="183"/>
    </row>
    <row r="338" spans="1:7" ht="15.75" x14ac:dyDescent="0.25">
      <c r="A338" s="382">
        <v>5</v>
      </c>
      <c r="B338" s="85" t="s">
        <v>226</v>
      </c>
      <c r="C338" s="142"/>
      <c r="D338" s="184"/>
      <c r="E338" s="564"/>
      <c r="F338" s="521">
        <f t="shared" si="11"/>
        <v>0</v>
      </c>
      <c r="G338" s="183"/>
    </row>
    <row r="339" spans="1:7" ht="18" x14ac:dyDescent="0.25">
      <c r="A339" s="349">
        <v>5.0999999999999996</v>
      </c>
      <c r="B339" s="30" t="s">
        <v>227</v>
      </c>
      <c r="C339" s="188">
        <v>690.46</v>
      </c>
      <c r="D339" s="184" t="s">
        <v>228</v>
      </c>
      <c r="E339" s="564"/>
      <c r="F339" s="521">
        <f t="shared" si="11"/>
        <v>0</v>
      </c>
      <c r="G339" s="183"/>
    </row>
    <row r="340" spans="1:7" ht="18" x14ac:dyDescent="0.25">
      <c r="A340" s="349">
        <f>+A339+0.1</f>
        <v>5.2</v>
      </c>
      <c r="B340" s="30" t="s">
        <v>229</v>
      </c>
      <c r="C340" s="142">
        <v>853.36</v>
      </c>
      <c r="D340" s="184" t="s">
        <v>228</v>
      </c>
      <c r="E340" s="564"/>
      <c r="F340" s="521">
        <f t="shared" si="11"/>
        <v>0</v>
      </c>
      <c r="G340" s="183"/>
    </row>
    <row r="341" spans="1:7" ht="18" x14ac:dyDescent="0.25">
      <c r="A341" s="349">
        <f t="shared" ref="A341:A344" si="13">+A340+0.1</f>
        <v>5.3</v>
      </c>
      <c r="B341" s="30" t="s">
        <v>230</v>
      </c>
      <c r="C341" s="142">
        <v>815.05</v>
      </c>
      <c r="D341" s="184" t="s">
        <v>228</v>
      </c>
      <c r="E341" s="564"/>
      <c r="F341" s="521">
        <f t="shared" si="11"/>
        <v>0</v>
      </c>
      <c r="G341" s="183"/>
    </row>
    <row r="342" spans="1:7" ht="18" x14ac:dyDescent="0.25">
      <c r="A342" s="349">
        <f t="shared" si="13"/>
        <v>5.4</v>
      </c>
      <c r="B342" s="30" t="s">
        <v>231</v>
      </c>
      <c r="C342" s="188">
        <v>723.45</v>
      </c>
      <c r="D342" s="184" t="s">
        <v>228</v>
      </c>
      <c r="E342" s="564"/>
      <c r="F342" s="521">
        <f t="shared" si="11"/>
        <v>0</v>
      </c>
      <c r="G342" s="183"/>
    </row>
    <row r="343" spans="1:7" x14ac:dyDescent="0.25">
      <c r="A343" s="349">
        <f>+A342+0.1</f>
        <v>5.5</v>
      </c>
      <c r="B343" s="30" t="s">
        <v>232</v>
      </c>
      <c r="C343" s="188">
        <v>196.3</v>
      </c>
      <c r="D343" s="189" t="s">
        <v>70</v>
      </c>
      <c r="E343" s="584"/>
      <c r="F343" s="521">
        <f t="shared" si="11"/>
        <v>0</v>
      </c>
      <c r="G343" s="186"/>
    </row>
    <row r="344" spans="1:7" ht="18" x14ac:dyDescent="0.25">
      <c r="A344" s="349">
        <f t="shared" si="13"/>
        <v>5.6</v>
      </c>
      <c r="B344" s="30" t="s">
        <v>233</v>
      </c>
      <c r="C344" s="132">
        <v>98.49</v>
      </c>
      <c r="D344" s="184" t="s">
        <v>228</v>
      </c>
      <c r="E344" s="525"/>
      <c r="F344" s="521">
        <f t="shared" si="11"/>
        <v>0</v>
      </c>
      <c r="G344" s="186"/>
    </row>
    <row r="345" spans="1:7" x14ac:dyDescent="0.25">
      <c r="A345" s="274"/>
      <c r="B345" s="30"/>
      <c r="C345" s="132"/>
      <c r="D345" s="174"/>
      <c r="E345" s="525"/>
      <c r="F345" s="521">
        <f t="shared" si="11"/>
        <v>0</v>
      </c>
      <c r="G345" s="191"/>
    </row>
    <row r="346" spans="1:7" x14ac:dyDescent="0.25">
      <c r="A346" s="389">
        <v>6</v>
      </c>
      <c r="B346" s="30" t="s">
        <v>234</v>
      </c>
      <c r="C346" s="132">
        <v>93.15</v>
      </c>
      <c r="D346" s="189" t="s">
        <v>70</v>
      </c>
      <c r="E346" s="584"/>
      <c r="F346" s="521">
        <f t="shared" si="11"/>
        <v>0</v>
      </c>
      <c r="G346" s="186"/>
    </row>
    <row r="347" spans="1:7" ht="12.75" customHeight="1" x14ac:dyDescent="0.25">
      <c r="A347" s="379">
        <v>7</v>
      </c>
      <c r="B347" s="30" t="s">
        <v>235</v>
      </c>
      <c r="C347" s="188">
        <v>659.74</v>
      </c>
      <c r="D347" s="184" t="s">
        <v>70</v>
      </c>
      <c r="E347" s="566"/>
      <c r="F347" s="521">
        <f t="shared" si="11"/>
        <v>0</v>
      </c>
      <c r="G347" s="183"/>
    </row>
    <row r="348" spans="1:7" ht="45" x14ac:dyDescent="0.25">
      <c r="A348" s="676">
        <v>8</v>
      </c>
      <c r="B348" s="648" t="s">
        <v>236</v>
      </c>
      <c r="C348" s="677">
        <v>2</v>
      </c>
      <c r="D348" s="678" t="s">
        <v>6</v>
      </c>
      <c r="E348" s="679"/>
      <c r="F348" s="552">
        <f t="shared" si="11"/>
        <v>0</v>
      </c>
      <c r="G348" s="183"/>
    </row>
    <row r="349" spans="1:7" ht="45" x14ac:dyDescent="0.25">
      <c r="A349" s="390">
        <v>9</v>
      </c>
      <c r="B349" s="34" t="s">
        <v>237</v>
      </c>
      <c r="C349" s="190">
        <v>1</v>
      </c>
      <c r="D349" s="192" t="s">
        <v>13</v>
      </c>
      <c r="E349" s="584"/>
      <c r="F349" s="521">
        <f t="shared" si="11"/>
        <v>0</v>
      </c>
      <c r="G349" s="186"/>
    </row>
    <row r="350" spans="1:7" ht="18" customHeight="1" x14ac:dyDescent="0.25">
      <c r="A350" s="390">
        <v>10</v>
      </c>
      <c r="B350" s="34" t="s">
        <v>238</v>
      </c>
      <c r="C350" s="117">
        <v>1</v>
      </c>
      <c r="D350" s="192" t="s">
        <v>13</v>
      </c>
      <c r="E350" s="564"/>
      <c r="F350" s="521">
        <f t="shared" si="11"/>
        <v>0</v>
      </c>
      <c r="G350" s="183"/>
    </row>
    <row r="351" spans="1:7" ht="12.75" customHeight="1" x14ac:dyDescent="0.25">
      <c r="A351" s="379"/>
      <c r="B351" s="148"/>
      <c r="C351" s="117"/>
      <c r="D351" s="182"/>
      <c r="E351" s="564"/>
      <c r="F351" s="521">
        <f t="shared" si="11"/>
        <v>0</v>
      </c>
      <c r="G351" s="183"/>
    </row>
    <row r="352" spans="1:7" ht="63" x14ac:dyDescent="0.25">
      <c r="A352" s="342">
        <v>11</v>
      </c>
      <c r="B352" s="159" t="s">
        <v>576</v>
      </c>
      <c r="C352" s="190"/>
      <c r="D352" s="165"/>
      <c r="E352" s="584"/>
      <c r="F352" s="521">
        <f t="shared" si="11"/>
        <v>0</v>
      </c>
      <c r="G352" s="186"/>
    </row>
    <row r="353" spans="1:7" ht="30" x14ac:dyDescent="0.25">
      <c r="A353" s="343">
        <v>11.1</v>
      </c>
      <c r="B353" s="34" t="s">
        <v>239</v>
      </c>
      <c r="C353" s="190">
        <v>57.39</v>
      </c>
      <c r="D353" s="165" t="s">
        <v>70</v>
      </c>
      <c r="E353" s="584"/>
      <c r="F353" s="521">
        <f t="shared" si="11"/>
        <v>0</v>
      </c>
      <c r="G353" s="186"/>
    </row>
    <row r="354" spans="1:7" x14ac:dyDescent="0.25">
      <c r="A354" s="391">
        <f>+A353+0.1</f>
        <v>11.2</v>
      </c>
      <c r="B354" s="30" t="s">
        <v>240</v>
      </c>
      <c r="C354" s="190">
        <v>10.3</v>
      </c>
      <c r="D354" s="189" t="s">
        <v>70</v>
      </c>
      <c r="E354" s="585"/>
      <c r="F354" s="521">
        <f t="shared" si="11"/>
        <v>0</v>
      </c>
      <c r="G354" s="186"/>
    </row>
    <row r="355" spans="1:7" x14ac:dyDescent="0.25">
      <c r="A355" s="391">
        <f t="shared" ref="A355:A361" si="14">+A354+0.1</f>
        <v>11.3</v>
      </c>
      <c r="B355" s="34" t="s">
        <v>241</v>
      </c>
      <c r="C355" s="190">
        <v>51</v>
      </c>
      <c r="D355" s="165" t="s">
        <v>70</v>
      </c>
      <c r="E355" s="584"/>
      <c r="F355" s="521">
        <f t="shared" si="11"/>
        <v>0</v>
      </c>
      <c r="G355" s="186"/>
    </row>
    <row r="356" spans="1:7" x14ac:dyDescent="0.25">
      <c r="A356" s="391">
        <f t="shared" si="14"/>
        <v>11.4</v>
      </c>
      <c r="B356" s="34" t="s">
        <v>242</v>
      </c>
      <c r="C356" s="190">
        <v>2</v>
      </c>
      <c r="D356" s="192" t="s">
        <v>13</v>
      </c>
      <c r="E356" s="584"/>
      <c r="F356" s="521">
        <f t="shared" si="11"/>
        <v>0</v>
      </c>
      <c r="G356" s="186"/>
    </row>
    <row r="357" spans="1:7" x14ac:dyDescent="0.25">
      <c r="A357" s="391">
        <f t="shared" si="14"/>
        <v>11.5</v>
      </c>
      <c r="B357" s="34" t="s">
        <v>243</v>
      </c>
      <c r="C357" s="190">
        <v>2</v>
      </c>
      <c r="D357" s="192" t="s">
        <v>13</v>
      </c>
      <c r="E357" s="584"/>
      <c r="F357" s="521">
        <f t="shared" si="11"/>
        <v>0</v>
      </c>
      <c r="G357" s="186"/>
    </row>
    <row r="358" spans="1:7" ht="12.75" customHeight="1" x14ac:dyDescent="0.25">
      <c r="A358" s="391">
        <f t="shared" si="14"/>
        <v>11.6</v>
      </c>
      <c r="B358" s="34" t="s">
        <v>244</v>
      </c>
      <c r="C358" s="190">
        <v>2</v>
      </c>
      <c r="D358" s="192" t="s">
        <v>13</v>
      </c>
      <c r="E358" s="584"/>
      <c r="F358" s="521">
        <f t="shared" si="11"/>
        <v>0</v>
      </c>
      <c r="G358" s="186"/>
    </row>
    <row r="359" spans="1:7" ht="12.75" customHeight="1" x14ac:dyDescent="0.25">
      <c r="A359" s="391">
        <f t="shared" si="14"/>
        <v>11.7</v>
      </c>
      <c r="B359" s="34" t="s">
        <v>245</v>
      </c>
      <c r="C359" s="190">
        <v>1</v>
      </c>
      <c r="D359" s="192" t="s">
        <v>13</v>
      </c>
      <c r="E359" s="584"/>
      <c r="F359" s="521">
        <f t="shared" si="11"/>
        <v>0</v>
      </c>
      <c r="G359" s="186"/>
    </row>
    <row r="360" spans="1:7" x14ac:dyDescent="0.25">
      <c r="A360" s="391">
        <f t="shared" si="14"/>
        <v>11.8</v>
      </c>
      <c r="B360" s="34" t="s">
        <v>246</v>
      </c>
      <c r="C360" s="190">
        <v>1</v>
      </c>
      <c r="D360" s="192" t="s">
        <v>13</v>
      </c>
      <c r="E360" s="584"/>
      <c r="F360" s="521">
        <f t="shared" si="11"/>
        <v>0</v>
      </c>
      <c r="G360" s="186"/>
    </row>
    <row r="361" spans="1:7" x14ac:dyDescent="0.25">
      <c r="A361" s="391">
        <f t="shared" si="14"/>
        <v>11.9</v>
      </c>
      <c r="B361" s="34" t="s">
        <v>247</v>
      </c>
      <c r="C361" s="190">
        <v>4</v>
      </c>
      <c r="D361" s="192" t="s">
        <v>13</v>
      </c>
      <c r="E361" s="584"/>
      <c r="F361" s="521">
        <f t="shared" si="11"/>
        <v>0</v>
      </c>
      <c r="G361" s="186"/>
    </row>
    <row r="362" spans="1:7" ht="30" x14ac:dyDescent="0.25">
      <c r="A362" s="344">
        <v>11.1</v>
      </c>
      <c r="B362" s="34" t="s">
        <v>577</v>
      </c>
      <c r="C362" s="190">
        <v>1</v>
      </c>
      <c r="D362" s="192" t="s">
        <v>13</v>
      </c>
      <c r="E362" s="584"/>
      <c r="F362" s="521">
        <f t="shared" si="11"/>
        <v>0</v>
      </c>
      <c r="G362" s="186"/>
    </row>
    <row r="363" spans="1:7" x14ac:dyDescent="0.25">
      <c r="A363" s="385"/>
      <c r="B363" s="148"/>
      <c r="C363" s="190"/>
      <c r="D363" s="165"/>
      <c r="E363" s="584"/>
      <c r="F363" s="521">
        <f t="shared" si="11"/>
        <v>0</v>
      </c>
      <c r="G363" s="186"/>
    </row>
    <row r="364" spans="1:7" ht="15.75" x14ac:dyDescent="0.25">
      <c r="A364" s="380">
        <v>12</v>
      </c>
      <c r="B364" s="140" t="s">
        <v>248</v>
      </c>
      <c r="C364" s="193"/>
      <c r="D364" s="154"/>
      <c r="E364" s="586"/>
      <c r="F364" s="521">
        <f t="shared" si="11"/>
        <v>0</v>
      </c>
      <c r="G364" s="186"/>
    </row>
    <row r="365" spans="1:7" x14ac:dyDescent="0.25">
      <c r="A365" s="379">
        <v>12.1</v>
      </c>
      <c r="B365" s="34" t="s">
        <v>249</v>
      </c>
      <c r="C365" s="193">
        <v>1</v>
      </c>
      <c r="D365" s="192" t="s">
        <v>13</v>
      </c>
      <c r="E365" s="586"/>
      <c r="F365" s="521">
        <f t="shared" si="11"/>
        <v>0</v>
      </c>
      <c r="G365" s="186"/>
    </row>
    <row r="366" spans="1:7" x14ac:dyDescent="0.25">
      <c r="A366" s="379">
        <f>+A365+0.1</f>
        <v>12.2</v>
      </c>
      <c r="B366" s="34" t="s">
        <v>250</v>
      </c>
      <c r="C366" s="193">
        <v>3</v>
      </c>
      <c r="D366" s="192" t="s">
        <v>13</v>
      </c>
      <c r="E366" s="586"/>
      <c r="F366" s="521">
        <f t="shared" si="11"/>
        <v>0</v>
      </c>
      <c r="G366" s="186"/>
    </row>
    <row r="367" spans="1:7" ht="30" x14ac:dyDescent="0.25">
      <c r="A367" s="379">
        <f t="shared" ref="A367:A368" si="15">+A366+0.1</f>
        <v>12.3</v>
      </c>
      <c r="B367" s="34" t="s">
        <v>578</v>
      </c>
      <c r="C367" s="194">
        <v>1</v>
      </c>
      <c r="D367" s="192" t="s">
        <v>13</v>
      </c>
      <c r="E367" s="587"/>
      <c r="F367" s="521">
        <f t="shared" si="11"/>
        <v>0</v>
      </c>
      <c r="G367" s="195"/>
    </row>
    <row r="368" spans="1:7" ht="30" x14ac:dyDescent="0.25">
      <c r="A368" s="379">
        <f t="shared" si="15"/>
        <v>12.4</v>
      </c>
      <c r="B368" s="34" t="s">
        <v>251</v>
      </c>
      <c r="C368" s="194">
        <v>3</v>
      </c>
      <c r="D368" s="192" t="s">
        <v>13</v>
      </c>
      <c r="E368" s="587"/>
      <c r="F368" s="521">
        <f t="shared" si="11"/>
        <v>0</v>
      </c>
      <c r="G368" s="195"/>
    </row>
    <row r="369" spans="1:210" x14ac:dyDescent="0.25">
      <c r="A369" s="385"/>
      <c r="B369" s="34"/>
      <c r="C369" s="194"/>
      <c r="D369" s="170"/>
      <c r="E369" s="587"/>
      <c r="F369" s="521">
        <f t="shared" si="11"/>
        <v>0</v>
      </c>
      <c r="G369" s="195"/>
    </row>
    <row r="370" spans="1:210" ht="15.75" x14ac:dyDescent="0.25">
      <c r="A370" s="380">
        <v>13</v>
      </c>
      <c r="B370" s="20" t="s">
        <v>252</v>
      </c>
      <c r="C370" s="194"/>
      <c r="D370" s="192"/>
      <c r="E370" s="587"/>
      <c r="F370" s="521">
        <f t="shared" si="11"/>
        <v>0</v>
      </c>
      <c r="G370" s="196"/>
    </row>
    <row r="371" spans="1:210" ht="18" x14ac:dyDescent="0.25">
      <c r="A371" s="379">
        <v>13.1</v>
      </c>
      <c r="B371" s="34" t="s">
        <v>253</v>
      </c>
      <c r="C371" s="194">
        <v>86.43</v>
      </c>
      <c r="D371" s="192" t="s">
        <v>532</v>
      </c>
      <c r="E371" s="587"/>
      <c r="F371" s="521">
        <f t="shared" si="11"/>
        <v>0</v>
      </c>
      <c r="G371" s="196"/>
    </row>
    <row r="372" spans="1:210" ht="18" x14ac:dyDescent="0.25">
      <c r="A372" s="379">
        <f>+A371+0.1</f>
        <v>13.2</v>
      </c>
      <c r="B372" s="34" t="s">
        <v>147</v>
      </c>
      <c r="C372" s="194">
        <v>1.03</v>
      </c>
      <c r="D372" s="192" t="s">
        <v>533</v>
      </c>
      <c r="E372" s="587"/>
      <c r="F372" s="521">
        <f t="shared" si="11"/>
        <v>0</v>
      </c>
      <c r="G372" s="196"/>
    </row>
    <row r="373" spans="1:210" ht="30" x14ac:dyDescent="0.25">
      <c r="A373" s="379">
        <f>+A372+0.1</f>
        <v>13.3</v>
      </c>
      <c r="B373" s="34" t="s">
        <v>531</v>
      </c>
      <c r="C373" s="194">
        <v>73.58</v>
      </c>
      <c r="D373" s="192" t="s">
        <v>534</v>
      </c>
      <c r="E373" s="587"/>
      <c r="F373" s="521">
        <f t="shared" si="11"/>
        <v>0</v>
      </c>
      <c r="G373" s="196"/>
    </row>
    <row r="374" spans="1:210" ht="30" x14ac:dyDescent="0.25">
      <c r="A374" s="379">
        <f>+A373+0.1</f>
        <v>13.4</v>
      </c>
      <c r="B374" s="34" t="s">
        <v>255</v>
      </c>
      <c r="C374" s="194">
        <v>15.42</v>
      </c>
      <c r="D374" s="192" t="s">
        <v>535</v>
      </c>
      <c r="E374" s="587"/>
      <c r="F374" s="521">
        <f t="shared" si="11"/>
        <v>0</v>
      </c>
      <c r="G374" s="196"/>
    </row>
    <row r="375" spans="1:210" x14ac:dyDescent="0.25">
      <c r="A375" s="379"/>
      <c r="B375" s="34"/>
      <c r="C375" s="194"/>
      <c r="D375" s="192"/>
      <c r="E375" s="587"/>
      <c r="F375" s="521">
        <f t="shared" si="11"/>
        <v>0</v>
      </c>
      <c r="G375" s="183"/>
    </row>
    <row r="376" spans="1:210" ht="15.75" x14ac:dyDescent="0.25">
      <c r="A376" s="380">
        <v>14</v>
      </c>
      <c r="B376" s="20" t="s">
        <v>256</v>
      </c>
      <c r="C376" s="194"/>
      <c r="D376" s="192"/>
      <c r="E376" s="587"/>
      <c r="F376" s="521">
        <f t="shared" si="11"/>
        <v>0</v>
      </c>
      <c r="G376" s="183"/>
    </row>
    <row r="377" spans="1:210" ht="30.75" customHeight="1" x14ac:dyDescent="0.25">
      <c r="A377" s="379">
        <v>14.1</v>
      </c>
      <c r="B377" s="148" t="s">
        <v>579</v>
      </c>
      <c r="C377" s="194">
        <v>40</v>
      </c>
      <c r="D377" s="192" t="s">
        <v>257</v>
      </c>
      <c r="E377" s="588"/>
      <c r="F377" s="521">
        <f t="shared" si="11"/>
        <v>0</v>
      </c>
      <c r="G377" s="729"/>
      <c r="H377" s="729"/>
      <c r="I377" s="729"/>
      <c r="J377" s="729"/>
    </row>
    <row r="378" spans="1:210" x14ac:dyDescent="0.25">
      <c r="A378" s="349"/>
      <c r="B378" s="30"/>
      <c r="C378" s="142"/>
      <c r="D378" s="197"/>
      <c r="E378" s="566"/>
      <c r="F378" s="566"/>
      <c r="G378" s="183"/>
    </row>
    <row r="379" spans="1:210" ht="15.75" x14ac:dyDescent="0.25">
      <c r="A379" s="387"/>
      <c r="B379" s="102" t="s">
        <v>258</v>
      </c>
      <c r="C379" s="198"/>
      <c r="D379" s="199"/>
      <c r="E379" s="589"/>
      <c r="F379" s="581">
        <f>SUM(F317:F378)</f>
        <v>0</v>
      </c>
      <c r="G379" s="177"/>
    </row>
    <row r="380" spans="1:210" ht="15.75" x14ac:dyDescent="0.25">
      <c r="A380" s="379"/>
      <c r="B380" s="181"/>
      <c r="C380" s="117"/>
      <c r="D380" s="182"/>
      <c r="E380" s="564"/>
      <c r="F380" s="590"/>
      <c r="G380" s="177"/>
    </row>
    <row r="381" spans="1:210" ht="15.75" x14ac:dyDescent="0.25">
      <c r="A381" s="333" t="s">
        <v>259</v>
      </c>
      <c r="B381" s="200" t="s">
        <v>260</v>
      </c>
      <c r="C381" s="123"/>
      <c r="D381" s="154"/>
      <c r="E381" s="525"/>
      <c r="F381" s="591"/>
      <c r="G381" s="12"/>
    </row>
    <row r="382" spans="1:210" s="12" customFormat="1" ht="15.75" x14ac:dyDescent="0.25">
      <c r="A382" s="263"/>
      <c r="B382" s="140"/>
      <c r="C382" s="123"/>
      <c r="D382" s="154"/>
      <c r="E382" s="525"/>
      <c r="F382" s="59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row>
    <row r="383" spans="1:210" s="12" customFormat="1" ht="15.75" x14ac:dyDescent="0.25">
      <c r="A383" s="263">
        <v>1</v>
      </c>
      <c r="B383" s="140" t="s">
        <v>261</v>
      </c>
      <c r="C383" s="123">
        <v>1</v>
      </c>
      <c r="D383" s="192" t="s">
        <v>13</v>
      </c>
      <c r="E383" s="525"/>
      <c r="F383" s="521">
        <f t="shared" ref="F383:F446" si="16">ROUND(C383*E383,2)</f>
        <v>0</v>
      </c>
      <c r="G383" s="118"/>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row>
    <row r="384" spans="1:210" s="12" customFormat="1" x14ac:dyDescent="0.25">
      <c r="A384" s="392"/>
      <c r="B384" s="148"/>
      <c r="C384" s="123"/>
      <c r="D384" s="154"/>
      <c r="E384" s="525"/>
      <c r="F384" s="521">
        <f t="shared" si="16"/>
        <v>0</v>
      </c>
      <c r="G384" s="118"/>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row>
    <row r="385" spans="1:210" s="12" customFormat="1" ht="15.75" x14ac:dyDescent="0.25">
      <c r="A385" s="393">
        <v>2</v>
      </c>
      <c r="B385" s="110" t="s">
        <v>262</v>
      </c>
      <c r="C385" s="201"/>
      <c r="D385" s="202"/>
      <c r="E385" s="592"/>
      <c r="F385" s="521">
        <f t="shared" si="16"/>
        <v>0</v>
      </c>
      <c r="G385" s="203"/>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row>
    <row r="386" spans="1:210" s="12" customFormat="1" ht="17.25" customHeight="1" x14ac:dyDescent="0.25">
      <c r="A386" s="394">
        <v>2.1</v>
      </c>
      <c r="B386" s="68" t="s">
        <v>263</v>
      </c>
      <c r="C386" s="201">
        <v>13.72</v>
      </c>
      <c r="D386" s="182" t="s">
        <v>142</v>
      </c>
      <c r="E386" s="593"/>
      <c r="F386" s="521">
        <f t="shared" si="16"/>
        <v>0</v>
      </c>
      <c r="G386" s="204"/>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row>
    <row r="387" spans="1:210" s="12" customFormat="1" ht="30" x14ac:dyDescent="0.25">
      <c r="A387" s="394">
        <v>2.2000000000000002</v>
      </c>
      <c r="B387" s="68" t="s">
        <v>254</v>
      </c>
      <c r="C387" s="201">
        <v>8.82</v>
      </c>
      <c r="D387" s="182" t="s">
        <v>142</v>
      </c>
      <c r="E387" s="593"/>
      <c r="F387" s="521">
        <f t="shared" si="16"/>
        <v>0</v>
      </c>
      <c r="G387" s="205"/>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row>
    <row r="388" spans="1:210" s="12" customFormat="1" ht="30" x14ac:dyDescent="0.25">
      <c r="A388" s="680">
        <v>2.2999999999999998</v>
      </c>
      <c r="B388" s="681" t="s">
        <v>264</v>
      </c>
      <c r="C388" s="682">
        <v>5.88</v>
      </c>
      <c r="D388" s="678" t="s">
        <v>142</v>
      </c>
      <c r="E388" s="683"/>
      <c r="F388" s="552">
        <f t="shared" si="16"/>
        <v>0</v>
      </c>
      <c r="G388" s="204"/>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row>
    <row r="389" spans="1:210" s="12" customFormat="1" x14ac:dyDescent="0.25">
      <c r="A389" s="392"/>
      <c r="B389" s="34"/>
      <c r="C389" s="123"/>
      <c r="D389" s="154"/>
      <c r="E389" s="525"/>
      <c r="F389" s="521">
        <f t="shared" si="16"/>
        <v>0</v>
      </c>
      <c r="G389" s="118"/>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row>
    <row r="390" spans="1:210" s="12" customFormat="1" ht="15.75" x14ac:dyDescent="0.25">
      <c r="A390" s="393">
        <v>3</v>
      </c>
      <c r="B390" s="20" t="s">
        <v>265</v>
      </c>
      <c r="C390" s="201"/>
      <c r="D390" s="145"/>
      <c r="E390" s="592"/>
      <c r="F390" s="521">
        <f t="shared" si="16"/>
        <v>0</v>
      </c>
      <c r="G390" s="204"/>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row>
    <row r="391" spans="1:210" s="12" customFormat="1" ht="14.25" customHeight="1" x14ac:dyDescent="0.25">
      <c r="A391" s="394">
        <v>3.1</v>
      </c>
      <c r="B391" s="34" t="s">
        <v>266</v>
      </c>
      <c r="C391" s="201">
        <v>1.41</v>
      </c>
      <c r="D391" s="182" t="s">
        <v>142</v>
      </c>
      <c r="E391" s="592"/>
      <c r="F391" s="521">
        <f t="shared" si="16"/>
        <v>0</v>
      </c>
      <c r="G391" s="204"/>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row>
    <row r="392" spans="1:210" s="12" customFormat="1" ht="15.75" customHeight="1" x14ac:dyDescent="0.25">
      <c r="A392" s="395">
        <v>3.2</v>
      </c>
      <c r="B392" s="34" t="s">
        <v>267</v>
      </c>
      <c r="C392" s="201">
        <v>3.02</v>
      </c>
      <c r="D392" s="182" t="s">
        <v>142</v>
      </c>
      <c r="E392" s="594"/>
      <c r="F392" s="521">
        <f t="shared" si="16"/>
        <v>0</v>
      </c>
      <c r="G392" s="204"/>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row>
    <row r="393" spans="1:210" s="12" customFormat="1" ht="14.25" customHeight="1" x14ac:dyDescent="0.25">
      <c r="A393" s="394">
        <v>3.3</v>
      </c>
      <c r="B393" s="68" t="s">
        <v>268</v>
      </c>
      <c r="C393" s="201">
        <v>0.66</v>
      </c>
      <c r="D393" s="182" t="s">
        <v>142</v>
      </c>
      <c r="E393" s="593"/>
      <c r="F393" s="521">
        <f t="shared" si="16"/>
        <v>0</v>
      </c>
      <c r="G393" s="204"/>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row>
    <row r="394" spans="1:210" s="12" customFormat="1" ht="16.5" customHeight="1" x14ac:dyDescent="0.25">
      <c r="A394" s="395">
        <v>3.4</v>
      </c>
      <c r="B394" s="68" t="s">
        <v>269</v>
      </c>
      <c r="C394" s="201">
        <v>1.32</v>
      </c>
      <c r="D394" s="182" t="s">
        <v>142</v>
      </c>
      <c r="E394" s="593"/>
      <c r="F394" s="521">
        <f t="shared" si="16"/>
        <v>0</v>
      </c>
      <c r="G394" s="204"/>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row>
    <row r="395" spans="1:210" s="12" customFormat="1" ht="15" customHeight="1" x14ac:dyDescent="0.25">
      <c r="A395" s="394">
        <v>3.5</v>
      </c>
      <c r="B395" s="34" t="s">
        <v>270</v>
      </c>
      <c r="C395" s="201">
        <v>0.59</v>
      </c>
      <c r="D395" s="182" t="s">
        <v>142</v>
      </c>
      <c r="E395" s="593"/>
      <c r="F395" s="521">
        <f t="shared" si="16"/>
        <v>0</v>
      </c>
      <c r="G395" s="204"/>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row>
    <row r="396" spans="1:210" s="12" customFormat="1" ht="30" x14ac:dyDescent="0.25">
      <c r="A396" s="395">
        <v>3.6</v>
      </c>
      <c r="B396" s="34" t="s">
        <v>271</v>
      </c>
      <c r="C396" s="201">
        <v>0.42</v>
      </c>
      <c r="D396" s="182" t="s">
        <v>142</v>
      </c>
      <c r="E396" s="593"/>
      <c r="F396" s="521">
        <f t="shared" si="16"/>
        <v>0</v>
      </c>
      <c r="G396" s="204"/>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row>
    <row r="397" spans="1:210" s="12" customFormat="1" ht="13.5" customHeight="1" x14ac:dyDescent="0.25">
      <c r="A397" s="394">
        <v>3.7</v>
      </c>
      <c r="B397" s="34" t="s">
        <v>272</v>
      </c>
      <c r="C397" s="201">
        <v>1.25</v>
      </c>
      <c r="D397" s="182" t="s">
        <v>142</v>
      </c>
      <c r="E397" s="593"/>
      <c r="F397" s="521">
        <f t="shared" si="16"/>
        <v>0</v>
      </c>
      <c r="G397" s="204"/>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row>
    <row r="398" spans="1:210" s="12" customFormat="1" x14ac:dyDescent="0.25">
      <c r="A398" s="395">
        <v>3.8</v>
      </c>
      <c r="B398" s="34" t="s">
        <v>273</v>
      </c>
      <c r="C398" s="201">
        <v>0.32</v>
      </c>
      <c r="D398" s="182" t="s">
        <v>274</v>
      </c>
      <c r="E398" s="593"/>
      <c r="F398" s="521">
        <f t="shared" si="16"/>
        <v>0</v>
      </c>
      <c r="G398" s="204"/>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row>
    <row r="399" spans="1:210" s="12" customFormat="1" ht="15" customHeight="1" x14ac:dyDescent="0.25">
      <c r="A399" s="394">
        <v>3.9</v>
      </c>
      <c r="B399" s="34" t="s">
        <v>275</v>
      </c>
      <c r="C399" s="201">
        <v>2.2999999999999998</v>
      </c>
      <c r="D399" s="182" t="s">
        <v>142</v>
      </c>
      <c r="E399" s="592"/>
      <c r="F399" s="521">
        <f t="shared" si="16"/>
        <v>0</v>
      </c>
      <c r="G399" s="204"/>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row>
    <row r="400" spans="1:210" s="12" customFormat="1" ht="18" x14ac:dyDescent="0.25">
      <c r="A400" s="396">
        <v>3.1</v>
      </c>
      <c r="B400" s="34" t="s">
        <v>276</v>
      </c>
      <c r="C400" s="201">
        <v>2.98</v>
      </c>
      <c r="D400" s="182" t="s">
        <v>142</v>
      </c>
      <c r="E400" s="592"/>
      <c r="F400" s="521">
        <f t="shared" si="16"/>
        <v>0</v>
      </c>
      <c r="G400" s="204"/>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row>
    <row r="401" spans="1:210" s="12" customFormat="1" ht="18.75" customHeight="1" x14ac:dyDescent="0.25">
      <c r="A401" s="396">
        <v>3.11</v>
      </c>
      <c r="B401" s="34" t="s">
        <v>277</v>
      </c>
      <c r="C401" s="201">
        <v>0.71</v>
      </c>
      <c r="D401" s="182" t="s">
        <v>142</v>
      </c>
      <c r="E401" s="592"/>
      <c r="F401" s="521">
        <f t="shared" si="16"/>
        <v>0</v>
      </c>
      <c r="G401" s="204"/>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row>
    <row r="402" spans="1:210" s="12" customFormat="1" x14ac:dyDescent="0.25">
      <c r="A402" s="392"/>
      <c r="B402" s="34"/>
      <c r="C402" s="123"/>
      <c r="D402" s="154"/>
      <c r="E402" s="525"/>
      <c r="F402" s="521">
        <f t="shared" si="16"/>
        <v>0</v>
      </c>
      <c r="G402" s="118"/>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row>
    <row r="403" spans="1:210" s="12" customFormat="1" ht="15.75" x14ac:dyDescent="0.25">
      <c r="A403" s="323">
        <v>4</v>
      </c>
      <c r="B403" s="20" t="s">
        <v>278</v>
      </c>
      <c r="C403" s="201"/>
      <c r="D403" s="202"/>
      <c r="E403" s="592"/>
      <c r="F403" s="521">
        <f t="shared" si="16"/>
        <v>0</v>
      </c>
      <c r="G403" s="203"/>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row>
    <row r="404" spans="1:210" s="12" customFormat="1" ht="18" x14ac:dyDescent="0.25">
      <c r="A404" s="324">
        <f>+A403+0.1</f>
        <v>4.0999999999999996</v>
      </c>
      <c r="B404" s="34" t="s">
        <v>279</v>
      </c>
      <c r="C404" s="201">
        <v>15.23</v>
      </c>
      <c r="D404" s="182" t="s">
        <v>228</v>
      </c>
      <c r="E404" s="592"/>
      <c r="F404" s="521">
        <f t="shared" si="16"/>
        <v>0</v>
      </c>
      <c r="G404" s="204"/>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row>
    <row r="405" spans="1:210" s="12" customFormat="1" ht="18" x14ac:dyDescent="0.25">
      <c r="A405" s="324">
        <f t="shared" ref="A405:A406" si="17">+A404+0.1</f>
        <v>4.2</v>
      </c>
      <c r="B405" s="34" t="s">
        <v>280</v>
      </c>
      <c r="C405" s="201">
        <v>16.8</v>
      </c>
      <c r="D405" s="182" t="s">
        <v>228</v>
      </c>
      <c r="E405" s="592"/>
      <c r="F405" s="521">
        <f t="shared" si="16"/>
        <v>0</v>
      </c>
      <c r="G405" s="204"/>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row>
    <row r="406" spans="1:210" s="12" customFormat="1" x14ac:dyDescent="0.25">
      <c r="A406" s="324">
        <f t="shared" si="17"/>
        <v>4.3</v>
      </c>
      <c r="B406" s="34" t="s">
        <v>281</v>
      </c>
      <c r="C406" s="201">
        <v>19.399999999999999</v>
      </c>
      <c r="D406" s="202" t="s">
        <v>70</v>
      </c>
      <c r="E406" s="592"/>
      <c r="F406" s="521">
        <f t="shared" si="16"/>
        <v>0</v>
      </c>
      <c r="G406" s="204"/>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row>
    <row r="407" spans="1:210" s="12" customFormat="1" x14ac:dyDescent="0.25">
      <c r="A407" s="394"/>
      <c r="B407" s="34"/>
      <c r="C407" s="206"/>
      <c r="D407" s="202"/>
      <c r="E407" s="592"/>
      <c r="F407" s="521">
        <f t="shared" si="16"/>
        <v>0</v>
      </c>
      <c r="G407" s="203"/>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row>
    <row r="408" spans="1:210" s="12" customFormat="1" ht="15.75" x14ac:dyDescent="0.25">
      <c r="A408" s="325">
        <v>5</v>
      </c>
      <c r="B408" s="327" t="s">
        <v>282</v>
      </c>
      <c r="C408" s="201"/>
      <c r="D408" s="182"/>
      <c r="E408" s="592"/>
      <c r="F408" s="521">
        <f t="shared" si="16"/>
        <v>0</v>
      </c>
      <c r="G408" s="203"/>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row>
    <row r="409" spans="1:210" s="12" customFormat="1" ht="18" x14ac:dyDescent="0.25">
      <c r="A409" s="324">
        <f>+A408+0.1</f>
        <v>5.0999999999999996</v>
      </c>
      <c r="B409" s="34" t="s">
        <v>283</v>
      </c>
      <c r="C409" s="201">
        <v>54.76</v>
      </c>
      <c r="D409" s="182" t="s">
        <v>228</v>
      </c>
      <c r="E409" s="592"/>
      <c r="F409" s="521">
        <f t="shared" si="16"/>
        <v>0</v>
      </c>
      <c r="G409" s="204"/>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row>
    <row r="410" spans="1:210" s="12" customFormat="1" ht="18" x14ac:dyDescent="0.25">
      <c r="A410" s="324">
        <f t="shared" ref="A410:A417" si="18">+A409+0.1</f>
        <v>5.2</v>
      </c>
      <c r="B410" s="34" t="s">
        <v>284</v>
      </c>
      <c r="C410" s="201">
        <v>45.32</v>
      </c>
      <c r="D410" s="182" t="s">
        <v>228</v>
      </c>
      <c r="E410" s="592"/>
      <c r="F410" s="521">
        <f t="shared" si="16"/>
        <v>0</v>
      </c>
      <c r="G410" s="204"/>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row>
    <row r="411" spans="1:210" s="12" customFormat="1" ht="18" x14ac:dyDescent="0.25">
      <c r="A411" s="324">
        <f t="shared" si="18"/>
        <v>5.3</v>
      </c>
      <c r="B411" s="34" t="s">
        <v>285</v>
      </c>
      <c r="C411" s="201">
        <v>24.67</v>
      </c>
      <c r="D411" s="182" t="s">
        <v>228</v>
      </c>
      <c r="E411" s="592"/>
      <c r="F411" s="521">
        <f t="shared" si="16"/>
        <v>0</v>
      </c>
      <c r="G411" s="204"/>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row>
    <row r="412" spans="1:210" s="12" customFormat="1" ht="18" x14ac:dyDescent="0.25">
      <c r="A412" s="324">
        <f t="shared" si="18"/>
        <v>5.4</v>
      </c>
      <c r="B412" s="34" t="s">
        <v>231</v>
      </c>
      <c r="C412" s="201">
        <v>21.89</v>
      </c>
      <c r="D412" s="182" t="s">
        <v>228</v>
      </c>
      <c r="E412" s="592"/>
      <c r="F412" s="521">
        <f t="shared" si="16"/>
        <v>0</v>
      </c>
      <c r="G412" s="204"/>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row>
    <row r="413" spans="1:210" s="12" customFormat="1" x14ac:dyDescent="0.25">
      <c r="A413" s="324">
        <f t="shared" si="18"/>
        <v>5.5</v>
      </c>
      <c r="B413" s="34" t="s">
        <v>232</v>
      </c>
      <c r="C413" s="201">
        <v>118</v>
      </c>
      <c r="D413" s="182" t="s">
        <v>70</v>
      </c>
      <c r="E413" s="592"/>
      <c r="F413" s="521">
        <f t="shared" si="16"/>
        <v>0</v>
      </c>
      <c r="G413" s="204"/>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row>
    <row r="414" spans="1:210" s="12" customFormat="1" x14ac:dyDescent="0.25">
      <c r="A414" s="324">
        <f t="shared" si="18"/>
        <v>5.6</v>
      </c>
      <c r="B414" s="34" t="s">
        <v>286</v>
      </c>
      <c r="C414" s="201">
        <v>18.8</v>
      </c>
      <c r="D414" s="182" t="s">
        <v>70</v>
      </c>
      <c r="E414" s="592"/>
      <c r="F414" s="521">
        <f t="shared" si="16"/>
        <v>0</v>
      </c>
      <c r="G414" s="204"/>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row>
    <row r="415" spans="1:210" s="12" customFormat="1" ht="18" x14ac:dyDescent="0.25">
      <c r="A415" s="324">
        <f t="shared" si="18"/>
        <v>5.7</v>
      </c>
      <c r="B415" s="34" t="s">
        <v>287</v>
      </c>
      <c r="C415" s="201">
        <v>103.59</v>
      </c>
      <c r="D415" s="182" t="s">
        <v>228</v>
      </c>
      <c r="E415" s="592"/>
      <c r="F415" s="521">
        <f t="shared" si="16"/>
        <v>0</v>
      </c>
      <c r="G415" s="204"/>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row>
    <row r="416" spans="1:210" s="12" customFormat="1" ht="18" x14ac:dyDescent="0.25">
      <c r="A416" s="324">
        <f t="shared" si="18"/>
        <v>5.8</v>
      </c>
      <c r="B416" s="34" t="s">
        <v>288</v>
      </c>
      <c r="C416" s="201">
        <v>12</v>
      </c>
      <c r="D416" s="182" t="s">
        <v>228</v>
      </c>
      <c r="E416" s="592"/>
      <c r="F416" s="521">
        <f t="shared" si="16"/>
        <v>0</v>
      </c>
      <c r="G416" s="204"/>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row>
    <row r="417" spans="1:210" s="12" customFormat="1" x14ac:dyDescent="0.25">
      <c r="A417" s="324">
        <f t="shared" si="18"/>
        <v>5.9</v>
      </c>
      <c r="B417" s="34" t="s">
        <v>289</v>
      </c>
      <c r="C417" s="201">
        <v>1</v>
      </c>
      <c r="D417" s="182" t="s">
        <v>13</v>
      </c>
      <c r="E417" s="592"/>
      <c r="F417" s="521">
        <f t="shared" si="16"/>
        <v>0</v>
      </c>
      <c r="G417" s="204"/>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row>
    <row r="418" spans="1:210" s="12" customFormat="1" x14ac:dyDescent="0.25">
      <c r="A418" s="397"/>
      <c r="B418" s="207"/>
      <c r="C418" s="201"/>
      <c r="D418" s="202"/>
      <c r="E418" s="592"/>
      <c r="F418" s="521">
        <f t="shared" si="16"/>
        <v>0</v>
      </c>
      <c r="G418" s="203"/>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row>
    <row r="419" spans="1:210" s="12" customFormat="1" ht="15.75" x14ac:dyDescent="0.25">
      <c r="A419" s="323">
        <v>6</v>
      </c>
      <c r="B419" s="208" t="s">
        <v>290</v>
      </c>
      <c r="C419" s="201"/>
      <c r="D419" s="202"/>
      <c r="E419" s="592"/>
      <c r="F419" s="521">
        <f t="shared" si="16"/>
        <v>0</v>
      </c>
      <c r="G419" s="203"/>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row>
    <row r="420" spans="1:210" s="12" customFormat="1" x14ac:dyDescent="0.25">
      <c r="A420" s="397">
        <f>+A419+0.1</f>
        <v>6.1</v>
      </c>
      <c r="B420" s="34" t="s">
        <v>291</v>
      </c>
      <c r="C420" s="201">
        <v>930</v>
      </c>
      <c r="D420" s="202" t="s">
        <v>38</v>
      </c>
      <c r="E420" s="592"/>
      <c r="F420" s="521">
        <f t="shared" si="16"/>
        <v>0</v>
      </c>
      <c r="G420" s="204"/>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row>
    <row r="421" spans="1:210" s="12" customFormat="1" x14ac:dyDescent="0.25">
      <c r="A421" s="397">
        <f t="shared" ref="A421:A425" si="19">+A420+0.1</f>
        <v>6.2</v>
      </c>
      <c r="B421" s="34" t="s">
        <v>292</v>
      </c>
      <c r="C421" s="201">
        <v>127.5</v>
      </c>
      <c r="D421" s="202" t="s">
        <v>38</v>
      </c>
      <c r="E421" s="592"/>
      <c r="F421" s="521">
        <f t="shared" si="16"/>
        <v>0</v>
      </c>
      <c r="G421" s="204"/>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row>
    <row r="422" spans="1:210" s="12" customFormat="1" x14ac:dyDescent="0.25">
      <c r="A422" s="397">
        <f t="shared" si="19"/>
        <v>6.3</v>
      </c>
      <c r="B422" s="34" t="s">
        <v>293</v>
      </c>
      <c r="C422" s="201">
        <v>6</v>
      </c>
      <c r="D422" s="192" t="s">
        <v>13</v>
      </c>
      <c r="E422" s="592"/>
      <c r="F422" s="521">
        <f t="shared" si="16"/>
        <v>0</v>
      </c>
      <c r="G422" s="204"/>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row>
    <row r="423" spans="1:210" s="12" customFormat="1" x14ac:dyDescent="0.25">
      <c r="A423" s="397">
        <f t="shared" si="19"/>
        <v>6.4</v>
      </c>
      <c r="B423" s="34" t="s">
        <v>294</v>
      </c>
      <c r="C423" s="201">
        <v>8</v>
      </c>
      <c r="D423" s="192" t="s">
        <v>13</v>
      </c>
      <c r="E423" s="592"/>
      <c r="F423" s="521">
        <f t="shared" si="16"/>
        <v>0</v>
      </c>
      <c r="G423" s="204"/>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row>
    <row r="424" spans="1:210" s="12" customFormat="1" x14ac:dyDescent="0.25">
      <c r="A424" s="397">
        <f t="shared" si="19"/>
        <v>6.5</v>
      </c>
      <c r="B424" s="34" t="s">
        <v>295</v>
      </c>
      <c r="C424" s="201">
        <v>1</v>
      </c>
      <c r="D424" s="192" t="s">
        <v>13</v>
      </c>
      <c r="E424" s="592"/>
      <c r="F424" s="521">
        <f t="shared" si="16"/>
        <v>0</v>
      </c>
      <c r="G424" s="204"/>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row>
    <row r="425" spans="1:210" s="12" customFormat="1" x14ac:dyDescent="0.25">
      <c r="A425" s="397">
        <f t="shared" si="19"/>
        <v>6.6</v>
      </c>
      <c r="B425" s="209" t="s">
        <v>296</v>
      </c>
      <c r="C425" s="210">
        <v>1</v>
      </c>
      <c r="D425" s="211" t="s">
        <v>297</v>
      </c>
      <c r="E425" s="595"/>
      <c r="F425" s="521">
        <f t="shared" si="16"/>
        <v>0</v>
      </c>
      <c r="G425" s="212"/>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row>
    <row r="426" spans="1:210" s="12" customFormat="1" x14ac:dyDescent="0.25">
      <c r="A426" s="397"/>
      <c r="B426" s="34"/>
      <c r="C426" s="201"/>
      <c r="D426" s="202"/>
      <c r="E426" s="592"/>
      <c r="F426" s="521">
        <f t="shared" si="16"/>
        <v>0</v>
      </c>
      <c r="G426" s="203"/>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row>
    <row r="427" spans="1:210" s="12" customFormat="1" ht="15.75" x14ac:dyDescent="0.25">
      <c r="A427" s="323">
        <v>7</v>
      </c>
      <c r="B427" s="20" t="s">
        <v>298</v>
      </c>
      <c r="C427" s="201"/>
      <c r="D427" s="202"/>
      <c r="E427" s="592"/>
      <c r="F427" s="521">
        <f t="shared" si="16"/>
        <v>0</v>
      </c>
      <c r="G427" s="203"/>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row>
    <row r="428" spans="1:210" s="12" customFormat="1" x14ac:dyDescent="0.25">
      <c r="A428" s="397">
        <f>+A427+0.1</f>
        <v>7.1</v>
      </c>
      <c r="B428" s="34" t="s">
        <v>299</v>
      </c>
      <c r="C428" s="201">
        <v>2</v>
      </c>
      <c r="D428" s="192" t="s">
        <v>13</v>
      </c>
      <c r="E428" s="592"/>
      <c r="F428" s="521">
        <f t="shared" si="16"/>
        <v>0</v>
      </c>
      <c r="G428" s="204"/>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row>
    <row r="429" spans="1:210" s="12" customFormat="1" x14ac:dyDescent="0.25">
      <c r="A429" s="397">
        <f t="shared" ref="A429:A431" si="20">+A428+0.1</f>
        <v>7.2</v>
      </c>
      <c r="B429" s="34" t="s">
        <v>300</v>
      </c>
      <c r="C429" s="201">
        <v>1</v>
      </c>
      <c r="D429" s="192" t="s">
        <v>13</v>
      </c>
      <c r="E429" s="592"/>
      <c r="F429" s="521">
        <f t="shared" si="16"/>
        <v>0</v>
      </c>
      <c r="G429" s="204"/>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row>
    <row r="430" spans="1:210" s="12" customFormat="1" x14ac:dyDescent="0.25">
      <c r="A430" s="397">
        <f t="shared" si="20"/>
        <v>7.3</v>
      </c>
      <c r="B430" s="34" t="s">
        <v>301</v>
      </c>
      <c r="C430" s="201">
        <v>2</v>
      </c>
      <c r="D430" s="192" t="s">
        <v>13</v>
      </c>
      <c r="E430" s="592"/>
      <c r="F430" s="521">
        <f t="shared" si="16"/>
        <v>0</v>
      </c>
      <c r="G430" s="204"/>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row>
    <row r="431" spans="1:210" s="12" customFormat="1" ht="16.5" customHeight="1" x14ac:dyDescent="0.25">
      <c r="A431" s="397">
        <f t="shared" si="20"/>
        <v>7.4</v>
      </c>
      <c r="B431" s="34" t="s">
        <v>302</v>
      </c>
      <c r="C431" s="201">
        <v>1</v>
      </c>
      <c r="D431" s="192" t="s">
        <v>13</v>
      </c>
      <c r="E431" s="592"/>
      <c r="F431" s="521">
        <f t="shared" si="16"/>
        <v>0</v>
      </c>
      <c r="G431" s="204"/>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row>
    <row r="432" spans="1:210" s="12" customFormat="1" x14ac:dyDescent="0.25">
      <c r="A432" s="436"/>
      <c r="B432" s="34"/>
      <c r="C432" s="123"/>
      <c r="D432" s="202"/>
      <c r="E432" s="525"/>
      <c r="F432" s="521">
        <f t="shared" si="16"/>
        <v>0</v>
      </c>
      <c r="G432" s="118"/>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row>
    <row r="433" spans="1:210" s="12" customFormat="1" ht="15.75" x14ac:dyDescent="0.25">
      <c r="A433" s="438">
        <v>8</v>
      </c>
      <c r="B433" s="34" t="s">
        <v>536</v>
      </c>
      <c r="C433" s="190">
        <v>1</v>
      </c>
      <c r="D433" s="192" t="s">
        <v>13</v>
      </c>
      <c r="E433" s="527"/>
      <c r="F433" s="521">
        <f t="shared" si="16"/>
        <v>0</v>
      </c>
      <c r="G433" s="196"/>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row>
    <row r="434" spans="1:210" s="12" customFormat="1" x14ac:dyDescent="0.25">
      <c r="A434" s="437"/>
      <c r="B434" s="34"/>
      <c r="C434" s="190"/>
      <c r="D434" s="202"/>
      <c r="E434" s="527"/>
      <c r="F434" s="521">
        <f t="shared" si="16"/>
        <v>0</v>
      </c>
      <c r="G434" s="196"/>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row>
    <row r="435" spans="1:210" s="12" customFormat="1" ht="15.75" x14ac:dyDescent="0.25">
      <c r="A435" s="323">
        <v>9</v>
      </c>
      <c r="B435" s="20" t="s">
        <v>303</v>
      </c>
      <c r="C435" s="201"/>
      <c r="D435" s="192"/>
      <c r="E435" s="592"/>
      <c r="F435" s="521">
        <f t="shared" si="16"/>
        <v>0</v>
      </c>
      <c r="G435" s="203"/>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row>
    <row r="436" spans="1:210" s="12" customFormat="1" ht="45" x14ac:dyDescent="0.25">
      <c r="A436" s="397">
        <f>+A435+0.1</f>
        <v>9.1</v>
      </c>
      <c r="B436" s="34" t="s">
        <v>304</v>
      </c>
      <c r="C436" s="201">
        <v>2</v>
      </c>
      <c r="D436" s="192" t="s">
        <v>13</v>
      </c>
      <c r="E436" s="592"/>
      <c r="F436" s="521">
        <f t="shared" si="16"/>
        <v>0</v>
      </c>
      <c r="G436" s="204"/>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row>
    <row r="437" spans="1:210" s="12" customFormat="1" x14ac:dyDescent="0.25">
      <c r="A437" s="397">
        <f>+A436+0.1</f>
        <v>9.1999999999999993</v>
      </c>
      <c r="B437" s="34" t="s">
        <v>305</v>
      </c>
      <c r="C437" s="201">
        <v>3</v>
      </c>
      <c r="D437" s="192" t="s">
        <v>13</v>
      </c>
      <c r="E437" s="592"/>
      <c r="F437" s="521">
        <f t="shared" si="16"/>
        <v>0</v>
      </c>
      <c r="G437" s="204"/>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row>
    <row r="438" spans="1:210" s="12" customFormat="1" x14ac:dyDescent="0.25">
      <c r="A438" s="684">
        <f t="shared" ref="A438:A444" si="21">+A437+0.1</f>
        <v>9.3000000000000007</v>
      </c>
      <c r="B438" s="648" t="s">
        <v>306</v>
      </c>
      <c r="C438" s="682">
        <v>1</v>
      </c>
      <c r="D438" s="685" t="s">
        <v>13</v>
      </c>
      <c r="E438" s="686"/>
      <c r="F438" s="552">
        <f t="shared" si="16"/>
        <v>0</v>
      </c>
      <c r="G438" s="204"/>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row>
    <row r="439" spans="1:210" s="12" customFormat="1" x14ac:dyDescent="0.25">
      <c r="A439" s="397">
        <f t="shared" si="21"/>
        <v>9.4</v>
      </c>
      <c r="B439" s="34" t="s">
        <v>307</v>
      </c>
      <c r="C439" s="201">
        <v>1</v>
      </c>
      <c r="D439" s="192" t="s">
        <v>13</v>
      </c>
      <c r="E439" s="592"/>
      <c r="F439" s="521">
        <f t="shared" si="16"/>
        <v>0</v>
      </c>
      <c r="G439" s="204"/>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row>
    <row r="440" spans="1:210" s="12" customFormat="1" x14ac:dyDescent="0.25">
      <c r="A440" s="397">
        <f t="shared" si="21"/>
        <v>9.5</v>
      </c>
      <c r="B440" s="34" t="s">
        <v>308</v>
      </c>
      <c r="C440" s="201">
        <v>5</v>
      </c>
      <c r="D440" s="192" t="s">
        <v>13</v>
      </c>
      <c r="E440" s="592"/>
      <c r="F440" s="521">
        <f t="shared" si="16"/>
        <v>0</v>
      </c>
      <c r="G440" s="204"/>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row>
    <row r="441" spans="1:210" s="12" customFormat="1" x14ac:dyDescent="0.25">
      <c r="A441" s="397">
        <f t="shared" si="21"/>
        <v>9.6</v>
      </c>
      <c r="B441" s="34" t="s">
        <v>309</v>
      </c>
      <c r="C441" s="201">
        <v>4</v>
      </c>
      <c r="D441" s="192" t="s">
        <v>13</v>
      </c>
      <c r="E441" s="592"/>
      <c r="F441" s="521">
        <f t="shared" si="16"/>
        <v>0</v>
      </c>
      <c r="G441" s="204"/>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row>
    <row r="442" spans="1:210" s="12" customFormat="1" ht="30" x14ac:dyDescent="0.25">
      <c r="A442" s="397">
        <f t="shared" si="21"/>
        <v>9.6999999999999993</v>
      </c>
      <c r="B442" s="34" t="s">
        <v>310</v>
      </c>
      <c r="C442" s="201">
        <v>1</v>
      </c>
      <c r="D442" s="192" t="s">
        <v>13</v>
      </c>
      <c r="E442" s="592"/>
      <c r="F442" s="521">
        <f t="shared" si="16"/>
        <v>0</v>
      </c>
      <c r="G442" s="204"/>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row>
    <row r="443" spans="1:210" s="12" customFormat="1" x14ac:dyDescent="0.25">
      <c r="A443" s="397">
        <f t="shared" si="21"/>
        <v>9.8000000000000007</v>
      </c>
      <c r="B443" s="34" t="s">
        <v>311</v>
      </c>
      <c r="C443" s="201">
        <v>2</v>
      </c>
      <c r="D443" s="192" t="s">
        <v>13</v>
      </c>
      <c r="E443" s="592"/>
      <c r="F443" s="521">
        <f t="shared" si="16"/>
        <v>0</v>
      </c>
      <c r="G443" s="204"/>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row>
    <row r="444" spans="1:210" s="12" customFormat="1" x14ac:dyDescent="0.25">
      <c r="A444" s="397">
        <f t="shared" si="21"/>
        <v>9.9</v>
      </c>
      <c r="B444" s="34" t="s">
        <v>312</v>
      </c>
      <c r="C444" s="201">
        <v>1</v>
      </c>
      <c r="D444" s="192" t="s">
        <v>13</v>
      </c>
      <c r="E444" s="592"/>
      <c r="F444" s="521">
        <f t="shared" si="16"/>
        <v>0</v>
      </c>
      <c r="G444" s="204"/>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row>
    <row r="445" spans="1:210" s="12" customFormat="1" ht="30" x14ac:dyDescent="0.25">
      <c r="A445" s="439">
        <v>9.1</v>
      </c>
      <c r="B445" s="34" t="s">
        <v>313</v>
      </c>
      <c r="C445" s="201">
        <v>1</v>
      </c>
      <c r="D445" s="192" t="s">
        <v>13</v>
      </c>
      <c r="E445" s="592"/>
      <c r="F445" s="521">
        <f t="shared" si="16"/>
        <v>0</v>
      </c>
      <c r="G445" s="204"/>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row>
    <row r="446" spans="1:210" x14ac:dyDescent="0.25">
      <c r="A446" s="439">
        <f>+A445+0.01</f>
        <v>9.11</v>
      </c>
      <c r="B446" s="34" t="s">
        <v>314</v>
      </c>
      <c r="C446" s="201">
        <v>1</v>
      </c>
      <c r="D446" s="192" t="s">
        <v>13</v>
      </c>
      <c r="E446" s="592"/>
      <c r="F446" s="521">
        <f t="shared" si="16"/>
        <v>0</v>
      </c>
      <c r="G446" s="204"/>
    </row>
    <row r="447" spans="1:210" x14ac:dyDescent="0.25">
      <c r="A447" s="439">
        <f t="shared" ref="A447:A448" si="22">+A446+0.01</f>
        <v>9.1199999999999992</v>
      </c>
      <c r="B447" s="34" t="s">
        <v>315</v>
      </c>
      <c r="C447" s="201">
        <v>8</v>
      </c>
      <c r="D447" s="192" t="s">
        <v>13</v>
      </c>
      <c r="E447" s="592"/>
      <c r="F447" s="521">
        <f t="shared" ref="F447:F458" si="23">ROUND(C447*E447,2)</f>
        <v>0</v>
      </c>
      <c r="G447" s="204"/>
    </row>
    <row r="448" spans="1:210" x14ac:dyDescent="0.25">
      <c r="A448" s="439">
        <f t="shared" si="22"/>
        <v>9.1300000000000008</v>
      </c>
      <c r="B448" s="34" t="s">
        <v>296</v>
      </c>
      <c r="C448" s="201">
        <v>1</v>
      </c>
      <c r="D448" s="192" t="s">
        <v>13</v>
      </c>
      <c r="E448" s="592"/>
      <c r="F448" s="521">
        <f t="shared" si="23"/>
        <v>0</v>
      </c>
      <c r="G448" s="204"/>
    </row>
    <row r="449" spans="1:210" ht="15.75" x14ac:dyDescent="0.25">
      <c r="A449" s="440"/>
      <c r="B449" s="34"/>
      <c r="C449" s="201"/>
      <c r="D449" s="202"/>
      <c r="E449" s="592"/>
      <c r="F449" s="521">
        <f t="shared" si="23"/>
        <v>0</v>
      </c>
      <c r="G449" s="204"/>
    </row>
    <row r="450" spans="1:210" ht="15.75" x14ac:dyDescent="0.25">
      <c r="A450" s="323">
        <v>10</v>
      </c>
      <c r="B450" s="20" t="s">
        <v>316</v>
      </c>
      <c r="C450" s="201"/>
      <c r="D450" s="202"/>
      <c r="E450" s="592"/>
      <c r="F450" s="521">
        <f t="shared" si="23"/>
        <v>0</v>
      </c>
      <c r="G450" s="204"/>
    </row>
    <row r="451" spans="1:210" x14ac:dyDescent="0.25">
      <c r="A451" s="397">
        <f>+A450+0.1</f>
        <v>10.1</v>
      </c>
      <c r="B451" s="34" t="s">
        <v>317</v>
      </c>
      <c r="C451" s="201">
        <v>1</v>
      </c>
      <c r="D451" s="202" t="s">
        <v>13</v>
      </c>
      <c r="E451" s="592"/>
      <c r="F451" s="521">
        <f t="shared" si="23"/>
        <v>0</v>
      </c>
      <c r="G451" s="204"/>
    </row>
    <row r="452" spans="1:210" ht="18" x14ac:dyDescent="0.25">
      <c r="A452" s="397">
        <f t="shared" ref="A452:A458" si="24">+A451+0.1</f>
        <v>10.199999999999999</v>
      </c>
      <c r="B452" s="34" t="s">
        <v>263</v>
      </c>
      <c r="C452" s="201">
        <v>14.8</v>
      </c>
      <c r="D452" s="192" t="s">
        <v>532</v>
      </c>
      <c r="E452" s="592"/>
      <c r="F452" s="521">
        <f t="shared" si="23"/>
        <v>0</v>
      </c>
      <c r="G452" s="213"/>
    </row>
    <row r="453" spans="1:210" ht="18" x14ac:dyDescent="0.25">
      <c r="A453" s="397">
        <f t="shared" si="24"/>
        <v>10.3</v>
      </c>
      <c r="B453" s="34" t="s">
        <v>318</v>
      </c>
      <c r="C453" s="201">
        <v>1.85</v>
      </c>
      <c r="D453" s="192" t="s">
        <v>533</v>
      </c>
      <c r="E453" s="592"/>
      <c r="F453" s="521">
        <f t="shared" si="23"/>
        <v>0</v>
      </c>
      <c r="G453" s="213"/>
    </row>
    <row r="454" spans="1:210" ht="18" x14ac:dyDescent="0.25">
      <c r="A454" s="397">
        <f t="shared" si="24"/>
        <v>10.4</v>
      </c>
      <c r="B454" s="34" t="s">
        <v>319</v>
      </c>
      <c r="C454" s="201">
        <v>10.36</v>
      </c>
      <c r="D454" s="192" t="s">
        <v>534</v>
      </c>
      <c r="E454" s="592"/>
      <c r="F454" s="521">
        <f t="shared" si="23"/>
        <v>0</v>
      </c>
      <c r="G454" s="213"/>
    </row>
    <row r="455" spans="1:210" ht="30" x14ac:dyDescent="0.25">
      <c r="A455" s="397">
        <f t="shared" si="24"/>
        <v>10.5</v>
      </c>
      <c r="B455" s="34" t="s">
        <v>320</v>
      </c>
      <c r="C455" s="201">
        <v>5.33</v>
      </c>
      <c r="D455" s="192" t="s">
        <v>535</v>
      </c>
      <c r="E455" s="592"/>
      <c r="F455" s="521">
        <f t="shared" si="23"/>
        <v>0</v>
      </c>
      <c r="G455" s="213"/>
    </row>
    <row r="456" spans="1:210" x14ac:dyDescent="0.25">
      <c r="A456" s="397">
        <f t="shared" si="24"/>
        <v>10.6</v>
      </c>
      <c r="B456" s="34" t="s">
        <v>321</v>
      </c>
      <c r="C456" s="201">
        <v>37</v>
      </c>
      <c r="D456" s="202" t="s">
        <v>70</v>
      </c>
      <c r="E456" s="592"/>
      <c r="F456" s="521">
        <f t="shared" si="23"/>
        <v>0</v>
      </c>
      <c r="G456" s="204"/>
    </row>
    <row r="457" spans="1:210" x14ac:dyDescent="0.25">
      <c r="A457" s="397">
        <f t="shared" si="24"/>
        <v>10.7</v>
      </c>
      <c r="B457" s="34" t="s">
        <v>322</v>
      </c>
      <c r="C457" s="201">
        <v>7</v>
      </c>
      <c r="D457" s="192" t="s">
        <v>13</v>
      </c>
      <c r="E457" s="592"/>
      <c r="F457" s="521">
        <f t="shared" si="23"/>
        <v>0</v>
      </c>
      <c r="G457" s="204"/>
    </row>
    <row r="458" spans="1:210" x14ac:dyDescent="0.25">
      <c r="A458" s="397">
        <f t="shared" si="24"/>
        <v>10.8</v>
      </c>
      <c r="B458" s="34" t="s">
        <v>323</v>
      </c>
      <c r="C458" s="201">
        <v>1</v>
      </c>
      <c r="D458" s="202" t="s">
        <v>297</v>
      </c>
      <c r="E458" s="592"/>
      <c r="F458" s="521">
        <f t="shared" si="23"/>
        <v>0</v>
      </c>
      <c r="G458" s="204"/>
    </row>
    <row r="459" spans="1:210" ht="15.75" x14ac:dyDescent="0.25">
      <c r="A459" s="387"/>
      <c r="B459" s="102" t="s">
        <v>324</v>
      </c>
      <c r="C459" s="198"/>
      <c r="D459" s="199"/>
      <c r="E459" s="589"/>
      <c r="F459" s="581">
        <f>SUM(F383:F458)</f>
        <v>0</v>
      </c>
      <c r="G459" s="177"/>
    </row>
    <row r="460" spans="1:210" ht="15.75" x14ac:dyDescent="0.25">
      <c r="A460" s="379"/>
      <c r="B460" s="181"/>
      <c r="C460" s="117"/>
      <c r="D460" s="182"/>
      <c r="E460" s="564"/>
      <c r="F460" s="590"/>
      <c r="G460" s="177"/>
    </row>
    <row r="461" spans="1:210" ht="31.5" x14ac:dyDescent="0.25">
      <c r="A461" s="398" t="s">
        <v>325</v>
      </c>
      <c r="B461" s="214" t="s">
        <v>326</v>
      </c>
      <c r="C461" s="215"/>
      <c r="D461" s="216"/>
      <c r="E461" s="217"/>
      <c r="F461" s="217"/>
      <c r="G461" s="218"/>
    </row>
    <row r="462" spans="1:210" s="12" customFormat="1" ht="15.75" x14ac:dyDescent="0.25">
      <c r="A462" s="398"/>
      <c r="B462" s="214"/>
      <c r="C462" s="215"/>
      <c r="D462" s="216"/>
      <c r="E462" s="217"/>
      <c r="F462" s="217"/>
      <c r="G462" s="218"/>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row>
    <row r="463" spans="1:210" s="12" customFormat="1" ht="15.75" x14ac:dyDescent="0.25">
      <c r="A463" s="399">
        <v>1</v>
      </c>
      <c r="B463" s="214" t="s">
        <v>11</v>
      </c>
      <c r="C463" s="215"/>
      <c r="D463" s="216"/>
      <c r="E463" s="217"/>
      <c r="F463" s="217"/>
      <c r="G463" s="218"/>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row>
    <row r="464" spans="1:210" s="12" customFormat="1" x14ac:dyDescent="0.25">
      <c r="A464" s="400">
        <v>1.1000000000000001</v>
      </c>
      <c r="B464" s="34" t="s">
        <v>14</v>
      </c>
      <c r="C464" s="201">
        <v>158.88</v>
      </c>
      <c r="D464" s="192" t="s">
        <v>70</v>
      </c>
      <c r="E464" s="592"/>
      <c r="F464" s="521">
        <f t="shared" ref="F464:F498" si="25">ROUND(C464*E464,2)</f>
        <v>0</v>
      </c>
      <c r="G464" s="219"/>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row>
    <row r="465" spans="1:210" s="12" customFormat="1" x14ac:dyDescent="0.25">
      <c r="A465" s="400"/>
      <c r="B465" s="34"/>
      <c r="C465" s="201"/>
      <c r="D465" s="192"/>
      <c r="E465" s="592"/>
      <c r="F465" s="521">
        <f t="shared" si="25"/>
        <v>0</v>
      </c>
      <c r="G465" s="218"/>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row>
    <row r="466" spans="1:210" s="12" customFormat="1" ht="15.75" x14ac:dyDescent="0.25">
      <c r="A466" s="393">
        <v>2</v>
      </c>
      <c r="B466" s="20" t="s">
        <v>327</v>
      </c>
      <c r="C466" s="201"/>
      <c r="D466" s="192"/>
      <c r="E466" s="592"/>
      <c r="F466" s="521">
        <f t="shared" si="25"/>
        <v>0</v>
      </c>
      <c r="G466" s="219"/>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row>
    <row r="467" spans="1:210" s="12" customFormat="1" ht="18" x14ac:dyDescent="0.25">
      <c r="A467" s="400">
        <v>2.1</v>
      </c>
      <c r="B467" s="34" t="s">
        <v>328</v>
      </c>
      <c r="C467" s="201">
        <v>65.260000000000005</v>
      </c>
      <c r="D467" s="192" t="s">
        <v>553</v>
      </c>
      <c r="E467" s="592"/>
      <c r="F467" s="521">
        <f t="shared" si="25"/>
        <v>0</v>
      </c>
      <c r="G467" s="219"/>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row>
    <row r="468" spans="1:210" s="12" customFormat="1" ht="18" x14ac:dyDescent="0.25">
      <c r="A468" s="400">
        <v>2.2000000000000002</v>
      </c>
      <c r="B468" s="34" t="s">
        <v>330</v>
      </c>
      <c r="C468" s="201">
        <v>31.97</v>
      </c>
      <c r="D468" s="192" t="s">
        <v>554</v>
      </c>
      <c r="E468" s="592"/>
      <c r="F468" s="521">
        <f t="shared" si="25"/>
        <v>0</v>
      </c>
      <c r="G468" s="219"/>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row>
    <row r="469" spans="1:210" s="12" customFormat="1" ht="18" x14ac:dyDescent="0.25">
      <c r="A469" s="400">
        <v>2.2999999999999998</v>
      </c>
      <c r="B469" s="34" t="s">
        <v>331</v>
      </c>
      <c r="C469" s="201">
        <v>43.28</v>
      </c>
      <c r="D469" s="192" t="s">
        <v>555</v>
      </c>
      <c r="E469" s="592"/>
      <c r="F469" s="521">
        <f t="shared" si="25"/>
        <v>0</v>
      </c>
      <c r="G469" s="219"/>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row>
    <row r="470" spans="1:210" s="12" customFormat="1" x14ac:dyDescent="0.25">
      <c r="A470" s="401"/>
      <c r="B470" s="34"/>
      <c r="C470" s="41"/>
      <c r="D470" s="42"/>
      <c r="E470" s="596"/>
      <c r="F470" s="521">
        <f t="shared" si="25"/>
        <v>0</v>
      </c>
      <c r="G470" s="219"/>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row>
    <row r="471" spans="1:210" s="12" customFormat="1" ht="15.75" x14ac:dyDescent="0.25">
      <c r="A471" s="399">
        <v>3</v>
      </c>
      <c r="B471" s="20" t="s">
        <v>332</v>
      </c>
      <c r="C471" s="41"/>
      <c r="D471" s="42"/>
      <c r="E471" s="596"/>
      <c r="F471" s="521">
        <f t="shared" si="25"/>
        <v>0</v>
      </c>
      <c r="G471" s="219"/>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row>
    <row r="472" spans="1:210" s="12" customFormat="1" ht="33" x14ac:dyDescent="0.25">
      <c r="A472" s="401">
        <v>3.1</v>
      </c>
      <c r="B472" s="34" t="s">
        <v>333</v>
      </c>
      <c r="C472" s="41">
        <v>14.62</v>
      </c>
      <c r="D472" s="216" t="s">
        <v>329</v>
      </c>
      <c r="E472" s="596"/>
      <c r="F472" s="521">
        <f t="shared" si="25"/>
        <v>0</v>
      </c>
      <c r="G472" s="219"/>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row>
    <row r="473" spans="1:210" s="12" customFormat="1" ht="33" x14ac:dyDescent="0.25">
      <c r="A473" s="401">
        <v>3.2</v>
      </c>
      <c r="B473" s="34" t="s">
        <v>334</v>
      </c>
      <c r="C473" s="41">
        <v>3.69</v>
      </c>
      <c r="D473" s="216" t="s">
        <v>329</v>
      </c>
      <c r="E473" s="596"/>
      <c r="F473" s="521">
        <f t="shared" si="25"/>
        <v>0</v>
      </c>
      <c r="G473" s="219"/>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row>
    <row r="474" spans="1:210" s="12" customFormat="1" ht="16.5" customHeight="1" x14ac:dyDescent="0.25">
      <c r="A474" s="401">
        <v>3.3</v>
      </c>
      <c r="B474" s="34" t="s">
        <v>335</v>
      </c>
      <c r="C474" s="41">
        <v>5.76</v>
      </c>
      <c r="D474" s="216" t="s">
        <v>329</v>
      </c>
      <c r="E474" s="596"/>
      <c r="F474" s="521">
        <f t="shared" si="25"/>
        <v>0</v>
      </c>
      <c r="G474" s="219"/>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row>
    <row r="475" spans="1:210" s="12" customFormat="1" ht="33" x14ac:dyDescent="0.25">
      <c r="A475" s="401">
        <v>3.4</v>
      </c>
      <c r="B475" s="34" t="s">
        <v>336</v>
      </c>
      <c r="C475" s="41">
        <v>4.38</v>
      </c>
      <c r="D475" s="216" t="s">
        <v>329</v>
      </c>
      <c r="E475" s="596"/>
      <c r="F475" s="521">
        <f t="shared" si="25"/>
        <v>0</v>
      </c>
      <c r="G475" s="219"/>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row>
    <row r="476" spans="1:210" s="12" customFormat="1" ht="33" x14ac:dyDescent="0.25">
      <c r="A476" s="401">
        <v>3.5</v>
      </c>
      <c r="B476" s="34" t="s">
        <v>337</v>
      </c>
      <c r="C476" s="41">
        <v>6.2</v>
      </c>
      <c r="D476" s="216" t="s">
        <v>329</v>
      </c>
      <c r="E476" s="596"/>
      <c r="F476" s="521">
        <f t="shared" si="25"/>
        <v>0</v>
      </c>
      <c r="G476" s="219"/>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row>
    <row r="477" spans="1:210" s="12" customFormat="1" ht="33" x14ac:dyDescent="0.25">
      <c r="A477" s="401">
        <v>3.6</v>
      </c>
      <c r="B477" s="34" t="s">
        <v>338</v>
      </c>
      <c r="C477" s="21">
        <v>1.32</v>
      </c>
      <c r="D477" s="216" t="s">
        <v>329</v>
      </c>
      <c r="E477" s="525"/>
      <c r="F477" s="521">
        <f t="shared" si="25"/>
        <v>0</v>
      </c>
      <c r="G477" s="219"/>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row>
    <row r="478" spans="1:210" s="12" customFormat="1" x14ac:dyDescent="0.25">
      <c r="A478" s="401"/>
      <c r="B478" s="34"/>
      <c r="C478" s="41"/>
      <c r="D478" s="42"/>
      <c r="E478" s="596"/>
      <c r="F478" s="521">
        <f t="shared" si="25"/>
        <v>0</v>
      </c>
      <c r="G478" s="219"/>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row>
    <row r="479" spans="1:210" s="12" customFormat="1" ht="15.75" x14ac:dyDescent="0.25">
      <c r="A479" s="399">
        <v>4</v>
      </c>
      <c r="B479" s="20" t="s">
        <v>339</v>
      </c>
      <c r="C479" s="41"/>
      <c r="D479" s="42"/>
      <c r="E479" s="596"/>
      <c r="F479" s="521">
        <f t="shared" si="25"/>
        <v>0</v>
      </c>
      <c r="G479" s="219"/>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row>
    <row r="480" spans="1:210" s="12" customFormat="1" ht="18" x14ac:dyDescent="0.25">
      <c r="A480" s="401">
        <v>4.0999999999999996</v>
      </c>
      <c r="B480" s="34" t="s">
        <v>340</v>
      </c>
      <c r="C480" s="41">
        <v>374.09</v>
      </c>
      <c r="D480" s="216" t="s">
        <v>341</v>
      </c>
      <c r="E480" s="596"/>
      <c r="F480" s="521">
        <f t="shared" si="25"/>
        <v>0</v>
      </c>
      <c r="G480" s="219"/>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row>
    <row r="481" spans="1:210" s="12" customFormat="1" ht="18" x14ac:dyDescent="0.25">
      <c r="A481" s="687">
        <v>4.2</v>
      </c>
      <c r="B481" s="648" t="s">
        <v>342</v>
      </c>
      <c r="C481" s="688">
        <v>57.55</v>
      </c>
      <c r="D481" s="689" t="s">
        <v>341</v>
      </c>
      <c r="E481" s="651"/>
      <c r="F481" s="552">
        <f t="shared" si="25"/>
        <v>0</v>
      </c>
      <c r="G481" s="219"/>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row>
    <row r="482" spans="1:210" s="12" customFormat="1" x14ac:dyDescent="0.25">
      <c r="A482" s="401"/>
      <c r="B482" s="148"/>
      <c r="C482" s="41"/>
      <c r="D482" s="42"/>
      <c r="E482" s="596"/>
      <c r="F482" s="521">
        <f t="shared" si="25"/>
        <v>0</v>
      </c>
      <c r="G482" s="219"/>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row>
    <row r="483" spans="1:210" s="12" customFormat="1" ht="15.75" x14ac:dyDescent="0.25">
      <c r="A483" s="402">
        <v>5</v>
      </c>
      <c r="B483" s="85" t="s">
        <v>226</v>
      </c>
      <c r="C483" s="115"/>
      <c r="D483" s="220"/>
      <c r="E483" s="597"/>
      <c r="F483" s="521">
        <f t="shared" si="25"/>
        <v>0</v>
      </c>
      <c r="G483" s="219"/>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row>
    <row r="484" spans="1:210" s="12" customFormat="1" ht="18" x14ac:dyDescent="0.25">
      <c r="A484" s="401">
        <v>5.0999999999999996</v>
      </c>
      <c r="B484" s="34" t="s">
        <v>283</v>
      </c>
      <c r="C484" s="41">
        <v>159.16999999999999</v>
      </c>
      <c r="D484" s="216" t="s">
        <v>341</v>
      </c>
      <c r="E484" s="596"/>
      <c r="F484" s="521">
        <f t="shared" si="25"/>
        <v>0</v>
      </c>
      <c r="G484" s="219"/>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row>
    <row r="485" spans="1:210" s="12" customFormat="1" ht="18" x14ac:dyDescent="0.25">
      <c r="A485" s="401">
        <v>5.2</v>
      </c>
      <c r="B485" s="34" t="s">
        <v>343</v>
      </c>
      <c r="C485" s="41">
        <v>159.16999999999999</v>
      </c>
      <c r="D485" s="216" t="s">
        <v>341</v>
      </c>
      <c r="E485" s="596"/>
      <c r="F485" s="521">
        <f t="shared" si="25"/>
        <v>0</v>
      </c>
      <c r="G485" s="219"/>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row>
    <row r="486" spans="1:210" s="12" customFormat="1" x14ac:dyDescent="0.25">
      <c r="A486" s="401">
        <v>5.3</v>
      </c>
      <c r="B486" s="34" t="s">
        <v>232</v>
      </c>
      <c r="C486" s="41">
        <v>932.64</v>
      </c>
      <c r="D486" s="216" t="s">
        <v>70</v>
      </c>
      <c r="E486" s="596"/>
      <c r="F486" s="521">
        <f t="shared" si="25"/>
        <v>0</v>
      </c>
      <c r="G486" s="219"/>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row>
    <row r="487" spans="1:210" s="12" customFormat="1" x14ac:dyDescent="0.25">
      <c r="A487" s="401"/>
      <c r="B487" s="34"/>
      <c r="C487" s="41"/>
      <c r="D487" s="216"/>
      <c r="E487" s="596"/>
      <c r="F487" s="521">
        <f t="shared" si="25"/>
        <v>0</v>
      </c>
      <c r="G487" s="219"/>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row>
    <row r="488" spans="1:210" s="12" customFormat="1" ht="15.75" x14ac:dyDescent="0.25">
      <c r="A488" s="407">
        <v>6</v>
      </c>
      <c r="B488" s="20" t="s">
        <v>344</v>
      </c>
      <c r="C488" s="41"/>
      <c r="D488" s="216"/>
      <c r="E488" s="596"/>
      <c r="F488" s="521">
        <f t="shared" si="25"/>
        <v>0</v>
      </c>
      <c r="G488" s="219"/>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row>
    <row r="489" spans="1:210" s="12" customFormat="1" ht="18" x14ac:dyDescent="0.25">
      <c r="A489" s="401">
        <v>6.1</v>
      </c>
      <c r="B489" s="34" t="s">
        <v>345</v>
      </c>
      <c r="C489" s="41">
        <v>159.16999999999999</v>
      </c>
      <c r="D489" s="216" t="s">
        <v>341</v>
      </c>
      <c r="E489" s="596"/>
      <c r="F489" s="521">
        <f t="shared" si="25"/>
        <v>0</v>
      </c>
      <c r="G489" s="22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row>
    <row r="490" spans="1:210" s="12" customFormat="1" ht="18" x14ac:dyDescent="0.25">
      <c r="A490" s="401">
        <v>6.2</v>
      </c>
      <c r="B490" s="34" t="s">
        <v>346</v>
      </c>
      <c r="C490" s="41">
        <v>159.16999999999999</v>
      </c>
      <c r="D490" s="216" t="s">
        <v>341</v>
      </c>
      <c r="E490" s="596"/>
      <c r="F490" s="521">
        <f t="shared" si="25"/>
        <v>0</v>
      </c>
      <c r="G490" s="219"/>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row>
    <row r="491" spans="1:210" s="12" customFormat="1" x14ac:dyDescent="0.25">
      <c r="A491" s="401"/>
      <c r="B491" s="34"/>
      <c r="C491" s="41"/>
      <c r="D491" s="216"/>
      <c r="E491" s="596"/>
      <c r="F491" s="521">
        <f t="shared" si="25"/>
        <v>0</v>
      </c>
      <c r="G491" s="219"/>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row>
    <row r="492" spans="1:210" s="12" customFormat="1" ht="30.75" x14ac:dyDescent="0.25">
      <c r="A492" s="407">
        <v>7</v>
      </c>
      <c r="B492" s="34" t="s">
        <v>537</v>
      </c>
      <c r="C492" s="41">
        <v>154.88</v>
      </c>
      <c r="D492" s="216" t="s">
        <v>70</v>
      </c>
      <c r="E492" s="596"/>
      <c r="F492" s="521">
        <f t="shared" si="25"/>
        <v>0</v>
      </c>
      <c r="G492" s="219"/>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row>
    <row r="493" spans="1:210" s="12" customFormat="1" ht="15.75" x14ac:dyDescent="0.25">
      <c r="A493" s="407"/>
      <c r="B493" s="34"/>
      <c r="C493" s="41"/>
      <c r="D493" s="216"/>
      <c r="E493" s="596"/>
      <c r="F493" s="521">
        <f t="shared" si="25"/>
        <v>0</v>
      </c>
      <c r="G493" s="219"/>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row>
    <row r="494" spans="1:210" s="12" customFormat="1" ht="31.5" customHeight="1" x14ac:dyDescent="0.25">
      <c r="A494" s="407">
        <v>8</v>
      </c>
      <c r="B494" s="34" t="s">
        <v>580</v>
      </c>
      <c r="C494" s="41">
        <v>15.6</v>
      </c>
      <c r="D494" s="216" t="s">
        <v>70</v>
      </c>
      <c r="E494" s="596"/>
      <c r="F494" s="521">
        <f t="shared" si="25"/>
        <v>0</v>
      </c>
      <c r="G494" s="219"/>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row>
    <row r="495" spans="1:210" s="12" customFormat="1" ht="15.75" x14ac:dyDescent="0.25">
      <c r="A495" s="407"/>
      <c r="B495" s="34"/>
      <c r="C495" s="41"/>
      <c r="D495" s="216"/>
      <c r="E495" s="596"/>
      <c r="F495" s="521">
        <f t="shared" si="25"/>
        <v>0</v>
      </c>
      <c r="G495" s="219"/>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row>
    <row r="496" spans="1:210" ht="30.75" x14ac:dyDescent="0.25">
      <c r="A496" s="399">
        <v>9</v>
      </c>
      <c r="B496" s="34" t="s">
        <v>538</v>
      </c>
      <c r="C496" s="41">
        <v>24</v>
      </c>
      <c r="D496" s="192" t="s">
        <v>13</v>
      </c>
      <c r="E496" s="596"/>
      <c r="F496" s="521">
        <f t="shared" si="25"/>
        <v>0</v>
      </c>
      <c r="G496" s="219"/>
    </row>
    <row r="497" spans="1:7" ht="15.75" x14ac:dyDescent="0.25">
      <c r="A497" s="399"/>
      <c r="B497" s="34"/>
      <c r="C497" s="41"/>
      <c r="D497" s="192"/>
      <c r="E497" s="596"/>
      <c r="F497" s="521">
        <f t="shared" si="25"/>
        <v>0</v>
      </c>
      <c r="G497" s="219"/>
    </row>
    <row r="498" spans="1:7" ht="15.75" x14ac:dyDescent="0.25">
      <c r="A498" s="399">
        <v>10</v>
      </c>
      <c r="B498" s="34" t="s">
        <v>539</v>
      </c>
      <c r="C498" s="21">
        <v>1</v>
      </c>
      <c r="D498" s="192" t="s">
        <v>13</v>
      </c>
      <c r="E498" s="525"/>
      <c r="F498" s="521">
        <f t="shared" si="25"/>
        <v>0</v>
      </c>
      <c r="G498" s="219"/>
    </row>
    <row r="499" spans="1:7" ht="15.75" x14ac:dyDescent="0.25">
      <c r="A499" s="404"/>
      <c r="B499" s="222" t="s">
        <v>347</v>
      </c>
      <c r="C499" s="223"/>
      <c r="D499" s="224"/>
      <c r="E499" s="598"/>
      <c r="F499" s="599">
        <f>SUM(F464:F498)</f>
        <v>0</v>
      </c>
      <c r="G499" s="225"/>
    </row>
    <row r="500" spans="1:7" ht="15.75" x14ac:dyDescent="0.25">
      <c r="A500" s="379"/>
      <c r="B500" s="226"/>
      <c r="C500" s="117"/>
      <c r="D500" s="182"/>
      <c r="E500" s="564"/>
      <c r="F500" s="590"/>
      <c r="G500" s="177"/>
    </row>
    <row r="501" spans="1:7" ht="31.5" x14ac:dyDescent="0.25">
      <c r="A501" s="405" t="s">
        <v>348</v>
      </c>
      <c r="B501" s="159" t="s">
        <v>349</v>
      </c>
      <c r="C501" s="317">
        <v>294.75</v>
      </c>
      <c r="D501" s="318"/>
      <c r="E501" s="596"/>
      <c r="F501" s="600"/>
      <c r="G501" s="227"/>
    </row>
    <row r="502" spans="1:7" x14ac:dyDescent="0.25">
      <c r="A502" s="326">
        <v>1</v>
      </c>
      <c r="B502" s="34" t="s">
        <v>350</v>
      </c>
      <c r="C502" s="34">
        <v>294.75</v>
      </c>
      <c r="D502" s="639" t="s">
        <v>70</v>
      </c>
      <c r="E502" s="596"/>
      <c r="F502" s="521">
        <f t="shared" ref="F502:F529" si="26">ROUND(C502*E502,2)</f>
        <v>0</v>
      </c>
      <c r="G502" s="228"/>
    </row>
    <row r="503" spans="1:7" x14ac:dyDescent="0.25">
      <c r="A503" s="326">
        <v>2</v>
      </c>
      <c r="B503" s="34" t="s">
        <v>351</v>
      </c>
      <c r="C503" s="316">
        <v>6</v>
      </c>
      <c r="D503" s="639" t="s">
        <v>352</v>
      </c>
      <c r="E503" s="596"/>
      <c r="F503" s="521">
        <f t="shared" si="26"/>
        <v>0</v>
      </c>
      <c r="G503" s="228"/>
    </row>
    <row r="504" spans="1:7" x14ac:dyDescent="0.25">
      <c r="A504" s="326"/>
      <c r="B504" s="34"/>
      <c r="C504" s="34"/>
      <c r="D504" s="639"/>
      <c r="E504" s="596"/>
      <c r="F504" s="521">
        <f t="shared" si="26"/>
        <v>0</v>
      </c>
      <c r="G504" s="228"/>
    </row>
    <row r="505" spans="1:7" ht="15.75" x14ac:dyDescent="0.25">
      <c r="A505" s="327">
        <v>3</v>
      </c>
      <c r="B505" s="327" t="s">
        <v>15</v>
      </c>
      <c r="C505" s="34"/>
      <c r="D505" s="639"/>
      <c r="E505" s="596"/>
      <c r="F505" s="521">
        <f t="shared" si="26"/>
        <v>0</v>
      </c>
      <c r="G505" s="228"/>
    </row>
    <row r="506" spans="1:7" x14ac:dyDescent="0.25">
      <c r="A506" s="326">
        <v>3.1</v>
      </c>
      <c r="B506" s="34" t="s">
        <v>353</v>
      </c>
      <c r="C506" s="34">
        <v>8091.69</v>
      </c>
      <c r="D506" s="639" t="s">
        <v>17</v>
      </c>
      <c r="E506" s="596"/>
      <c r="F506" s="521">
        <f t="shared" si="26"/>
        <v>0</v>
      </c>
      <c r="G506" s="228"/>
    </row>
    <row r="507" spans="1:7" x14ac:dyDescent="0.25">
      <c r="A507" s="326">
        <v>3.2</v>
      </c>
      <c r="B507" s="34" t="s">
        <v>354</v>
      </c>
      <c r="C507" s="34">
        <v>274.58999999999997</v>
      </c>
      <c r="D507" s="639" t="s">
        <v>17</v>
      </c>
      <c r="E507" s="596"/>
      <c r="F507" s="521">
        <f t="shared" si="26"/>
        <v>0</v>
      </c>
      <c r="G507" s="228"/>
    </row>
    <row r="508" spans="1:7" ht="30" x14ac:dyDescent="0.25">
      <c r="A508" s="326">
        <v>3.3</v>
      </c>
      <c r="B508" s="34" t="s">
        <v>355</v>
      </c>
      <c r="C508" s="34">
        <v>9380.52</v>
      </c>
      <c r="D508" s="639" t="s">
        <v>17</v>
      </c>
      <c r="E508" s="596"/>
      <c r="F508" s="521">
        <f t="shared" si="26"/>
        <v>0</v>
      </c>
      <c r="G508" s="228"/>
    </row>
    <row r="509" spans="1:7" x14ac:dyDescent="0.25">
      <c r="A509" s="326"/>
      <c r="B509" s="34"/>
      <c r="C509" s="34"/>
      <c r="D509" s="639"/>
      <c r="E509" s="601"/>
      <c r="F509" s="521">
        <f t="shared" si="26"/>
        <v>0</v>
      </c>
      <c r="G509" s="228"/>
    </row>
    <row r="510" spans="1:7" ht="31.5" x14ac:dyDescent="0.25">
      <c r="A510" s="382">
        <v>4</v>
      </c>
      <c r="B510" s="167" t="s">
        <v>581</v>
      </c>
      <c r="C510" s="229"/>
      <c r="D510" s="230"/>
      <c r="E510" s="602"/>
      <c r="F510" s="521">
        <f t="shared" si="26"/>
        <v>0</v>
      </c>
      <c r="G510" s="228"/>
    </row>
    <row r="511" spans="1:7" x14ac:dyDescent="0.25">
      <c r="A511" s="401">
        <v>4.0999999999999996</v>
      </c>
      <c r="B511" s="34" t="s">
        <v>356</v>
      </c>
      <c r="C511" s="41">
        <v>282.95999999999998</v>
      </c>
      <c r="D511" s="216" t="s">
        <v>420</v>
      </c>
      <c r="E511" s="596"/>
      <c r="F511" s="521">
        <f t="shared" si="26"/>
        <v>0</v>
      </c>
      <c r="G511" s="228"/>
    </row>
    <row r="512" spans="1:7" x14ac:dyDescent="0.25">
      <c r="A512" s="401">
        <v>4.2</v>
      </c>
      <c r="B512" s="34" t="s">
        <v>357</v>
      </c>
      <c r="C512" s="41">
        <v>282.95999999999998</v>
      </c>
      <c r="D512" s="216" t="s">
        <v>17</v>
      </c>
      <c r="E512" s="596"/>
      <c r="F512" s="521">
        <f t="shared" si="26"/>
        <v>0</v>
      </c>
      <c r="G512" s="228"/>
    </row>
    <row r="513" spans="1:210" s="12" customFormat="1" x14ac:dyDescent="0.25">
      <c r="A513" s="401">
        <v>4.3</v>
      </c>
      <c r="B513" s="34" t="s">
        <v>358</v>
      </c>
      <c r="C513" s="41">
        <v>268.81</v>
      </c>
      <c r="D513" s="216" t="s">
        <v>422</v>
      </c>
      <c r="E513" s="596"/>
      <c r="F513" s="521">
        <f t="shared" si="26"/>
        <v>0</v>
      </c>
      <c r="G513" s="228"/>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row>
    <row r="514" spans="1:210" s="12" customFormat="1" x14ac:dyDescent="0.25">
      <c r="A514" s="401">
        <v>4.4000000000000004</v>
      </c>
      <c r="B514" s="34" t="s">
        <v>359</v>
      </c>
      <c r="C514" s="41">
        <v>294.75</v>
      </c>
      <c r="D514" s="216" t="s">
        <v>70</v>
      </c>
      <c r="E514" s="596"/>
      <c r="F514" s="521">
        <f t="shared" si="26"/>
        <v>0</v>
      </c>
      <c r="G514" s="228"/>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row>
    <row r="515" spans="1:210" s="12" customFormat="1" x14ac:dyDescent="0.25">
      <c r="A515" s="379"/>
      <c r="B515" s="144"/>
      <c r="C515" s="21"/>
      <c r="D515" s="165"/>
      <c r="E515" s="603"/>
      <c r="F515" s="521">
        <f t="shared" si="26"/>
        <v>0</v>
      </c>
      <c r="G515" s="228"/>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row>
    <row r="516" spans="1:210" s="12" customFormat="1" ht="15.75" x14ac:dyDescent="0.25">
      <c r="A516" s="382">
        <v>5</v>
      </c>
      <c r="B516" s="167" t="s">
        <v>360</v>
      </c>
      <c r="C516" s="131"/>
      <c r="D516" s="189"/>
      <c r="E516" s="275"/>
      <c r="F516" s="521">
        <f t="shared" si="26"/>
        <v>0</v>
      </c>
      <c r="G516" s="228"/>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row>
    <row r="517" spans="1:210" s="12" customFormat="1" x14ac:dyDescent="0.25">
      <c r="A517" s="401">
        <v>5.0999999999999996</v>
      </c>
      <c r="B517" s="34" t="s">
        <v>361</v>
      </c>
      <c r="C517" s="41">
        <v>294.75</v>
      </c>
      <c r="D517" s="216" t="s">
        <v>70</v>
      </c>
      <c r="E517" s="596"/>
      <c r="F517" s="521">
        <f t="shared" si="26"/>
        <v>0</v>
      </c>
      <c r="G517" s="228"/>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row>
    <row r="518" spans="1:210" s="12" customFormat="1" x14ac:dyDescent="0.25">
      <c r="A518" s="401"/>
      <c r="B518" s="34"/>
      <c r="C518" s="41"/>
      <c r="D518" s="216"/>
      <c r="E518" s="596"/>
      <c r="F518" s="521">
        <f t="shared" si="26"/>
        <v>0</v>
      </c>
      <c r="G518" s="228"/>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row>
    <row r="519" spans="1:210" s="12" customFormat="1" ht="15.75" x14ac:dyDescent="0.25">
      <c r="A519" s="403">
        <v>5.2</v>
      </c>
      <c r="B519" s="327" t="s">
        <v>362</v>
      </c>
      <c r="C519" s="41"/>
      <c r="D519" s="216"/>
      <c r="E519" s="596"/>
      <c r="F519" s="521">
        <f t="shared" si="26"/>
        <v>0</v>
      </c>
      <c r="G519" s="228"/>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row>
    <row r="520" spans="1:210" s="12" customFormat="1" x14ac:dyDescent="0.25">
      <c r="A520" s="401" t="s">
        <v>363</v>
      </c>
      <c r="B520" s="34" t="s">
        <v>216</v>
      </c>
      <c r="C520" s="41">
        <v>160.9</v>
      </c>
      <c r="D520" s="216" t="s">
        <v>420</v>
      </c>
      <c r="E520" s="596"/>
      <c r="F520" s="521">
        <f t="shared" si="26"/>
        <v>0</v>
      </c>
      <c r="G520" s="228"/>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row>
    <row r="521" spans="1:210" s="12" customFormat="1" ht="30" x14ac:dyDescent="0.25">
      <c r="A521" s="401" t="s">
        <v>364</v>
      </c>
      <c r="B521" s="34" t="s">
        <v>365</v>
      </c>
      <c r="C521" s="41">
        <v>193.08</v>
      </c>
      <c r="D521" s="216" t="s">
        <v>418</v>
      </c>
      <c r="E521" s="596"/>
      <c r="F521" s="521">
        <f t="shared" si="26"/>
        <v>0</v>
      </c>
      <c r="G521" s="228"/>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row>
    <row r="522" spans="1:210" s="12" customFormat="1" x14ac:dyDescent="0.25">
      <c r="A522" s="401" t="s">
        <v>366</v>
      </c>
      <c r="B522" s="34" t="s">
        <v>367</v>
      </c>
      <c r="C522" s="41">
        <v>47.16</v>
      </c>
      <c r="D522" s="216" t="s">
        <v>418</v>
      </c>
      <c r="E522" s="596"/>
      <c r="F522" s="521">
        <f t="shared" si="26"/>
        <v>0</v>
      </c>
      <c r="G522" s="228"/>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row>
    <row r="523" spans="1:210" s="12" customFormat="1" ht="30" x14ac:dyDescent="0.25">
      <c r="A523" s="401" t="s">
        <v>368</v>
      </c>
      <c r="B523" s="34" t="s">
        <v>369</v>
      </c>
      <c r="C523" s="41">
        <v>44.8</v>
      </c>
      <c r="D523" s="216" t="s">
        <v>422</v>
      </c>
      <c r="E523" s="596"/>
      <c r="F523" s="521">
        <f t="shared" si="26"/>
        <v>0</v>
      </c>
      <c r="G523" s="228"/>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row>
    <row r="524" spans="1:210" s="12" customFormat="1" x14ac:dyDescent="0.25">
      <c r="A524" s="687" t="s">
        <v>370</v>
      </c>
      <c r="B524" s="648" t="s">
        <v>371</v>
      </c>
      <c r="C524" s="688">
        <v>340.59</v>
      </c>
      <c r="D524" s="689" t="s">
        <v>372</v>
      </c>
      <c r="E524" s="690"/>
      <c r="F524" s="552">
        <f t="shared" si="26"/>
        <v>0</v>
      </c>
      <c r="G524" s="228"/>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row>
    <row r="525" spans="1:210" s="12" customFormat="1" ht="15.75" x14ac:dyDescent="0.25">
      <c r="A525" s="379"/>
      <c r="B525" s="159"/>
      <c r="C525" s="231"/>
      <c r="D525" s="165"/>
      <c r="E525" s="603"/>
      <c r="F525" s="521">
        <f t="shared" si="26"/>
        <v>0</v>
      </c>
      <c r="G525" s="228"/>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row>
    <row r="526" spans="1:210" s="12" customFormat="1" ht="15.75" x14ac:dyDescent="0.25">
      <c r="A526" s="380">
        <v>6</v>
      </c>
      <c r="B526" s="159" t="s">
        <v>373</v>
      </c>
      <c r="C526" s="21"/>
      <c r="D526" s="165"/>
      <c r="E526" s="603"/>
      <c r="F526" s="521">
        <f t="shared" si="26"/>
        <v>0</v>
      </c>
      <c r="G526" s="228"/>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row>
    <row r="527" spans="1:210" s="12" customFormat="1" x14ac:dyDescent="0.25">
      <c r="A527" s="379">
        <v>6.1</v>
      </c>
      <c r="B527" s="34" t="s">
        <v>374</v>
      </c>
      <c r="C527" s="21">
        <v>1179</v>
      </c>
      <c r="D527" s="233" t="s">
        <v>372</v>
      </c>
      <c r="E527" s="603"/>
      <c r="F527" s="521">
        <f t="shared" si="26"/>
        <v>0</v>
      </c>
      <c r="G527" s="228"/>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row>
    <row r="528" spans="1:210" s="12" customFormat="1" x14ac:dyDescent="0.25">
      <c r="A528" s="406">
        <v>6.2</v>
      </c>
      <c r="B528" s="34" t="s">
        <v>375</v>
      </c>
      <c r="C528" s="234">
        <v>1414.8</v>
      </c>
      <c r="D528" s="233" t="s">
        <v>372</v>
      </c>
      <c r="E528" s="604"/>
      <c r="F528" s="521">
        <f t="shared" si="26"/>
        <v>0</v>
      </c>
      <c r="G528" s="228"/>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row>
    <row r="529" spans="1:9" ht="30" customHeight="1" x14ac:dyDescent="0.25">
      <c r="A529" s="406">
        <v>6.3</v>
      </c>
      <c r="B529" s="148" t="s">
        <v>376</v>
      </c>
      <c r="C529" s="234">
        <f>+C528*0.058*1.28*65</f>
        <v>6827.26</v>
      </c>
      <c r="D529" s="517" t="s">
        <v>377</v>
      </c>
      <c r="E529" s="588"/>
      <c r="F529" s="521">
        <f t="shared" si="26"/>
        <v>0</v>
      </c>
      <c r="G529" s="725"/>
      <c r="H529" s="725"/>
      <c r="I529" s="725"/>
    </row>
    <row r="530" spans="1:9" ht="15.75" x14ac:dyDescent="0.25">
      <c r="A530" s="642"/>
      <c r="B530" s="222" t="s">
        <v>378</v>
      </c>
      <c r="C530" s="643"/>
      <c r="D530" s="235"/>
      <c r="E530" s="644"/>
      <c r="F530" s="645">
        <f>SUM(F502:F529)</f>
        <v>0</v>
      </c>
      <c r="G530" s="236"/>
    </row>
    <row r="531" spans="1:9" x14ac:dyDescent="0.25">
      <c r="A531" s="386"/>
      <c r="B531" s="148"/>
      <c r="C531" s="169"/>
      <c r="D531" s="170"/>
      <c r="E531" s="171"/>
      <c r="F531" s="172"/>
      <c r="G531" s="168"/>
    </row>
    <row r="532" spans="1:9" ht="32.25" customHeight="1" x14ac:dyDescent="0.25">
      <c r="A532" s="368" t="s">
        <v>379</v>
      </c>
      <c r="B532" s="110" t="s">
        <v>562</v>
      </c>
      <c r="C532" s="41"/>
      <c r="D532" s="111"/>
      <c r="E532" s="562"/>
      <c r="F532" s="563"/>
      <c r="G532" s="112"/>
    </row>
    <row r="533" spans="1:9" ht="15.75" x14ac:dyDescent="0.25">
      <c r="A533" s="368"/>
      <c r="B533" s="139"/>
      <c r="C533" s="41"/>
      <c r="D533" s="111"/>
      <c r="E533" s="562"/>
      <c r="F533" s="563"/>
      <c r="G533" s="112"/>
    </row>
    <row r="534" spans="1:9" ht="15.75" x14ac:dyDescent="0.25">
      <c r="A534" s="378">
        <v>1</v>
      </c>
      <c r="B534" s="110" t="s">
        <v>136</v>
      </c>
      <c r="C534" s="41">
        <v>2567.38</v>
      </c>
      <c r="D534" s="111" t="s">
        <v>70</v>
      </c>
      <c r="E534" s="564"/>
      <c r="F534" s="521">
        <f t="shared" ref="F534:F592" si="27">ROUND(C534*E534,2)</f>
        <v>0</v>
      </c>
      <c r="G534" s="118"/>
    </row>
    <row r="535" spans="1:9" ht="15.75" x14ac:dyDescent="0.25">
      <c r="A535" s="368"/>
      <c r="B535" s="139"/>
      <c r="C535" s="41"/>
      <c r="D535" s="111"/>
      <c r="E535" s="562"/>
      <c r="F535" s="521">
        <f t="shared" si="27"/>
        <v>0</v>
      </c>
      <c r="G535" s="118"/>
    </row>
    <row r="536" spans="1:9" ht="31.5" x14ac:dyDescent="0.25">
      <c r="A536" s="407">
        <v>2</v>
      </c>
      <c r="B536" s="237" t="s">
        <v>380</v>
      </c>
      <c r="C536" s="123"/>
      <c r="D536" s="238"/>
      <c r="E536" s="588"/>
      <c r="F536" s="521"/>
      <c r="G536" s="725"/>
      <c r="H536" s="725"/>
      <c r="I536" s="725"/>
    </row>
    <row r="537" spans="1:9" x14ac:dyDescent="0.25">
      <c r="A537" s="401">
        <v>2.1</v>
      </c>
      <c r="B537" s="34" t="s">
        <v>138</v>
      </c>
      <c r="C537" s="41">
        <v>4649.58</v>
      </c>
      <c r="D537" s="216" t="s">
        <v>70</v>
      </c>
      <c r="E537" s="596"/>
      <c r="F537" s="521">
        <f t="shared" si="27"/>
        <v>0</v>
      </c>
      <c r="G537" s="124"/>
    </row>
    <row r="538" spans="1:9" ht="18" x14ac:dyDescent="0.25">
      <c r="A538" s="401">
        <v>2.2000000000000002</v>
      </c>
      <c r="B538" s="34" t="s">
        <v>139</v>
      </c>
      <c r="C538" s="41">
        <v>3022.23</v>
      </c>
      <c r="D538" s="216" t="s">
        <v>140</v>
      </c>
      <c r="E538" s="596"/>
      <c r="F538" s="521">
        <f t="shared" si="27"/>
        <v>0</v>
      </c>
      <c r="G538" s="124"/>
    </row>
    <row r="539" spans="1:9" ht="30" x14ac:dyDescent="0.25">
      <c r="A539" s="374">
        <v>2.2999999999999998</v>
      </c>
      <c r="B539" s="30" t="s">
        <v>582</v>
      </c>
      <c r="C539" s="132">
        <v>204</v>
      </c>
      <c r="D539" s="128" t="s">
        <v>142</v>
      </c>
      <c r="E539" s="250"/>
      <c r="F539" s="521">
        <f t="shared" si="27"/>
        <v>0</v>
      </c>
      <c r="G539" s="124"/>
    </row>
    <row r="540" spans="1:9" ht="15.75" x14ac:dyDescent="0.25">
      <c r="A540" s="368"/>
      <c r="B540" s="148"/>
      <c r="C540" s="21"/>
      <c r="D540" s="141"/>
      <c r="E540" s="562"/>
      <c r="F540" s="521">
        <f t="shared" si="27"/>
        <v>0</v>
      </c>
      <c r="G540" s="118"/>
    </row>
    <row r="541" spans="1:9" ht="15.75" x14ac:dyDescent="0.25">
      <c r="A541" s="401">
        <v>3</v>
      </c>
      <c r="B541" s="20" t="s">
        <v>15</v>
      </c>
      <c r="C541" s="41"/>
      <c r="D541" s="216"/>
      <c r="E541" s="596"/>
      <c r="F541" s="521">
        <f t="shared" si="27"/>
        <v>0</v>
      </c>
      <c r="G541" s="118"/>
    </row>
    <row r="542" spans="1:9" ht="18" x14ac:dyDescent="0.25">
      <c r="A542" s="401">
        <v>3.1</v>
      </c>
      <c r="B542" s="34" t="s">
        <v>216</v>
      </c>
      <c r="C542" s="41">
        <v>5365.82</v>
      </c>
      <c r="D542" s="216" t="s">
        <v>532</v>
      </c>
      <c r="E542" s="596"/>
      <c r="F542" s="521">
        <f t="shared" si="27"/>
        <v>0</v>
      </c>
      <c r="G542" s="118"/>
    </row>
    <row r="543" spans="1:9" ht="18" customHeight="1" x14ac:dyDescent="0.25">
      <c r="A543" s="401">
        <v>3.2</v>
      </c>
      <c r="B543" s="34" t="s">
        <v>381</v>
      </c>
      <c r="C543" s="41">
        <v>330.12</v>
      </c>
      <c r="D543" s="216" t="s">
        <v>533</v>
      </c>
      <c r="E543" s="596"/>
      <c r="F543" s="521">
        <f t="shared" si="27"/>
        <v>0</v>
      </c>
      <c r="G543" s="452"/>
    </row>
    <row r="544" spans="1:9" ht="30" x14ac:dyDescent="0.25">
      <c r="A544" s="401">
        <v>3.4</v>
      </c>
      <c r="B544" s="34" t="s">
        <v>382</v>
      </c>
      <c r="C544" s="41">
        <v>4071.97</v>
      </c>
      <c r="D544" s="216" t="s">
        <v>534</v>
      </c>
      <c r="E544" s="596"/>
      <c r="F544" s="521">
        <f t="shared" si="27"/>
        <v>0</v>
      </c>
      <c r="G544" s="135"/>
    </row>
    <row r="545" spans="1:210" s="12" customFormat="1" ht="30" x14ac:dyDescent="0.25">
      <c r="A545" s="401">
        <v>3.5</v>
      </c>
      <c r="B545" s="34" t="s">
        <v>383</v>
      </c>
      <c r="C545" s="41">
        <v>1552.62</v>
      </c>
      <c r="D545" s="216" t="s">
        <v>535</v>
      </c>
      <c r="E545" s="596"/>
      <c r="F545" s="521">
        <f t="shared" si="27"/>
        <v>0</v>
      </c>
      <c r="G545" s="195"/>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row>
    <row r="546" spans="1:210" s="12" customFormat="1" x14ac:dyDescent="0.25">
      <c r="A546" s="377"/>
      <c r="B546" s="139"/>
      <c r="C546" s="41"/>
      <c r="D546" s="111"/>
      <c r="E546" s="564"/>
      <c r="F546" s="521">
        <f t="shared" si="27"/>
        <v>0</v>
      </c>
      <c r="G546" s="118"/>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row>
    <row r="547" spans="1:210" s="12" customFormat="1" ht="15.75" x14ac:dyDescent="0.25">
      <c r="A547" s="378">
        <v>4</v>
      </c>
      <c r="B547" s="140" t="s">
        <v>148</v>
      </c>
      <c r="C547" s="21"/>
      <c r="D547" s="141"/>
      <c r="E547" s="564"/>
      <c r="F547" s="521">
        <f t="shared" si="27"/>
        <v>0</v>
      </c>
      <c r="G547" s="118"/>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row>
    <row r="548" spans="1:210" s="12" customFormat="1" x14ac:dyDescent="0.25">
      <c r="A548" s="377">
        <v>4.0999999999999996</v>
      </c>
      <c r="B548" s="148" t="s">
        <v>384</v>
      </c>
      <c r="C548" s="21">
        <v>28</v>
      </c>
      <c r="D548" s="141" t="s">
        <v>70</v>
      </c>
      <c r="E548" s="564"/>
      <c r="F548" s="521">
        <f t="shared" si="27"/>
        <v>0</v>
      </c>
      <c r="G548" s="118"/>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row>
    <row r="549" spans="1:210" s="12" customFormat="1" ht="30" x14ac:dyDescent="0.25">
      <c r="A549" s="401">
        <v>4.2</v>
      </c>
      <c r="B549" s="34" t="s">
        <v>385</v>
      </c>
      <c r="C549" s="41">
        <v>2717.14</v>
      </c>
      <c r="D549" s="216" t="s">
        <v>70</v>
      </c>
      <c r="E549" s="596"/>
      <c r="F549" s="521">
        <f t="shared" si="27"/>
        <v>0</v>
      </c>
      <c r="G549" s="118"/>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row>
    <row r="550" spans="1:210" s="12" customFormat="1" x14ac:dyDescent="0.25">
      <c r="A550" s="401"/>
      <c r="B550" s="34"/>
      <c r="C550" s="41"/>
      <c r="D550" s="216"/>
      <c r="E550" s="596"/>
      <c r="F550" s="521">
        <f t="shared" si="27"/>
        <v>0</v>
      </c>
      <c r="G550" s="452"/>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row>
    <row r="551" spans="1:210" s="12" customFormat="1" ht="15.75" x14ac:dyDescent="0.25">
      <c r="A551" s="407">
        <v>5</v>
      </c>
      <c r="B551" s="327" t="s">
        <v>386</v>
      </c>
      <c r="C551" s="41"/>
      <c r="D551" s="216"/>
      <c r="E551" s="596"/>
      <c r="F551" s="521">
        <f t="shared" si="27"/>
        <v>0</v>
      </c>
      <c r="G551" s="452"/>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row>
    <row r="552" spans="1:210" s="12" customFormat="1" ht="30" x14ac:dyDescent="0.25">
      <c r="A552" s="401">
        <v>5.0999999999999996</v>
      </c>
      <c r="B552" s="34" t="s">
        <v>583</v>
      </c>
      <c r="C552" s="41">
        <v>28</v>
      </c>
      <c r="D552" s="216" t="s">
        <v>70</v>
      </c>
      <c r="E552" s="596"/>
      <c r="F552" s="521">
        <f t="shared" si="27"/>
        <v>0</v>
      </c>
      <c r="G552" s="452"/>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row>
    <row r="553" spans="1:210" s="12" customFormat="1" x14ac:dyDescent="0.25">
      <c r="A553" s="401">
        <v>5.2</v>
      </c>
      <c r="B553" s="34" t="s">
        <v>387</v>
      </c>
      <c r="C553" s="41">
        <v>2539.38</v>
      </c>
      <c r="D553" s="216" t="s">
        <v>70</v>
      </c>
      <c r="E553" s="596"/>
      <c r="F553" s="521">
        <f t="shared" si="27"/>
        <v>0</v>
      </c>
      <c r="G553" s="452"/>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row>
    <row r="554" spans="1:210" s="12" customFormat="1" x14ac:dyDescent="0.25">
      <c r="A554" s="379"/>
      <c r="B554" s="144"/>
      <c r="C554" s="193"/>
      <c r="D554" s="145"/>
      <c r="E554" s="525"/>
      <c r="F554" s="521">
        <f t="shared" si="27"/>
        <v>0</v>
      </c>
      <c r="G554" s="452"/>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row>
    <row r="555" spans="1:210" s="12" customFormat="1" ht="47.25" x14ac:dyDescent="0.25">
      <c r="A555" s="384">
        <v>6</v>
      </c>
      <c r="B555" s="140" t="s">
        <v>153</v>
      </c>
      <c r="C555" s="239"/>
      <c r="D555" s="152"/>
      <c r="E555" s="605"/>
      <c r="F555" s="521">
        <f t="shared" si="27"/>
        <v>0</v>
      </c>
      <c r="G555" s="452"/>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row>
    <row r="556" spans="1:210" s="12" customFormat="1" x14ac:dyDescent="0.25">
      <c r="A556" s="379">
        <v>6.2</v>
      </c>
      <c r="B556" s="34" t="s">
        <v>388</v>
      </c>
      <c r="C556" s="193">
        <v>1</v>
      </c>
      <c r="D556" s="154" t="s">
        <v>13</v>
      </c>
      <c r="E556" s="586"/>
      <c r="F556" s="521">
        <f t="shared" si="27"/>
        <v>0</v>
      </c>
      <c r="G556" s="452"/>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row>
    <row r="557" spans="1:210" s="12" customFormat="1" x14ac:dyDescent="0.25">
      <c r="A557" s="379">
        <v>6.3</v>
      </c>
      <c r="B557" s="34" t="s">
        <v>389</v>
      </c>
      <c r="C557" s="193">
        <v>2</v>
      </c>
      <c r="D557" s="154" t="s">
        <v>13</v>
      </c>
      <c r="E557" s="586"/>
      <c r="F557" s="521">
        <f t="shared" si="27"/>
        <v>0</v>
      </c>
      <c r="G557" s="452"/>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row>
    <row r="558" spans="1:210" s="12" customFormat="1" x14ac:dyDescent="0.25">
      <c r="A558" s="379">
        <v>6.4</v>
      </c>
      <c r="B558" s="34" t="s">
        <v>390</v>
      </c>
      <c r="C558" s="193">
        <v>6</v>
      </c>
      <c r="D558" s="154" t="s">
        <v>13</v>
      </c>
      <c r="E558" s="586"/>
      <c r="F558" s="521">
        <f t="shared" si="27"/>
        <v>0</v>
      </c>
      <c r="G558" s="452"/>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row>
    <row r="559" spans="1:210" s="12" customFormat="1" x14ac:dyDescent="0.25">
      <c r="A559" s="379">
        <v>6.4</v>
      </c>
      <c r="B559" s="34" t="s">
        <v>391</v>
      </c>
      <c r="C559" s="193">
        <v>1</v>
      </c>
      <c r="D559" s="154" t="s">
        <v>13</v>
      </c>
      <c r="E559" s="586"/>
      <c r="F559" s="521">
        <f t="shared" si="27"/>
        <v>0</v>
      </c>
      <c r="G559" s="452"/>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row>
    <row r="560" spans="1:210" s="12" customFormat="1" x14ac:dyDescent="0.25">
      <c r="A560" s="379">
        <v>6.5</v>
      </c>
      <c r="B560" s="34" t="s">
        <v>392</v>
      </c>
      <c r="C560" s="193">
        <v>1</v>
      </c>
      <c r="D560" s="154" t="s">
        <v>13</v>
      </c>
      <c r="E560" s="586"/>
      <c r="F560" s="521">
        <f t="shared" si="27"/>
        <v>0</v>
      </c>
      <c r="G560" s="452"/>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row>
    <row r="561" spans="1:210" s="12" customFormat="1" x14ac:dyDescent="0.25">
      <c r="A561" s="379">
        <v>6.6</v>
      </c>
      <c r="B561" s="34" t="s">
        <v>393</v>
      </c>
      <c r="C561" s="193">
        <v>1</v>
      </c>
      <c r="D561" s="154" t="s">
        <v>13</v>
      </c>
      <c r="E561" s="586"/>
      <c r="F561" s="521">
        <f t="shared" si="27"/>
        <v>0</v>
      </c>
      <c r="G561" s="452"/>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row>
    <row r="562" spans="1:210" s="12" customFormat="1" x14ac:dyDescent="0.25">
      <c r="A562" s="379">
        <v>6.7</v>
      </c>
      <c r="B562" s="34" t="s">
        <v>394</v>
      </c>
      <c r="C562" s="193">
        <v>4</v>
      </c>
      <c r="D562" s="154" t="s">
        <v>13</v>
      </c>
      <c r="E562" s="586"/>
      <c r="F562" s="521">
        <f t="shared" si="27"/>
        <v>0</v>
      </c>
      <c r="G562" s="452"/>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row>
    <row r="563" spans="1:210" s="12" customFormat="1" x14ac:dyDescent="0.25">
      <c r="A563" s="379">
        <v>6.8</v>
      </c>
      <c r="B563" s="34" t="s">
        <v>395</v>
      </c>
      <c r="C563" s="193">
        <v>3</v>
      </c>
      <c r="D563" s="154" t="s">
        <v>13</v>
      </c>
      <c r="E563" s="586"/>
      <c r="F563" s="521">
        <f t="shared" si="27"/>
        <v>0</v>
      </c>
      <c r="G563" s="452"/>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row>
    <row r="564" spans="1:210" s="12" customFormat="1" x14ac:dyDescent="0.25">
      <c r="A564" s="379">
        <v>6.9</v>
      </c>
      <c r="B564" s="34" t="s">
        <v>396</v>
      </c>
      <c r="C564" s="193">
        <v>13</v>
      </c>
      <c r="D564" s="154" t="s">
        <v>13</v>
      </c>
      <c r="E564" s="586"/>
      <c r="F564" s="521">
        <f t="shared" si="27"/>
        <v>0</v>
      </c>
      <c r="G564" s="452"/>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row>
    <row r="565" spans="1:210" s="12" customFormat="1" x14ac:dyDescent="0.25">
      <c r="A565" s="408">
        <v>6.1</v>
      </c>
      <c r="B565" s="34" t="s">
        <v>397</v>
      </c>
      <c r="C565" s="193">
        <v>9</v>
      </c>
      <c r="D565" s="154" t="s">
        <v>13</v>
      </c>
      <c r="E565" s="586"/>
      <c r="F565" s="521">
        <f t="shared" si="27"/>
        <v>0</v>
      </c>
      <c r="G565" s="725"/>
      <c r="H565" s="725"/>
      <c r="I565" s="725"/>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row>
    <row r="566" spans="1:210" s="12" customFormat="1" x14ac:dyDescent="0.25">
      <c r="A566" s="691">
        <v>6.11</v>
      </c>
      <c r="B566" s="648" t="s">
        <v>398</v>
      </c>
      <c r="C566" s="692">
        <v>1</v>
      </c>
      <c r="D566" s="693" t="s">
        <v>13</v>
      </c>
      <c r="E566" s="694"/>
      <c r="F566" s="552">
        <f t="shared" si="27"/>
        <v>0</v>
      </c>
      <c r="G566" s="452"/>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row>
    <row r="567" spans="1:210" s="12" customFormat="1" ht="33" x14ac:dyDescent="0.25">
      <c r="A567" s="376">
        <v>6.12</v>
      </c>
      <c r="B567" s="30" t="s">
        <v>540</v>
      </c>
      <c r="C567" s="453">
        <v>108.06</v>
      </c>
      <c r="D567" s="130" t="s">
        <v>142</v>
      </c>
      <c r="E567" s="606"/>
      <c r="F567" s="521">
        <f t="shared" si="27"/>
        <v>0</v>
      </c>
      <c r="G567" s="195"/>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row>
    <row r="568" spans="1:210" s="12" customFormat="1" x14ac:dyDescent="0.25">
      <c r="A568" s="379"/>
      <c r="B568" s="240"/>
      <c r="C568" s="241"/>
      <c r="D568" s="242"/>
      <c r="E568" s="607"/>
      <c r="F568" s="521">
        <f t="shared" si="27"/>
        <v>0</v>
      </c>
      <c r="G568" s="452"/>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row>
    <row r="569" spans="1:210" s="12" customFormat="1" ht="15.75" x14ac:dyDescent="0.25">
      <c r="A569" s="380">
        <v>7</v>
      </c>
      <c r="B569" s="159" t="s">
        <v>399</v>
      </c>
      <c r="C569" s="193"/>
      <c r="D569" s="154"/>
      <c r="E569" s="586"/>
      <c r="F569" s="521">
        <f t="shared" si="27"/>
        <v>0</v>
      </c>
      <c r="G569" s="452"/>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row>
    <row r="570" spans="1:210" s="12" customFormat="1" ht="15.75" x14ac:dyDescent="0.25">
      <c r="A570" s="379">
        <v>7.1</v>
      </c>
      <c r="B570" s="30" t="s">
        <v>400</v>
      </c>
      <c r="C570" s="193">
        <v>73</v>
      </c>
      <c r="D570" s="154" t="s">
        <v>13</v>
      </c>
      <c r="E570" s="586"/>
      <c r="F570" s="521">
        <f t="shared" si="27"/>
        <v>0</v>
      </c>
      <c r="G570" s="454"/>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row>
    <row r="571" spans="1:210" s="12" customFormat="1" x14ac:dyDescent="0.25">
      <c r="A571" s="379"/>
      <c r="B571" s="148"/>
      <c r="C571" s="193"/>
      <c r="D571" s="154"/>
      <c r="E571" s="586"/>
      <c r="F571" s="521">
        <f t="shared" si="27"/>
        <v>0</v>
      </c>
      <c r="G571" s="452"/>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row>
    <row r="572" spans="1:210" s="12" customFormat="1" ht="31.5" x14ac:dyDescent="0.25">
      <c r="A572" s="380">
        <v>8</v>
      </c>
      <c r="B572" s="140" t="s">
        <v>401</v>
      </c>
      <c r="C572" s="193"/>
      <c r="D572" s="154"/>
      <c r="E572" s="586"/>
      <c r="F572" s="521">
        <f t="shared" si="27"/>
        <v>0</v>
      </c>
      <c r="G572" s="452"/>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row>
    <row r="573" spans="1:210" s="12" customFormat="1" ht="30" x14ac:dyDescent="0.25">
      <c r="A573" s="385">
        <v>8.1</v>
      </c>
      <c r="B573" s="34" t="s">
        <v>402</v>
      </c>
      <c r="C573" s="164">
        <v>2</v>
      </c>
      <c r="D573" s="154" t="s">
        <v>13</v>
      </c>
      <c r="E573" s="574"/>
      <c r="F573" s="521">
        <f t="shared" si="27"/>
        <v>0</v>
      </c>
      <c r="G573" s="452"/>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row>
    <row r="574" spans="1:210" s="12" customFormat="1" ht="30" x14ac:dyDescent="0.25">
      <c r="A574" s="385">
        <f>+A573+0.1</f>
        <v>8.1999999999999993</v>
      </c>
      <c r="B574" s="34" t="s">
        <v>403</v>
      </c>
      <c r="C574" s="164">
        <v>2</v>
      </c>
      <c r="D574" s="154" t="s">
        <v>13</v>
      </c>
      <c r="E574" s="574"/>
      <c r="F574" s="521">
        <f t="shared" si="27"/>
        <v>0</v>
      </c>
      <c r="G574" s="452"/>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row>
    <row r="575" spans="1:210" s="12" customFormat="1" ht="30" x14ac:dyDescent="0.25">
      <c r="A575" s="385">
        <f t="shared" ref="A575:A579" si="28">+A574+0.1</f>
        <v>8.3000000000000007</v>
      </c>
      <c r="B575" s="34" t="s">
        <v>404</v>
      </c>
      <c r="C575" s="164">
        <v>1</v>
      </c>
      <c r="D575" s="154" t="s">
        <v>13</v>
      </c>
      <c r="E575" s="574"/>
      <c r="F575" s="521">
        <f t="shared" si="27"/>
        <v>0</v>
      </c>
      <c r="G575" s="452"/>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row>
    <row r="576" spans="1:210" s="12" customFormat="1" ht="30" x14ac:dyDescent="0.25">
      <c r="A576" s="385">
        <f t="shared" si="28"/>
        <v>8.4</v>
      </c>
      <c r="B576" s="34" t="s">
        <v>405</v>
      </c>
      <c r="C576" s="164">
        <v>2</v>
      </c>
      <c r="D576" s="154" t="s">
        <v>13</v>
      </c>
      <c r="E576" s="574"/>
      <c r="F576" s="521">
        <f t="shared" si="27"/>
        <v>0</v>
      </c>
      <c r="G576" s="195"/>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row>
    <row r="577" spans="1:11" ht="30" x14ac:dyDescent="0.25">
      <c r="A577" s="385">
        <f t="shared" si="28"/>
        <v>8.5</v>
      </c>
      <c r="B577" s="34" t="s">
        <v>406</v>
      </c>
      <c r="C577" s="164">
        <v>2</v>
      </c>
      <c r="D577" s="154" t="s">
        <v>13</v>
      </c>
      <c r="E577" s="574"/>
      <c r="F577" s="521">
        <f t="shared" si="27"/>
        <v>0</v>
      </c>
      <c r="G577" s="195"/>
    </row>
    <row r="578" spans="1:11" ht="15" customHeight="1" x14ac:dyDescent="0.25">
      <c r="A578" s="385">
        <f t="shared" si="28"/>
        <v>8.6</v>
      </c>
      <c r="B578" s="34" t="s">
        <v>407</v>
      </c>
      <c r="C578" s="243">
        <v>4</v>
      </c>
      <c r="D578" s="154" t="s">
        <v>13</v>
      </c>
      <c r="E578" s="574"/>
      <c r="F578" s="521">
        <f t="shared" si="27"/>
        <v>0</v>
      </c>
      <c r="G578" s="158"/>
    </row>
    <row r="579" spans="1:11" x14ac:dyDescent="0.25">
      <c r="A579" s="385">
        <f t="shared" si="28"/>
        <v>8.6999999999999993</v>
      </c>
      <c r="B579" s="34" t="s">
        <v>186</v>
      </c>
      <c r="C579" s="164">
        <v>5</v>
      </c>
      <c r="D579" s="154" t="s">
        <v>13</v>
      </c>
      <c r="E579" s="574"/>
      <c r="F579" s="521">
        <f t="shared" si="27"/>
        <v>0</v>
      </c>
      <c r="G579" s="195"/>
    </row>
    <row r="580" spans="1:11" ht="15.75" x14ac:dyDescent="0.25">
      <c r="A580" s="333"/>
      <c r="B580" s="181"/>
      <c r="C580" s="244"/>
      <c r="D580" s="244"/>
      <c r="E580" s="608"/>
      <c r="F580" s="521">
        <f t="shared" si="27"/>
        <v>0</v>
      </c>
      <c r="G580" s="455"/>
    </row>
    <row r="581" spans="1:11" ht="15.75" x14ac:dyDescent="0.25">
      <c r="A581" s="502">
        <v>9</v>
      </c>
      <c r="B581" s="264" t="s">
        <v>558</v>
      </c>
      <c r="C581" s="21"/>
      <c r="D581" s="506"/>
      <c r="E581" s="576"/>
      <c r="F581" s="577"/>
      <c r="G581" s="118"/>
    </row>
    <row r="582" spans="1:11" ht="18" x14ac:dyDescent="0.25">
      <c r="A582" s="503">
        <f>A581+0.1</f>
        <v>9.1</v>
      </c>
      <c r="B582" s="504" t="s">
        <v>462</v>
      </c>
      <c r="C582" s="5">
        <f>2324.79*1.3</f>
        <v>3022.2269999999999</v>
      </c>
      <c r="D582" s="506" t="s">
        <v>140</v>
      </c>
      <c r="E582" s="576"/>
      <c r="F582" s="577">
        <f>ROUND(C582*E582,2)</f>
        <v>0</v>
      </c>
      <c r="G582" s="118"/>
      <c r="K582" s="5"/>
    </row>
    <row r="583" spans="1:11" ht="32.25" customHeight="1" x14ac:dyDescent="0.25">
      <c r="A583" s="503">
        <f>A582+0.1</f>
        <v>9.1999999999999993</v>
      </c>
      <c r="B583" s="504" t="s">
        <v>556</v>
      </c>
      <c r="C583" s="507">
        <f>C582</f>
        <v>3022.23</v>
      </c>
      <c r="D583" s="508" t="s">
        <v>140</v>
      </c>
      <c r="E583" s="578"/>
      <c r="F583" s="579">
        <f>ROUND(C583*E583,2)</f>
        <v>0</v>
      </c>
      <c r="G583" s="168"/>
      <c r="K583" s="5"/>
    </row>
    <row r="584" spans="1:11" ht="21.75" customHeight="1" x14ac:dyDescent="0.25">
      <c r="A584" s="503">
        <f>A583+0.1</f>
        <v>9.3000000000000007</v>
      </c>
      <c r="B584" s="504" t="s">
        <v>557</v>
      </c>
      <c r="C584" s="5">
        <f>2324.79*1.3*0.05*50</f>
        <v>7555.5675000000001</v>
      </c>
      <c r="D584" s="509" t="s">
        <v>559</v>
      </c>
      <c r="E584" s="576"/>
      <c r="F584" s="577">
        <f>ROUND(C584*E584,2)</f>
        <v>0</v>
      </c>
      <c r="G584" s="168"/>
      <c r="K584" s="5"/>
    </row>
    <row r="585" spans="1:11" x14ac:dyDescent="0.25">
      <c r="A585" s="494"/>
      <c r="B585" s="495"/>
      <c r="C585" s="496"/>
      <c r="D585" s="497"/>
      <c r="E585" s="576"/>
      <c r="F585" s="577"/>
      <c r="G585" s="168"/>
    </row>
    <row r="586" spans="1:11" ht="90.75" x14ac:dyDescent="0.25">
      <c r="A586" s="410">
        <f>+A581+1</f>
        <v>10</v>
      </c>
      <c r="B586" s="34" t="s">
        <v>541</v>
      </c>
      <c r="C586" s="164">
        <v>2567.38</v>
      </c>
      <c r="D586" s="154" t="s">
        <v>70</v>
      </c>
      <c r="E586" s="574"/>
      <c r="F586" s="521">
        <f t="shared" si="27"/>
        <v>0</v>
      </c>
    </row>
    <row r="587" spans="1:11" ht="15.75" x14ac:dyDescent="0.25">
      <c r="A587" s="380"/>
      <c r="B587" s="34"/>
      <c r="C587" s="164"/>
      <c r="D587" s="154"/>
      <c r="E587" s="574"/>
      <c r="F587" s="521">
        <f t="shared" si="27"/>
        <v>0</v>
      </c>
      <c r="G587" s="118"/>
    </row>
    <row r="588" spans="1:11" ht="19.899999999999999" customHeight="1" x14ac:dyDescent="0.25">
      <c r="A588" s="513">
        <f>+A586+1</f>
        <v>11</v>
      </c>
      <c r="B588" s="34" t="s">
        <v>542</v>
      </c>
      <c r="C588" s="164">
        <v>2567.38</v>
      </c>
      <c r="D588" s="154" t="s">
        <v>70</v>
      </c>
      <c r="E588" s="574"/>
      <c r="F588" s="521">
        <f t="shared" si="27"/>
        <v>0</v>
      </c>
      <c r="G588" s="452"/>
    </row>
    <row r="589" spans="1:11" ht="15.75" x14ac:dyDescent="0.25">
      <c r="A589" s="386"/>
      <c r="B589" s="148"/>
      <c r="C589" s="169"/>
      <c r="D589" s="170"/>
      <c r="E589" s="171"/>
      <c r="F589" s="521">
        <f t="shared" si="27"/>
        <v>0</v>
      </c>
      <c r="G589" s="177"/>
    </row>
    <row r="590" spans="1:11" ht="15.75" x14ac:dyDescent="0.25">
      <c r="A590" s="339">
        <f>+A588+1</f>
        <v>12</v>
      </c>
      <c r="B590" s="159" t="s">
        <v>209</v>
      </c>
      <c r="C590" s="21"/>
      <c r="D590" s="154"/>
      <c r="E590" s="609"/>
      <c r="F590" s="521">
        <f t="shared" si="27"/>
        <v>0</v>
      </c>
      <c r="G590" s="168"/>
    </row>
    <row r="591" spans="1:11" ht="15.75" x14ac:dyDescent="0.25">
      <c r="A591" s="340">
        <v>12.1</v>
      </c>
      <c r="B591" s="148" t="s">
        <v>563</v>
      </c>
      <c r="C591" s="21">
        <v>28</v>
      </c>
      <c r="D591" s="141" t="s">
        <v>70</v>
      </c>
      <c r="E591" s="525"/>
      <c r="F591" s="521">
        <f t="shared" si="27"/>
        <v>0</v>
      </c>
      <c r="G591" s="2"/>
    </row>
    <row r="592" spans="1:11" ht="15.75" x14ac:dyDescent="0.25">
      <c r="A592" s="379">
        <v>12.2</v>
      </c>
      <c r="B592" s="144" t="s">
        <v>408</v>
      </c>
      <c r="C592" s="193">
        <v>2539.38</v>
      </c>
      <c r="D592" s="145" t="s">
        <v>70</v>
      </c>
      <c r="E592" s="525"/>
      <c r="F592" s="521">
        <f t="shared" si="27"/>
        <v>0</v>
      </c>
      <c r="G592" s="2"/>
    </row>
    <row r="593" spans="1:210" ht="15.75" x14ac:dyDescent="0.25">
      <c r="A593" s="387"/>
      <c r="B593" s="222" t="s">
        <v>409</v>
      </c>
      <c r="C593" s="198"/>
      <c r="D593" s="199"/>
      <c r="E593" s="589"/>
      <c r="F593" s="581">
        <f>SUM(F534:F592)</f>
        <v>0</v>
      </c>
      <c r="G593" s="2"/>
    </row>
    <row r="594" spans="1:210" s="12" customFormat="1" ht="15.75" x14ac:dyDescent="0.25">
      <c r="A594" s="386"/>
      <c r="B594" s="148"/>
      <c r="C594" s="169"/>
      <c r="D594" s="170"/>
      <c r="E594" s="171"/>
      <c r="F594" s="172"/>
      <c r="G594" s="2"/>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row>
    <row r="595" spans="1:210" s="12" customFormat="1" ht="15.75" x14ac:dyDescent="0.25">
      <c r="A595" s="409" t="s">
        <v>410</v>
      </c>
      <c r="B595" s="245" t="s">
        <v>411</v>
      </c>
      <c r="C595" s="246"/>
      <c r="D595" s="247"/>
      <c r="E595" s="610"/>
      <c r="F595" s="611"/>
      <c r="G595" s="725"/>
      <c r="H595" s="725"/>
      <c r="I595" s="725"/>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row>
    <row r="596" spans="1:210" s="12" customFormat="1" ht="15.75" x14ac:dyDescent="0.25">
      <c r="A596" s="409"/>
      <c r="B596" s="245"/>
      <c r="C596" s="246"/>
      <c r="D596" s="247"/>
      <c r="E596" s="610"/>
      <c r="F596" s="611"/>
      <c r="G596" s="124"/>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row>
    <row r="597" spans="1:210" s="12" customFormat="1" ht="36" customHeight="1" x14ac:dyDescent="0.25">
      <c r="A597" s="403" t="s">
        <v>412</v>
      </c>
      <c r="B597" s="245" t="s">
        <v>413</v>
      </c>
      <c r="C597" s="246"/>
      <c r="D597" s="247"/>
      <c r="E597" s="610"/>
      <c r="F597" s="611"/>
      <c r="G597" s="124"/>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row>
    <row r="598" spans="1:210" s="12" customFormat="1" ht="15.75" x14ac:dyDescent="0.25">
      <c r="A598" s="403"/>
      <c r="B598" s="245"/>
      <c r="C598" s="123"/>
      <c r="D598" s="238"/>
      <c r="E598" s="610"/>
      <c r="F598" s="611"/>
      <c r="G598" s="124"/>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row>
    <row r="599" spans="1:210" s="12" customFormat="1" ht="15.75" x14ac:dyDescent="0.25">
      <c r="A599" s="410">
        <v>1</v>
      </c>
      <c r="B599" s="245" t="s">
        <v>414</v>
      </c>
      <c r="C599" s="123">
        <v>739.24</v>
      </c>
      <c r="D599" s="238" t="s">
        <v>70</v>
      </c>
      <c r="E599" s="129"/>
      <c r="F599" s="521">
        <f t="shared" ref="F599:F647" si="29">ROUND(C599*E599,2)</f>
        <v>0</v>
      </c>
      <c r="G599" s="124"/>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row>
    <row r="600" spans="1:210" s="12" customFormat="1" x14ac:dyDescent="0.25">
      <c r="A600" s="411"/>
      <c r="B600" s="248"/>
      <c r="C600" s="123"/>
      <c r="D600" s="238"/>
      <c r="E600" s="129"/>
      <c r="F600" s="521">
        <f t="shared" si="29"/>
        <v>0</v>
      </c>
      <c r="G600" s="124"/>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row>
    <row r="601" spans="1:210" s="12" customFormat="1" ht="31.5" x14ac:dyDescent="0.25">
      <c r="A601" s="410">
        <v>2</v>
      </c>
      <c r="B601" s="245" t="s">
        <v>415</v>
      </c>
      <c r="C601" s="123"/>
      <c r="D601" s="238"/>
      <c r="E601" s="129"/>
      <c r="F601" s="521">
        <f t="shared" si="29"/>
        <v>0</v>
      </c>
      <c r="G601" s="124"/>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row>
    <row r="602" spans="1:210" s="12" customFormat="1" x14ac:dyDescent="0.25">
      <c r="A602" s="412">
        <v>2.1</v>
      </c>
      <c r="B602" s="34" t="s">
        <v>138</v>
      </c>
      <c r="C602" s="249">
        <v>1478.48</v>
      </c>
      <c r="D602" s="238" t="s">
        <v>70</v>
      </c>
      <c r="E602" s="172"/>
      <c r="F602" s="521">
        <f t="shared" si="29"/>
        <v>0</v>
      </c>
      <c r="G602" s="124"/>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row>
    <row r="603" spans="1:210" s="12" customFormat="1" x14ac:dyDescent="0.25">
      <c r="A603" s="695">
        <v>2.2000000000000002</v>
      </c>
      <c r="B603" s="648" t="s">
        <v>416</v>
      </c>
      <c r="C603" s="696">
        <v>665.32</v>
      </c>
      <c r="D603" s="693" t="s">
        <v>372</v>
      </c>
      <c r="E603" s="697"/>
      <c r="F603" s="552">
        <f t="shared" si="29"/>
        <v>0</v>
      </c>
      <c r="G603" s="124"/>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row>
    <row r="604" spans="1:210" s="12" customFormat="1" x14ac:dyDescent="0.25">
      <c r="A604" s="412">
        <v>2.2999999999999998</v>
      </c>
      <c r="B604" s="34" t="s">
        <v>417</v>
      </c>
      <c r="C604" s="249">
        <v>45.63</v>
      </c>
      <c r="D604" s="145" t="s">
        <v>418</v>
      </c>
      <c r="E604" s="172"/>
      <c r="F604" s="521">
        <f t="shared" si="29"/>
        <v>0</v>
      </c>
      <c r="G604" s="124"/>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row>
    <row r="605" spans="1:210" s="12" customFormat="1" x14ac:dyDescent="0.25">
      <c r="A605" s="412"/>
      <c r="B605" s="47"/>
      <c r="C605" s="249"/>
      <c r="D605" s="154"/>
      <c r="E605" s="172"/>
      <c r="F605" s="521">
        <f t="shared" si="29"/>
        <v>0</v>
      </c>
      <c r="G605" s="124"/>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row>
    <row r="606" spans="1:210" s="12" customFormat="1" ht="15.75" x14ac:dyDescent="0.25">
      <c r="A606" s="413">
        <v>3</v>
      </c>
      <c r="B606" s="167" t="s">
        <v>15</v>
      </c>
      <c r="C606" s="127"/>
      <c r="D606" s="128"/>
      <c r="E606" s="250"/>
      <c r="F606" s="521">
        <f t="shared" si="29"/>
        <v>0</v>
      </c>
      <c r="G606" s="124"/>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row>
    <row r="607" spans="1:210" s="12" customFormat="1" x14ac:dyDescent="0.25">
      <c r="A607" s="412">
        <v>3.1</v>
      </c>
      <c r="B607" s="34" t="s">
        <v>419</v>
      </c>
      <c r="C607" s="249">
        <v>879.7</v>
      </c>
      <c r="D607" s="145" t="s">
        <v>420</v>
      </c>
      <c r="E607" s="172"/>
      <c r="F607" s="521">
        <f t="shared" si="29"/>
        <v>0</v>
      </c>
      <c r="G607" s="124"/>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row>
    <row r="608" spans="1:210" s="12" customFormat="1" x14ac:dyDescent="0.25">
      <c r="A608" s="412">
        <f>+A607+0.1</f>
        <v>3.2</v>
      </c>
      <c r="B608" s="34" t="s">
        <v>318</v>
      </c>
      <c r="C608" s="249">
        <v>66.53</v>
      </c>
      <c r="D608" s="145" t="s">
        <v>548</v>
      </c>
      <c r="E608" s="172"/>
      <c r="F608" s="521">
        <f t="shared" si="29"/>
        <v>0</v>
      </c>
      <c r="G608" s="124"/>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row>
    <row r="609" spans="1:210" s="12" customFormat="1" ht="30" x14ac:dyDescent="0.25">
      <c r="A609" s="412">
        <f>+A608+0.1</f>
        <v>3.3</v>
      </c>
      <c r="B609" s="34" t="s">
        <v>421</v>
      </c>
      <c r="C609" s="249">
        <v>716.33</v>
      </c>
      <c r="D609" s="145" t="s">
        <v>422</v>
      </c>
      <c r="E609" s="172"/>
      <c r="F609" s="521">
        <f t="shared" si="29"/>
        <v>0</v>
      </c>
      <c r="G609" s="124"/>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row>
    <row r="610" spans="1:210" s="12" customFormat="1" ht="30" x14ac:dyDescent="0.25">
      <c r="A610" s="412">
        <f t="shared" ref="A610" si="30">+A609+0.1</f>
        <v>3.4</v>
      </c>
      <c r="B610" s="34" t="s">
        <v>423</v>
      </c>
      <c r="C610" s="249">
        <v>204.21</v>
      </c>
      <c r="D610" s="145" t="s">
        <v>418</v>
      </c>
      <c r="E610" s="172"/>
      <c r="F610" s="521">
        <f t="shared" si="29"/>
        <v>0</v>
      </c>
      <c r="G610" s="124"/>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row>
    <row r="611" spans="1:210" s="12" customFormat="1" x14ac:dyDescent="0.25">
      <c r="A611" s="412"/>
      <c r="B611" s="144"/>
      <c r="C611" s="249"/>
      <c r="D611" s="154"/>
      <c r="E611" s="129"/>
      <c r="F611" s="521">
        <f t="shared" si="29"/>
        <v>0</v>
      </c>
      <c r="G611" s="124"/>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row>
    <row r="612" spans="1:210" s="12" customFormat="1" ht="15.75" x14ac:dyDescent="0.25">
      <c r="A612" s="414">
        <v>4</v>
      </c>
      <c r="B612" s="159" t="s">
        <v>424</v>
      </c>
      <c r="C612" s="249"/>
      <c r="D612" s="154"/>
      <c r="E612" s="129"/>
      <c r="F612" s="521">
        <f t="shared" si="29"/>
        <v>0</v>
      </c>
      <c r="G612" s="124"/>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row>
    <row r="613" spans="1:210" s="12" customFormat="1" ht="30" x14ac:dyDescent="0.25">
      <c r="A613" s="415">
        <v>4.0999999999999996</v>
      </c>
      <c r="B613" s="251" t="s">
        <v>543</v>
      </c>
      <c r="C613" s="121">
        <v>768.81</v>
      </c>
      <c r="D613" s="122" t="s">
        <v>70</v>
      </c>
      <c r="E613" s="250"/>
      <c r="F613" s="521">
        <f t="shared" si="29"/>
        <v>0</v>
      </c>
      <c r="G613" s="124"/>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row>
    <row r="614" spans="1:210" s="12" customFormat="1" x14ac:dyDescent="0.25">
      <c r="A614" s="412"/>
      <c r="B614" s="34"/>
      <c r="C614" s="249"/>
      <c r="D614" s="145"/>
      <c r="E614" s="172"/>
      <c r="F614" s="521">
        <f t="shared" si="29"/>
        <v>0</v>
      </c>
      <c r="G614" s="124"/>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row>
    <row r="615" spans="1:210" s="12" customFormat="1" ht="15.75" x14ac:dyDescent="0.25">
      <c r="A615" s="441">
        <v>5</v>
      </c>
      <c r="B615" s="327" t="s">
        <v>425</v>
      </c>
      <c r="C615" s="249"/>
      <c r="D615" s="145"/>
      <c r="E615" s="172"/>
      <c r="F615" s="521">
        <f t="shared" si="29"/>
        <v>0</v>
      </c>
      <c r="G615" s="124"/>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row>
    <row r="616" spans="1:210" s="12" customFormat="1" x14ac:dyDescent="0.25">
      <c r="A616" s="412">
        <v>5.0999999999999996</v>
      </c>
      <c r="B616" s="34" t="s">
        <v>426</v>
      </c>
      <c r="C616" s="249">
        <v>739.24</v>
      </c>
      <c r="D616" s="145" t="s">
        <v>70</v>
      </c>
      <c r="E616" s="172"/>
      <c r="F616" s="521">
        <f t="shared" si="29"/>
        <v>0</v>
      </c>
      <c r="G616" s="124"/>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row>
    <row r="617" spans="1:210" s="12" customFormat="1" x14ac:dyDescent="0.25">
      <c r="A617" s="412"/>
      <c r="B617" s="34"/>
      <c r="C617" s="249"/>
      <c r="D617" s="145"/>
      <c r="E617" s="172"/>
      <c r="F617" s="521">
        <f t="shared" si="29"/>
        <v>0</v>
      </c>
      <c r="G617" s="255"/>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row>
    <row r="618" spans="1:210" s="12" customFormat="1" ht="15.75" x14ac:dyDescent="0.25">
      <c r="A618" s="441">
        <v>6</v>
      </c>
      <c r="B618" s="327" t="s">
        <v>427</v>
      </c>
      <c r="C618" s="249"/>
      <c r="D618" s="145"/>
      <c r="E618" s="172"/>
      <c r="F618" s="521">
        <f t="shared" si="29"/>
        <v>0</v>
      </c>
      <c r="G618" s="255"/>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row>
    <row r="619" spans="1:210" s="12" customFormat="1" x14ac:dyDescent="0.25">
      <c r="A619" s="412">
        <v>6.1</v>
      </c>
      <c r="B619" s="34" t="s">
        <v>426</v>
      </c>
      <c r="C619" s="249">
        <v>739.24</v>
      </c>
      <c r="D619" s="145" t="s">
        <v>70</v>
      </c>
      <c r="E619" s="172"/>
      <c r="F619" s="521">
        <f t="shared" si="29"/>
        <v>0</v>
      </c>
      <c r="G619" s="255"/>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row>
    <row r="620" spans="1:210" s="12" customFormat="1" ht="15.75" x14ac:dyDescent="0.25">
      <c r="A620" s="401"/>
      <c r="B620" s="159"/>
      <c r="C620" s="123"/>
      <c r="D620" s="238"/>
      <c r="E620" s="129"/>
      <c r="F620" s="521">
        <f t="shared" si="29"/>
        <v>0</v>
      </c>
      <c r="G620" s="255"/>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row>
    <row r="621" spans="1:210" s="12" customFormat="1" ht="47.25" x14ac:dyDescent="0.25">
      <c r="A621" s="416" t="s">
        <v>428</v>
      </c>
      <c r="B621" s="252" t="s">
        <v>429</v>
      </c>
      <c r="C621" s="253"/>
      <c r="D621" s="254"/>
      <c r="E621" s="612"/>
      <c r="F621" s="521">
        <f t="shared" si="29"/>
        <v>0</v>
      </c>
      <c r="G621" s="255"/>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row>
    <row r="622" spans="1:210" s="12" customFormat="1" x14ac:dyDescent="0.25">
      <c r="A622" s="417" t="s">
        <v>430</v>
      </c>
      <c r="B622" s="256" t="s">
        <v>431</v>
      </c>
      <c r="C622" s="257">
        <v>2</v>
      </c>
      <c r="D622" s="258" t="s">
        <v>13</v>
      </c>
      <c r="E622" s="613"/>
      <c r="F622" s="521">
        <f t="shared" si="29"/>
        <v>0</v>
      </c>
      <c r="G622" s="255"/>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row>
    <row r="623" spans="1:210" s="12" customFormat="1" x14ac:dyDescent="0.25">
      <c r="A623" s="417" t="s">
        <v>432</v>
      </c>
      <c r="B623" s="256" t="s">
        <v>433</v>
      </c>
      <c r="C623" s="257">
        <v>1</v>
      </c>
      <c r="D623" s="258" t="s">
        <v>13</v>
      </c>
      <c r="E623" s="613"/>
      <c r="F623" s="521">
        <f t="shared" si="29"/>
        <v>0</v>
      </c>
      <c r="G623" s="255"/>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row>
    <row r="624" spans="1:210" s="12" customFormat="1" x14ac:dyDescent="0.25">
      <c r="A624" s="417" t="s">
        <v>434</v>
      </c>
      <c r="B624" s="256" t="s">
        <v>435</v>
      </c>
      <c r="C624" s="257">
        <v>1</v>
      </c>
      <c r="D624" s="258" t="s">
        <v>13</v>
      </c>
      <c r="E624" s="613"/>
      <c r="F624" s="521">
        <f t="shared" si="29"/>
        <v>0</v>
      </c>
      <c r="G624" s="255"/>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row>
    <row r="625" spans="1:210" s="12" customFormat="1" x14ac:dyDescent="0.25">
      <c r="A625" s="417" t="s">
        <v>436</v>
      </c>
      <c r="B625" s="259" t="s">
        <v>544</v>
      </c>
      <c r="C625" s="257">
        <v>1</v>
      </c>
      <c r="D625" s="234" t="s">
        <v>13</v>
      </c>
      <c r="E625" s="613"/>
      <c r="F625" s="521">
        <f t="shared" si="29"/>
        <v>0</v>
      </c>
      <c r="G625" s="725"/>
      <c r="H625" s="725"/>
      <c r="I625" s="725"/>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row>
    <row r="626" spans="1:210" s="12" customFormat="1" x14ac:dyDescent="0.25">
      <c r="A626" s="417" t="s">
        <v>437</v>
      </c>
      <c r="B626" s="256" t="s">
        <v>438</v>
      </c>
      <c r="C626" s="257">
        <v>6</v>
      </c>
      <c r="D626" s="258" t="s">
        <v>13</v>
      </c>
      <c r="E626" s="613"/>
      <c r="F626" s="521">
        <f t="shared" si="29"/>
        <v>0</v>
      </c>
      <c r="G626" s="255"/>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row>
    <row r="627" spans="1:210" s="12" customFormat="1" x14ac:dyDescent="0.25">
      <c r="A627" s="417" t="s">
        <v>439</v>
      </c>
      <c r="B627" s="209" t="s">
        <v>440</v>
      </c>
      <c r="C627" s="257">
        <v>18</v>
      </c>
      <c r="D627" s="258" t="s">
        <v>13</v>
      </c>
      <c r="E627" s="613"/>
      <c r="F627" s="521">
        <f t="shared" si="29"/>
        <v>0</v>
      </c>
      <c r="G627" s="255"/>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row>
    <row r="628" spans="1:210" s="12" customFormat="1" x14ac:dyDescent="0.25">
      <c r="A628" s="417" t="s">
        <v>441</v>
      </c>
      <c r="B628" s="209" t="s">
        <v>442</v>
      </c>
      <c r="C628" s="257">
        <v>4</v>
      </c>
      <c r="D628" s="258" t="s">
        <v>13</v>
      </c>
      <c r="E628" s="613"/>
      <c r="F628" s="521">
        <f t="shared" si="29"/>
        <v>0</v>
      </c>
      <c r="G628" s="255"/>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row>
    <row r="629" spans="1:210" s="12" customFormat="1" x14ac:dyDescent="0.25">
      <c r="A629" s="417" t="s">
        <v>443</v>
      </c>
      <c r="B629" s="209" t="s">
        <v>444</v>
      </c>
      <c r="C629" s="257">
        <v>1</v>
      </c>
      <c r="D629" s="258" t="s">
        <v>13</v>
      </c>
      <c r="E629" s="613"/>
      <c r="F629" s="521">
        <f t="shared" si="29"/>
        <v>0</v>
      </c>
      <c r="G629" s="255"/>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row>
    <row r="630" spans="1:210" s="12" customFormat="1" x14ac:dyDescent="0.25">
      <c r="A630" s="418" t="s">
        <v>445</v>
      </c>
      <c r="B630" s="157" t="s">
        <v>446</v>
      </c>
      <c r="C630" s="260">
        <v>1.5</v>
      </c>
      <c r="D630" s="261" t="s">
        <v>17</v>
      </c>
      <c r="E630" s="275"/>
      <c r="F630" s="521">
        <f t="shared" si="29"/>
        <v>0</v>
      </c>
      <c r="G630" s="124"/>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row>
    <row r="631" spans="1:210" s="12" customFormat="1" x14ac:dyDescent="0.25">
      <c r="A631" s="417"/>
      <c r="B631" s="256"/>
      <c r="C631" s="493"/>
      <c r="D631" s="234"/>
      <c r="E631" s="612"/>
      <c r="F631" s="521">
        <f t="shared" si="29"/>
        <v>0</v>
      </c>
      <c r="G631" s="124"/>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row>
    <row r="632" spans="1:210" s="12" customFormat="1" ht="15.75" x14ac:dyDescent="0.25">
      <c r="A632" s="416" t="s">
        <v>447</v>
      </c>
      <c r="B632" s="252" t="s">
        <v>448</v>
      </c>
      <c r="C632" s="262"/>
      <c r="D632" s="234"/>
      <c r="E632" s="613"/>
      <c r="F632" s="521">
        <f t="shared" si="29"/>
        <v>0</v>
      </c>
      <c r="G632" s="124"/>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row>
    <row r="633" spans="1:210" s="12" customFormat="1" ht="30" x14ac:dyDescent="0.25">
      <c r="A633" s="417" t="s">
        <v>449</v>
      </c>
      <c r="B633" s="209" t="s">
        <v>450</v>
      </c>
      <c r="C633" s="257">
        <v>1</v>
      </c>
      <c r="D633" s="258" t="s">
        <v>13</v>
      </c>
      <c r="E633" s="613"/>
      <c r="F633" s="521">
        <f t="shared" si="29"/>
        <v>0</v>
      </c>
      <c r="G633" s="124"/>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row>
    <row r="634" spans="1:210" s="12" customFormat="1" ht="45" x14ac:dyDescent="0.25">
      <c r="A634" s="417" t="s">
        <v>451</v>
      </c>
      <c r="B634" s="209" t="s">
        <v>452</v>
      </c>
      <c r="C634" s="257">
        <v>1</v>
      </c>
      <c r="D634" s="258" t="s">
        <v>13</v>
      </c>
      <c r="E634" s="613"/>
      <c r="F634" s="521">
        <f t="shared" si="29"/>
        <v>0</v>
      </c>
      <c r="G634" s="255"/>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row>
    <row r="635" spans="1:210" s="12" customFormat="1" ht="30" x14ac:dyDescent="0.25">
      <c r="A635" s="417" t="s">
        <v>453</v>
      </c>
      <c r="B635" s="209" t="s">
        <v>454</v>
      </c>
      <c r="C635" s="257">
        <v>3</v>
      </c>
      <c r="D635" s="258" t="s">
        <v>13</v>
      </c>
      <c r="E635" s="613"/>
      <c r="F635" s="521">
        <f t="shared" si="29"/>
        <v>0</v>
      </c>
      <c r="G635" s="255"/>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row>
    <row r="636" spans="1:210" s="12" customFormat="1" ht="16.5" customHeight="1" x14ac:dyDescent="0.25">
      <c r="A636" s="417" t="s">
        <v>455</v>
      </c>
      <c r="B636" s="209" t="s">
        <v>456</v>
      </c>
      <c r="C636" s="257">
        <v>3</v>
      </c>
      <c r="D636" s="258" t="s">
        <v>13</v>
      </c>
      <c r="E636" s="604"/>
      <c r="F636" s="521">
        <f t="shared" si="29"/>
        <v>0</v>
      </c>
      <c r="G636" s="124"/>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row>
    <row r="637" spans="1:210" s="12" customFormat="1" ht="30" x14ac:dyDescent="0.25">
      <c r="A637" s="417" t="s">
        <v>457</v>
      </c>
      <c r="B637" s="209" t="s">
        <v>458</v>
      </c>
      <c r="C637" s="257">
        <v>1</v>
      </c>
      <c r="D637" s="258" t="s">
        <v>13</v>
      </c>
      <c r="E637" s="604"/>
      <c r="F637" s="521">
        <f t="shared" si="29"/>
        <v>0</v>
      </c>
      <c r="G637" s="124"/>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row>
    <row r="638" spans="1:210" s="12" customFormat="1" x14ac:dyDescent="0.25">
      <c r="A638" s="417" t="s">
        <v>459</v>
      </c>
      <c r="B638" s="209" t="s">
        <v>460</v>
      </c>
      <c r="C638" s="257">
        <v>1</v>
      </c>
      <c r="D638" s="258" t="s">
        <v>13</v>
      </c>
      <c r="E638" s="613"/>
      <c r="F638" s="521">
        <f t="shared" si="29"/>
        <v>0</v>
      </c>
      <c r="G638" s="124"/>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row>
    <row r="639" spans="1:210" s="12" customFormat="1" x14ac:dyDescent="0.25">
      <c r="A639" s="417"/>
      <c r="B639" s="256"/>
      <c r="C639" s="257"/>
      <c r="D639" s="258"/>
      <c r="E639" s="613"/>
      <c r="F639" s="521">
        <f t="shared" si="29"/>
        <v>0</v>
      </c>
      <c r="G639" s="124"/>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row>
    <row r="640" spans="1:210" s="12" customFormat="1" ht="18.75" customHeight="1" x14ac:dyDescent="0.25">
      <c r="A640" s="518">
        <v>9</v>
      </c>
      <c r="B640" s="140" t="s">
        <v>461</v>
      </c>
      <c r="C640" s="498"/>
      <c r="D640" s="152"/>
      <c r="E640" s="614"/>
      <c r="F640" s="577">
        <f t="shared" si="29"/>
        <v>0</v>
      </c>
      <c r="G640" s="124"/>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row>
    <row r="641" spans="1:210" x14ac:dyDescent="0.25">
      <c r="A641" s="519" t="s">
        <v>561</v>
      </c>
      <c r="B641" s="148" t="s">
        <v>462</v>
      </c>
      <c r="C641" s="257">
        <f>739.24*0.9</f>
        <v>665.32</v>
      </c>
      <c r="D641" s="234" t="s">
        <v>372</v>
      </c>
      <c r="E641" s="604"/>
      <c r="F641" s="577">
        <f t="shared" si="29"/>
        <v>0</v>
      </c>
      <c r="G641" s="725"/>
      <c r="H641" s="725"/>
      <c r="I641" s="725"/>
    </row>
    <row r="642" spans="1:210" x14ac:dyDescent="0.25">
      <c r="A642" s="519">
        <f t="shared" ref="A642:A643" si="31">+A641+0.1</f>
        <v>9.1999999999999993</v>
      </c>
      <c r="B642" s="148" t="s">
        <v>463</v>
      </c>
      <c r="C642" s="257">
        <f>739.24*0.9</f>
        <v>665.32</v>
      </c>
      <c r="D642" s="234" t="s">
        <v>372</v>
      </c>
      <c r="E642" s="604"/>
      <c r="F642" s="577">
        <f t="shared" si="29"/>
        <v>0</v>
      </c>
      <c r="G642" s="255"/>
    </row>
    <row r="643" spans="1:210" x14ac:dyDescent="0.25">
      <c r="A643" s="698">
        <f t="shared" si="31"/>
        <v>9.3000000000000007</v>
      </c>
      <c r="B643" s="699" t="s">
        <v>464</v>
      </c>
      <c r="C643" s="700">
        <f>739.24*0.9*0.05*50</f>
        <v>1663.29</v>
      </c>
      <c r="D643" s="701" t="s">
        <v>465</v>
      </c>
      <c r="E643" s="702"/>
      <c r="F643" s="703">
        <f t="shared" si="29"/>
        <v>0</v>
      </c>
      <c r="G643" s="255"/>
    </row>
    <row r="644" spans="1:210" ht="15.75" x14ac:dyDescent="0.25">
      <c r="A644" s="417"/>
      <c r="B644" s="209"/>
      <c r="C644" s="257"/>
      <c r="D644" s="258"/>
      <c r="E644" s="604"/>
      <c r="F644" s="521">
        <f t="shared" si="29"/>
        <v>0</v>
      </c>
      <c r="G644" s="267"/>
    </row>
    <row r="645" spans="1:210" ht="90.75" x14ac:dyDescent="0.25">
      <c r="A645" s="380">
        <v>10</v>
      </c>
      <c r="B645" s="34" t="s">
        <v>541</v>
      </c>
      <c r="C645" s="257">
        <v>739.24</v>
      </c>
      <c r="D645" s="258" t="s">
        <v>70</v>
      </c>
      <c r="E645" s="604"/>
      <c r="F645" s="521">
        <f t="shared" si="29"/>
        <v>0</v>
      </c>
      <c r="G645" s="725"/>
      <c r="H645" s="725"/>
      <c r="I645" s="725"/>
    </row>
    <row r="646" spans="1:210" ht="15.75" x14ac:dyDescent="0.25">
      <c r="A646" s="380"/>
      <c r="B646" s="34"/>
      <c r="C646" s="257"/>
      <c r="D646" s="258"/>
      <c r="E646" s="604"/>
      <c r="F646" s="521">
        <f t="shared" si="29"/>
        <v>0</v>
      </c>
      <c r="G646" s="2"/>
    </row>
    <row r="647" spans="1:210" ht="30.75" x14ac:dyDescent="0.25">
      <c r="A647" s="384">
        <v>11</v>
      </c>
      <c r="B647" s="34" t="s">
        <v>542</v>
      </c>
      <c r="C647" s="257">
        <v>739.24</v>
      </c>
      <c r="D647" s="258" t="s">
        <v>70</v>
      </c>
      <c r="E647" s="604"/>
      <c r="F647" s="521">
        <f t="shared" si="29"/>
        <v>0</v>
      </c>
      <c r="G647" s="2"/>
    </row>
    <row r="648" spans="1:210" ht="15.75" x14ac:dyDescent="0.25">
      <c r="A648" s="419"/>
      <c r="B648" s="222" t="s">
        <v>466</v>
      </c>
      <c r="C648" s="265"/>
      <c r="D648" s="266"/>
      <c r="E648" s="618"/>
      <c r="F648" s="619">
        <f>SUM(F598:F647)</f>
        <v>0</v>
      </c>
      <c r="G648" s="124"/>
    </row>
    <row r="649" spans="1:210" ht="15.75" x14ac:dyDescent="0.25">
      <c r="A649" s="401"/>
      <c r="B649" s="159"/>
      <c r="C649" s="123"/>
      <c r="D649" s="238"/>
      <c r="E649" s="129"/>
      <c r="F649" s="527"/>
      <c r="G649" s="124"/>
    </row>
    <row r="650" spans="1:210" ht="15.75" x14ac:dyDescent="0.25">
      <c r="A650" s="409" t="s">
        <v>467</v>
      </c>
      <c r="B650" s="245" t="s">
        <v>468</v>
      </c>
      <c r="C650" s="246"/>
      <c r="D650" s="247"/>
      <c r="E650" s="610"/>
      <c r="F650" s="611"/>
      <c r="G650" s="124"/>
    </row>
    <row r="651" spans="1:210" ht="15.75" x14ac:dyDescent="0.25">
      <c r="A651" s="403"/>
      <c r="B651" s="245"/>
      <c r="C651" s="123"/>
      <c r="D651" s="238"/>
      <c r="E651" s="610"/>
      <c r="F651" s="611"/>
      <c r="G651" s="124"/>
    </row>
    <row r="652" spans="1:210" ht="15.75" x14ac:dyDescent="0.25">
      <c r="A652" s="410">
        <v>1</v>
      </c>
      <c r="B652" s="245" t="s">
        <v>414</v>
      </c>
      <c r="C652" s="123">
        <v>1873.07</v>
      </c>
      <c r="D652" s="238" t="s">
        <v>70</v>
      </c>
      <c r="E652" s="129"/>
      <c r="F652" s="521">
        <f t="shared" ref="F652:F714" si="32">ROUND(C652*E652,2)</f>
        <v>0</v>
      </c>
      <c r="G652" s="124"/>
    </row>
    <row r="653" spans="1:210" s="12" customFormat="1" x14ac:dyDescent="0.25">
      <c r="A653" s="411"/>
      <c r="B653" s="248"/>
      <c r="C653" s="123"/>
      <c r="D653" s="238"/>
      <c r="E653" s="129"/>
      <c r="F653" s="521">
        <f t="shared" si="32"/>
        <v>0</v>
      </c>
      <c r="G653" s="124"/>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row>
    <row r="654" spans="1:210" s="12" customFormat="1" ht="31.5" x14ac:dyDescent="0.25">
      <c r="A654" s="413">
        <v>2</v>
      </c>
      <c r="B654" s="268" t="s">
        <v>469</v>
      </c>
      <c r="C654" s="121"/>
      <c r="D654" s="122"/>
      <c r="E654" s="250"/>
      <c r="F654" s="521">
        <f t="shared" si="32"/>
        <v>0</v>
      </c>
      <c r="G654" s="124"/>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row>
    <row r="655" spans="1:210" s="12" customFormat="1" x14ac:dyDescent="0.25">
      <c r="A655" s="372">
        <v>2.1</v>
      </c>
      <c r="B655" s="30" t="s">
        <v>138</v>
      </c>
      <c r="C655" s="127">
        <v>3746.14</v>
      </c>
      <c r="D655" s="122" t="s">
        <v>70</v>
      </c>
      <c r="E655" s="615"/>
      <c r="F655" s="521">
        <f t="shared" si="32"/>
        <v>0</v>
      </c>
      <c r="G655" s="124"/>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row>
    <row r="656" spans="1:210" s="12" customFormat="1" x14ac:dyDescent="0.25">
      <c r="A656" s="373">
        <v>2.2000000000000002</v>
      </c>
      <c r="B656" s="30" t="s">
        <v>416</v>
      </c>
      <c r="C656" s="127">
        <v>1401.98</v>
      </c>
      <c r="D656" s="128" t="s">
        <v>372</v>
      </c>
      <c r="E656" s="615"/>
      <c r="F656" s="521">
        <f t="shared" si="32"/>
        <v>0</v>
      </c>
      <c r="G656" s="124"/>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row>
    <row r="657" spans="1:210" s="12" customFormat="1" ht="30" x14ac:dyDescent="0.25">
      <c r="A657" s="372">
        <v>2.2999999999999998</v>
      </c>
      <c r="B657" s="30" t="s">
        <v>470</v>
      </c>
      <c r="C657" s="127">
        <v>96.15</v>
      </c>
      <c r="D657" s="174" t="s">
        <v>17</v>
      </c>
      <c r="E657" s="615"/>
      <c r="F657" s="521">
        <f t="shared" si="32"/>
        <v>0</v>
      </c>
      <c r="G657" s="124"/>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row>
    <row r="658" spans="1:210" s="12" customFormat="1" x14ac:dyDescent="0.25">
      <c r="A658" s="372"/>
      <c r="B658" s="131"/>
      <c r="C658" s="127"/>
      <c r="D658" s="128"/>
      <c r="E658" s="615"/>
      <c r="F658" s="521">
        <f t="shared" si="32"/>
        <v>0</v>
      </c>
      <c r="G658" s="124"/>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row>
    <row r="659" spans="1:210" s="12" customFormat="1" ht="15.75" x14ac:dyDescent="0.25">
      <c r="A659" s="413">
        <v>3</v>
      </c>
      <c r="B659" s="167" t="s">
        <v>15</v>
      </c>
      <c r="C659" s="127"/>
      <c r="D659" s="128"/>
      <c r="E659" s="250"/>
      <c r="F659" s="521">
        <f t="shared" si="32"/>
        <v>0</v>
      </c>
      <c r="G659" s="124"/>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row>
    <row r="660" spans="1:210" s="12" customFormat="1" x14ac:dyDescent="0.25">
      <c r="A660" s="372">
        <v>3.1</v>
      </c>
      <c r="B660" s="30" t="s">
        <v>419</v>
      </c>
      <c r="C660" s="127">
        <v>1642.66</v>
      </c>
      <c r="D660" s="174" t="s">
        <v>420</v>
      </c>
      <c r="E660" s="250"/>
      <c r="F660" s="521">
        <f t="shared" si="32"/>
        <v>0</v>
      </c>
      <c r="G660" s="124"/>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row>
    <row r="661" spans="1:210" s="12" customFormat="1" x14ac:dyDescent="0.25">
      <c r="A661" s="372">
        <f>+A660+0.1</f>
        <v>3.2</v>
      </c>
      <c r="B661" s="30" t="s">
        <v>318</v>
      </c>
      <c r="C661" s="127">
        <v>144.97</v>
      </c>
      <c r="D661" s="174" t="s">
        <v>548</v>
      </c>
      <c r="E661" s="250"/>
      <c r="F661" s="521">
        <f t="shared" si="32"/>
        <v>0</v>
      </c>
      <c r="G661" s="124"/>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row>
    <row r="662" spans="1:210" s="12" customFormat="1" ht="30" x14ac:dyDescent="0.25">
      <c r="A662" s="372">
        <f>+A661+0.1</f>
        <v>3.3</v>
      </c>
      <c r="B662" s="30" t="s">
        <v>421</v>
      </c>
      <c r="C662" s="127">
        <v>1381.76</v>
      </c>
      <c r="D662" s="174" t="s">
        <v>422</v>
      </c>
      <c r="E662" s="250"/>
      <c r="F662" s="521">
        <f t="shared" si="32"/>
        <v>0</v>
      </c>
      <c r="G662" s="124"/>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row>
    <row r="663" spans="1:210" s="12" customFormat="1" ht="30" x14ac:dyDescent="0.25">
      <c r="A663" s="372">
        <f t="shared" ref="A663" si="33">+A662+0.1</f>
        <v>3.4</v>
      </c>
      <c r="B663" s="30" t="s">
        <v>471</v>
      </c>
      <c r="C663" s="127">
        <v>326.13</v>
      </c>
      <c r="D663" s="174" t="s">
        <v>418</v>
      </c>
      <c r="E663" s="250"/>
      <c r="F663" s="521">
        <f t="shared" si="32"/>
        <v>0</v>
      </c>
      <c r="G663" s="124"/>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row>
    <row r="664" spans="1:210" s="12" customFormat="1" x14ac:dyDescent="0.25">
      <c r="A664" s="412"/>
      <c r="B664" s="144"/>
      <c r="C664" s="249"/>
      <c r="D664" s="154"/>
      <c r="E664" s="129"/>
      <c r="F664" s="521">
        <f t="shared" si="32"/>
        <v>0</v>
      </c>
      <c r="G664" s="124"/>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row>
    <row r="665" spans="1:210" s="12" customFormat="1" ht="15.75" x14ac:dyDescent="0.25">
      <c r="A665" s="420">
        <v>4</v>
      </c>
      <c r="B665" s="167" t="s">
        <v>424</v>
      </c>
      <c r="C665" s="127"/>
      <c r="D665" s="128"/>
      <c r="E665" s="250"/>
      <c r="F665" s="521">
        <f t="shared" si="32"/>
        <v>0</v>
      </c>
      <c r="G665" s="124"/>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row>
    <row r="666" spans="1:210" s="12" customFormat="1" ht="30" x14ac:dyDescent="0.25">
      <c r="A666" s="415">
        <v>4.0999999999999996</v>
      </c>
      <c r="B666" s="251" t="s">
        <v>545</v>
      </c>
      <c r="C666" s="121">
        <v>444.78</v>
      </c>
      <c r="D666" s="122" t="s">
        <v>70</v>
      </c>
      <c r="E666" s="250"/>
      <c r="F666" s="521">
        <f t="shared" si="32"/>
        <v>0</v>
      </c>
      <c r="G666" s="124"/>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row>
    <row r="667" spans="1:210" s="12" customFormat="1" ht="30" x14ac:dyDescent="0.25">
      <c r="A667" s="415">
        <v>4.2</v>
      </c>
      <c r="B667" s="251" t="s">
        <v>546</v>
      </c>
      <c r="C667" s="121">
        <v>981.59</v>
      </c>
      <c r="D667" s="122" t="s">
        <v>70</v>
      </c>
      <c r="E667" s="250"/>
      <c r="F667" s="521">
        <f t="shared" si="32"/>
        <v>0</v>
      </c>
      <c r="G667" s="124"/>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row>
    <row r="668" spans="1:210" s="12" customFormat="1" ht="30" x14ac:dyDescent="0.25">
      <c r="A668" s="415">
        <v>4.3</v>
      </c>
      <c r="B668" s="251" t="s">
        <v>547</v>
      </c>
      <c r="C668" s="121">
        <v>498</v>
      </c>
      <c r="D668" s="122" t="s">
        <v>70</v>
      </c>
      <c r="E668" s="250"/>
      <c r="F668" s="521">
        <f t="shared" si="32"/>
        <v>0</v>
      </c>
      <c r="G668" s="124"/>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row>
    <row r="669" spans="1:210" s="12" customFormat="1" ht="15.75" x14ac:dyDescent="0.25">
      <c r="A669" s="415"/>
      <c r="B669" s="85"/>
      <c r="C669" s="121"/>
      <c r="D669" s="122"/>
      <c r="E669" s="250"/>
      <c r="F669" s="521">
        <f t="shared" si="32"/>
        <v>0</v>
      </c>
      <c r="G669" s="124"/>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row>
    <row r="670" spans="1:210" s="12" customFormat="1" ht="15.75" x14ac:dyDescent="0.25">
      <c r="A670" s="413">
        <v>5</v>
      </c>
      <c r="B670" s="268" t="s">
        <v>425</v>
      </c>
      <c r="C670" s="121"/>
      <c r="D670" s="122"/>
      <c r="E670" s="250"/>
      <c r="F670" s="521">
        <f t="shared" si="32"/>
        <v>0</v>
      </c>
      <c r="G670" s="124"/>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row>
    <row r="671" spans="1:210" s="12" customFormat="1" x14ac:dyDescent="0.25">
      <c r="A671" s="415">
        <v>5.0999999999999996</v>
      </c>
      <c r="B671" s="251" t="s">
        <v>472</v>
      </c>
      <c r="C671" s="121">
        <v>431.83</v>
      </c>
      <c r="D671" s="122" t="s">
        <v>70</v>
      </c>
      <c r="E671" s="250"/>
      <c r="F671" s="521">
        <f t="shared" si="32"/>
        <v>0</v>
      </c>
      <c r="G671" s="124"/>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row>
    <row r="672" spans="1:210" s="12" customFormat="1" x14ac:dyDescent="0.25">
      <c r="A672" s="415">
        <v>5.2</v>
      </c>
      <c r="B672" s="251" t="s">
        <v>473</v>
      </c>
      <c r="C672" s="121">
        <v>953</v>
      </c>
      <c r="D672" s="122" t="s">
        <v>70</v>
      </c>
      <c r="E672" s="250"/>
      <c r="F672" s="521">
        <f t="shared" si="32"/>
        <v>0</v>
      </c>
      <c r="G672" s="124"/>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row>
    <row r="673" spans="1:210" s="12" customFormat="1" x14ac:dyDescent="0.25">
      <c r="A673" s="415">
        <v>5.3</v>
      </c>
      <c r="B673" s="251" t="s">
        <v>474</v>
      </c>
      <c r="C673" s="121">
        <v>488.24</v>
      </c>
      <c r="D673" s="122" t="s">
        <v>70</v>
      </c>
      <c r="E673" s="250"/>
      <c r="F673" s="521">
        <f t="shared" si="32"/>
        <v>0</v>
      </c>
      <c r="G673" s="124"/>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row>
    <row r="674" spans="1:210" s="12" customFormat="1" x14ac:dyDescent="0.25">
      <c r="A674" s="415"/>
      <c r="B674" s="251"/>
      <c r="C674" s="121"/>
      <c r="D674" s="122"/>
      <c r="E674" s="250"/>
      <c r="F674" s="521">
        <f t="shared" si="32"/>
        <v>0</v>
      </c>
      <c r="G674" s="124"/>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row>
    <row r="675" spans="1:210" s="12" customFormat="1" ht="15.75" x14ac:dyDescent="0.25">
      <c r="A675" s="371">
        <v>6</v>
      </c>
      <c r="B675" s="167" t="s">
        <v>427</v>
      </c>
      <c r="C675" s="121"/>
      <c r="D675" s="122"/>
      <c r="E675" s="250"/>
      <c r="F675" s="521">
        <f t="shared" si="32"/>
        <v>0</v>
      </c>
      <c r="G675" s="124"/>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row>
    <row r="676" spans="1:210" s="12" customFormat="1" x14ac:dyDescent="0.25">
      <c r="A676" s="415">
        <v>6.1</v>
      </c>
      <c r="B676" s="251" t="s">
        <v>475</v>
      </c>
      <c r="C676" s="121">
        <v>431.83</v>
      </c>
      <c r="D676" s="122" t="s">
        <v>70</v>
      </c>
      <c r="E676" s="250"/>
      <c r="F676" s="521">
        <f t="shared" si="32"/>
        <v>0</v>
      </c>
      <c r="G676" s="124"/>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row>
    <row r="677" spans="1:210" s="12" customFormat="1" x14ac:dyDescent="0.25">
      <c r="A677" s="415">
        <v>6.2</v>
      </c>
      <c r="B677" s="251" t="s">
        <v>476</v>
      </c>
      <c r="C677" s="121">
        <v>953</v>
      </c>
      <c r="D677" s="122" t="s">
        <v>70</v>
      </c>
      <c r="E677" s="250"/>
      <c r="F677" s="521">
        <f t="shared" si="32"/>
        <v>0</v>
      </c>
      <c r="G677" s="124"/>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row>
    <row r="678" spans="1:210" s="12" customFormat="1" x14ac:dyDescent="0.25">
      <c r="A678" s="415">
        <v>6.3</v>
      </c>
      <c r="B678" s="251" t="s">
        <v>477</v>
      </c>
      <c r="C678" s="121">
        <v>488.24</v>
      </c>
      <c r="D678" s="122" t="s">
        <v>70</v>
      </c>
      <c r="E678" s="250"/>
      <c r="F678" s="521">
        <f t="shared" si="32"/>
        <v>0</v>
      </c>
      <c r="G678" s="124"/>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row>
    <row r="679" spans="1:210" s="12" customFormat="1" x14ac:dyDescent="0.25">
      <c r="A679" s="415"/>
      <c r="B679" s="251"/>
      <c r="C679" s="121"/>
      <c r="D679" s="122"/>
      <c r="E679" s="250"/>
      <c r="F679" s="521">
        <f t="shared" si="32"/>
        <v>0</v>
      </c>
      <c r="G679" s="124"/>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row>
    <row r="680" spans="1:210" s="12" customFormat="1" ht="31.5" x14ac:dyDescent="0.25">
      <c r="A680" s="421" t="s">
        <v>428</v>
      </c>
      <c r="B680" s="269" t="s">
        <v>478</v>
      </c>
      <c r="C680" s="232"/>
      <c r="D680" s="270"/>
      <c r="E680" s="616"/>
      <c r="F680" s="521">
        <f t="shared" si="32"/>
        <v>0</v>
      </c>
      <c r="G680" s="124"/>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row>
    <row r="681" spans="1:210" s="12" customFormat="1" x14ac:dyDescent="0.25">
      <c r="A681" s="422">
        <f>A680+0.1</f>
        <v>7.1</v>
      </c>
      <c r="B681" s="271" t="s">
        <v>479</v>
      </c>
      <c r="C681" s="260">
        <v>1</v>
      </c>
      <c r="D681" s="261" t="s">
        <v>13</v>
      </c>
      <c r="E681" s="617"/>
      <c r="F681" s="521">
        <f t="shared" si="32"/>
        <v>0</v>
      </c>
      <c r="G681" s="124"/>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row>
    <row r="682" spans="1:210" s="12" customFormat="1" x14ac:dyDescent="0.25">
      <c r="A682" s="422">
        <f>A681+0.1</f>
        <v>7.2</v>
      </c>
      <c r="B682" s="271" t="s">
        <v>480</v>
      </c>
      <c r="C682" s="260">
        <v>1</v>
      </c>
      <c r="D682" s="261" t="s">
        <v>13</v>
      </c>
      <c r="E682" s="617"/>
      <c r="F682" s="521">
        <f t="shared" si="32"/>
        <v>0</v>
      </c>
      <c r="G682" s="124"/>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row>
    <row r="683" spans="1:210" s="12" customFormat="1" x14ac:dyDescent="0.25">
      <c r="A683" s="704">
        <f t="shared" ref="A683:A689" si="34">A682+0.1</f>
        <v>7.3</v>
      </c>
      <c r="B683" s="705" t="s">
        <v>481</v>
      </c>
      <c r="C683" s="706">
        <v>1</v>
      </c>
      <c r="D683" s="707" t="s">
        <v>13</v>
      </c>
      <c r="E683" s="708"/>
      <c r="F683" s="552">
        <f t="shared" si="32"/>
        <v>0</v>
      </c>
      <c r="G683" s="124"/>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row>
    <row r="684" spans="1:210" s="12" customFormat="1" x14ac:dyDescent="0.25">
      <c r="A684" s="422">
        <f t="shared" si="34"/>
        <v>7.4</v>
      </c>
      <c r="B684" s="271" t="s">
        <v>482</v>
      </c>
      <c r="C684" s="260">
        <v>3</v>
      </c>
      <c r="D684" s="261" t="s">
        <v>13</v>
      </c>
      <c r="E684" s="617"/>
      <c r="F684" s="521">
        <f t="shared" si="32"/>
        <v>0</v>
      </c>
      <c r="G684" s="124"/>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row>
    <row r="685" spans="1:210" s="12" customFormat="1" x14ac:dyDescent="0.25">
      <c r="A685" s="422">
        <f t="shared" si="34"/>
        <v>7.5</v>
      </c>
      <c r="B685" s="271" t="s">
        <v>483</v>
      </c>
      <c r="C685" s="260">
        <v>1</v>
      </c>
      <c r="D685" s="261" t="s">
        <v>13</v>
      </c>
      <c r="E685" s="617"/>
      <c r="F685" s="521">
        <f t="shared" si="32"/>
        <v>0</v>
      </c>
      <c r="G685" s="124"/>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row>
    <row r="686" spans="1:210" s="12" customFormat="1" x14ac:dyDescent="0.25">
      <c r="A686" s="422">
        <f t="shared" si="34"/>
        <v>7.6</v>
      </c>
      <c r="B686" s="272" t="s">
        <v>484</v>
      </c>
      <c r="C686" s="260">
        <v>5</v>
      </c>
      <c r="D686" s="270" t="s">
        <v>13</v>
      </c>
      <c r="E686" s="617"/>
      <c r="F686" s="521">
        <f t="shared" si="32"/>
        <v>0</v>
      </c>
      <c r="G686" s="124"/>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row>
    <row r="687" spans="1:210" s="12" customFormat="1" x14ac:dyDescent="0.25">
      <c r="A687" s="422">
        <f t="shared" si="34"/>
        <v>7.7</v>
      </c>
      <c r="B687" s="272" t="s">
        <v>485</v>
      </c>
      <c r="C687" s="260">
        <v>2</v>
      </c>
      <c r="D687" s="270" t="s">
        <v>13</v>
      </c>
      <c r="E687" s="617"/>
      <c r="F687" s="521">
        <f t="shared" si="32"/>
        <v>0</v>
      </c>
      <c r="G687" s="124"/>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row>
    <row r="688" spans="1:210" s="12" customFormat="1" x14ac:dyDescent="0.25">
      <c r="A688" s="422">
        <f t="shared" si="34"/>
        <v>7.8</v>
      </c>
      <c r="B688" s="271" t="s">
        <v>486</v>
      </c>
      <c r="C688" s="260">
        <v>1</v>
      </c>
      <c r="D688" s="261" t="s">
        <v>13</v>
      </c>
      <c r="E688" s="617"/>
      <c r="F688" s="521">
        <f t="shared" si="32"/>
        <v>0</v>
      </c>
      <c r="G688" s="124"/>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row>
    <row r="689" spans="1:210" s="12" customFormat="1" x14ac:dyDescent="0.25">
      <c r="A689" s="422">
        <f t="shared" si="34"/>
        <v>7.9</v>
      </c>
      <c r="B689" s="271" t="s">
        <v>487</v>
      </c>
      <c r="C689" s="260">
        <v>1</v>
      </c>
      <c r="D689" s="261" t="s">
        <v>13</v>
      </c>
      <c r="E689" s="617"/>
      <c r="F689" s="521">
        <f t="shared" si="32"/>
        <v>0</v>
      </c>
      <c r="G689" s="124"/>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row>
    <row r="690" spans="1:210" s="12" customFormat="1" x14ac:dyDescent="0.25">
      <c r="A690" s="423">
        <v>7.1</v>
      </c>
      <c r="B690" s="272" t="s">
        <v>488</v>
      </c>
      <c r="C690" s="260">
        <v>3</v>
      </c>
      <c r="D690" s="270" t="s">
        <v>13</v>
      </c>
      <c r="E690" s="617"/>
      <c r="F690" s="521">
        <f t="shared" si="32"/>
        <v>0</v>
      </c>
      <c r="G690" s="124"/>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row>
    <row r="691" spans="1:210" s="12" customFormat="1" x14ac:dyDescent="0.25">
      <c r="A691" s="423">
        <f>A690+0.01</f>
        <v>7.11</v>
      </c>
      <c r="B691" s="157" t="s">
        <v>489</v>
      </c>
      <c r="C691" s="260">
        <v>2</v>
      </c>
      <c r="D691" s="261" t="s">
        <v>13</v>
      </c>
      <c r="E691" s="617"/>
      <c r="F691" s="521">
        <f t="shared" si="32"/>
        <v>0</v>
      </c>
      <c r="G691" s="124"/>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row>
    <row r="692" spans="1:210" s="12" customFormat="1" x14ac:dyDescent="0.25">
      <c r="A692" s="423">
        <f t="shared" ref="A692:A704" si="35">A691+0.01</f>
        <v>7.12</v>
      </c>
      <c r="B692" s="157" t="s">
        <v>490</v>
      </c>
      <c r="C692" s="260">
        <v>2</v>
      </c>
      <c r="D692" s="261" t="s">
        <v>13</v>
      </c>
      <c r="E692" s="617"/>
      <c r="F692" s="521">
        <f t="shared" si="32"/>
        <v>0</v>
      </c>
      <c r="G692" s="124"/>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row>
    <row r="693" spans="1:210" s="12" customFormat="1" x14ac:dyDescent="0.25">
      <c r="A693" s="423">
        <f t="shared" si="35"/>
        <v>7.13</v>
      </c>
      <c r="B693" s="157" t="s">
        <v>491</v>
      </c>
      <c r="C693" s="260">
        <v>2</v>
      </c>
      <c r="D693" s="261" t="s">
        <v>13</v>
      </c>
      <c r="E693" s="617"/>
      <c r="F693" s="521">
        <f t="shared" si="32"/>
        <v>0</v>
      </c>
      <c r="G693" s="124"/>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row>
    <row r="694" spans="1:210" s="12" customFormat="1" x14ac:dyDescent="0.25">
      <c r="A694" s="423">
        <f t="shared" si="35"/>
        <v>7.14</v>
      </c>
      <c r="B694" s="30" t="s">
        <v>492</v>
      </c>
      <c r="C694" s="260">
        <v>7</v>
      </c>
      <c r="D694" s="270" t="s">
        <v>13</v>
      </c>
      <c r="E694" s="617"/>
      <c r="F694" s="521">
        <f t="shared" si="32"/>
        <v>0</v>
      </c>
      <c r="G694" s="124"/>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row>
    <row r="695" spans="1:210" s="12" customFormat="1" x14ac:dyDescent="0.25">
      <c r="A695" s="423">
        <f t="shared" si="35"/>
        <v>7.15</v>
      </c>
      <c r="B695" s="157" t="s">
        <v>493</v>
      </c>
      <c r="C695" s="260">
        <v>2</v>
      </c>
      <c r="D695" s="261" t="s">
        <v>13</v>
      </c>
      <c r="E695" s="617"/>
      <c r="F695" s="521">
        <f t="shared" si="32"/>
        <v>0</v>
      </c>
      <c r="G695" s="124"/>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row>
    <row r="696" spans="1:210" s="12" customFormat="1" x14ac:dyDescent="0.25">
      <c r="A696" s="423">
        <f t="shared" si="35"/>
        <v>7.16</v>
      </c>
      <c r="B696" s="157" t="s">
        <v>494</v>
      </c>
      <c r="C696" s="260">
        <v>1</v>
      </c>
      <c r="D696" s="261" t="s">
        <v>13</v>
      </c>
      <c r="E696" s="617"/>
      <c r="F696" s="521">
        <f t="shared" si="32"/>
        <v>0</v>
      </c>
      <c r="G696" s="124"/>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row>
    <row r="697" spans="1:210" s="12" customFormat="1" x14ac:dyDescent="0.25">
      <c r="A697" s="423">
        <f t="shared" si="35"/>
        <v>7.17</v>
      </c>
      <c r="B697" s="157" t="s">
        <v>495</v>
      </c>
      <c r="C697" s="260">
        <v>4</v>
      </c>
      <c r="D697" s="261" t="s">
        <v>13</v>
      </c>
      <c r="E697" s="617"/>
      <c r="F697" s="521">
        <f t="shared" si="32"/>
        <v>0</v>
      </c>
      <c r="G697" s="124"/>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row>
    <row r="698" spans="1:210" s="12" customFormat="1" x14ac:dyDescent="0.25">
      <c r="A698" s="423">
        <f t="shared" si="35"/>
        <v>7.18</v>
      </c>
      <c r="B698" s="30" t="s">
        <v>496</v>
      </c>
      <c r="C698" s="260">
        <v>4</v>
      </c>
      <c r="D698" s="270" t="s">
        <v>13</v>
      </c>
      <c r="E698" s="617"/>
      <c r="F698" s="521">
        <f t="shared" si="32"/>
        <v>0</v>
      </c>
      <c r="G698" s="124"/>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row>
    <row r="699" spans="1:210" s="12" customFormat="1" x14ac:dyDescent="0.25">
      <c r="A699" s="423">
        <f t="shared" si="35"/>
        <v>7.19</v>
      </c>
      <c r="B699" s="157" t="s">
        <v>442</v>
      </c>
      <c r="C699" s="260">
        <v>10</v>
      </c>
      <c r="D699" s="261" t="s">
        <v>13</v>
      </c>
      <c r="E699" s="617"/>
      <c r="F699" s="521">
        <f t="shared" si="32"/>
        <v>0</v>
      </c>
      <c r="G699" s="124"/>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row>
    <row r="700" spans="1:210" s="12" customFormat="1" x14ac:dyDescent="0.25">
      <c r="A700" s="423">
        <f t="shared" si="35"/>
        <v>7.2</v>
      </c>
      <c r="B700" s="157" t="s">
        <v>497</v>
      </c>
      <c r="C700" s="260">
        <v>23</v>
      </c>
      <c r="D700" s="261" t="s">
        <v>13</v>
      </c>
      <c r="E700" s="617"/>
      <c r="F700" s="521">
        <f t="shared" si="32"/>
        <v>0</v>
      </c>
      <c r="G700" s="124"/>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row>
    <row r="701" spans="1:210" s="12" customFormat="1" x14ac:dyDescent="0.25">
      <c r="A701" s="423">
        <f t="shared" si="35"/>
        <v>7.21</v>
      </c>
      <c r="B701" s="157" t="s">
        <v>444</v>
      </c>
      <c r="C701" s="260">
        <v>5</v>
      </c>
      <c r="D701" s="261" t="s">
        <v>13</v>
      </c>
      <c r="E701" s="617"/>
      <c r="F701" s="521">
        <f t="shared" si="32"/>
        <v>0</v>
      </c>
      <c r="G701" s="124"/>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row>
    <row r="702" spans="1:210" s="12" customFormat="1" x14ac:dyDescent="0.25">
      <c r="A702" s="423">
        <f t="shared" si="35"/>
        <v>7.22</v>
      </c>
      <c r="B702" s="157" t="s">
        <v>498</v>
      </c>
      <c r="C702" s="260">
        <v>2</v>
      </c>
      <c r="D702" s="261" t="s">
        <v>13</v>
      </c>
      <c r="E702" s="617"/>
      <c r="F702" s="521">
        <f t="shared" si="32"/>
        <v>0</v>
      </c>
      <c r="G702" s="124"/>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row>
    <row r="703" spans="1:210" s="12" customFormat="1" x14ac:dyDescent="0.25">
      <c r="A703" s="423">
        <f t="shared" si="35"/>
        <v>7.23</v>
      </c>
      <c r="B703" s="30" t="s">
        <v>499</v>
      </c>
      <c r="C703" s="260">
        <v>22</v>
      </c>
      <c r="D703" s="270" t="s">
        <v>13</v>
      </c>
      <c r="E703" s="617"/>
      <c r="F703" s="521">
        <f t="shared" si="32"/>
        <v>0</v>
      </c>
      <c r="G703" s="124"/>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row>
    <row r="704" spans="1:210" s="12" customFormat="1" x14ac:dyDescent="0.25">
      <c r="A704" s="423">
        <f t="shared" si="35"/>
        <v>7.24</v>
      </c>
      <c r="B704" s="157" t="s">
        <v>446</v>
      </c>
      <c r="C704" s="260">
        <v>6.5</v>
      </c>
      <c r="D704" s="261" t="s">
        <v>17</v>
      </c>
      <c r="E704" s="275"/>
      <c r="F704" s="521">
        <f t="shared" si="32"/>
        <v>0</v>
      </c>
      <c r="G704" s="124"/>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row>
    <row r="705" spans="1:210" s="12" customFormat="1" x14ac:dyDescent="0.25">
      <c r="A705" s="417"/>
      <c r="B705" s="256"/>
      <c r="C705" s="493"/>
      <c r="D705" s="234"/>
      <c r="E705" s="612"/>
      <c r="F705" s="521">
        <f t="shared" si="32"/>
        <v>0</v>
      </c>
      <c r="G705" s="124"/>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row>
    <row r="706" spans="1:210" s="12" customFormat="1" ht="15.75" x14ac:dyDescent="0.25">
      <c r="A706" s="421" t="s">
        <v>447</v>
      </c>
      <c r="B706" s="269" t="s">
        <v>448</v>
      </c>
      <c r="C706" s="273"/>
      <c r="D706" s="270"/>
      <c r="E706" s="617"/>
      <c r="F706" s="521">
        <f t="shared" si="32"/>
        <v>0</v>
      </c>
      <c r="G706" s="124"/>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row>
    <row r="707" spans="1:210" s="12" customFormat="1" ht="30" x14ac:dyDescent="0.25">
      <c r="A707" s="418" t="s">
        <v>449</v>
      </c>
      <c r="B707" s="157" t="s">
        <v>584</v>
      </c>
      <c r="C707" s="260">
        <v>4</v>
      </c>
      <c r="D707" s="261" t="s">
        <v>13</v>
      </c>
      <c r="E707" s="617"/>
      <c r="F707" s="521">
        <f t="shared" si="32"/>
        <v>0</v>
      </c>
      <c r="G707" s="124"/>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row>
    <row r="708" spans="1:210" s="12" customFormat="1" ht="45" x14ac:dyDescent="0.25">
      <c r="A708" s="418" t="s">
        <v>451</v>
      </c>
      <c r="B708" s="157" t="s">
        <v>500</v>
      </c>
      <c r="C708" s="260">
        <v>2</v>
      </c>
      <c r="D708" s="261" t="s">
        <v>13</v>
      </c>
      <c r="E708" s="617"/>
      <c r="F708" s="521">
        <f t="shared" si="32"/>
        <v>0</v>
      </c>
      <c r="G708" s="124"/>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row>
    <row r="709" spans="1:210" s="12" customFormat="1" ht="30" x14ac:dyDescent="0.25">
      <c r="A709" s="418" t="s">
        <v>453</v>
      </c>
      <c r="B709" s="157" t="s">
        <v>501</v>
      </c>
      <c r="C709" s="260">
        <v>2</v>
      </c>
      <c r="D709" s="261" t="s">
        <v>13</v>
      </c>
      <c r="E709" s="617"/>
      <c r="F709" s="521">
        <f t="shared" si="32"/>
        <v>0</v>
      </c>
      <c r="G709" s="124"/>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row>
    <row r="710" spans="1:210" s="12" customFormat="1" ht="16.5" customHeight="1" x14ac:dyDescent="0.25">
      <c r="A710" s="418" t="s">
        <v>455</v>
      </c>
      <c r="B710" s="157" t="s">
        <v>456</v>
      </c>
      <c r="C710" s="260">
        <v>2</v>
      </c>
      <c r="D710" s="261" t="s">
        <v>13</v>
      </c>
      <c r="E710" s="275"/>
      <c r="F710" s="521">
        <f t="shared" si="32"/>
        <v>0</v>
      </c>
      <c r="G710" s="124"/>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row>
    <row r="711" spans="1:210" s="12" customFormat="1" ht="30" x14ac:dyDescent="0.25">
      <c r="A711" s="418" t="s">
        <v>457</v>
      </c>
      <c r="B711" s="157" t="s">
        <v>502</v>
      </c>
      <c r="C711" s="260">
        <v>6</v>
      </c>
      <c r="D711" s="261" t="s">
        <v>13</v>
      </c>
      <c r="E711" s="275"/>
      <c r="F711" s="521">
        <f t="shared" si="32"/>
        <v>0</v>
      </c>
      <c r="G711" s="124"/>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row>
    <row r="712" spans="1:210" s="12" customFormat="1" ht="30" x14ac:dyDescent="0.25">
      <c r="A712" s="418" t="s">
        <v>459</v>
      </c>
      <c r="B712" s="157" t="s">
        <v>503</v>
      </c>
      <c r="C712" s="260">
        <v>1</v>
      </c>
      <c r="D712" s="261" t="s">
        <v>13</v>
      </c>
      <c r="E712" s="275"/>
      <c r="F712" s="521">
        <f t="shared" si="32"/>
        <v>0</v>
      </c>
      <c r="G712" s="124"/>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row>
    <row r="713" spans="1:210" s="12" customFormat="1" x14ac:dyDescent="0.25">
      <c r="A713" s="417"/>
      <c r="B713" s="256"/>
      <c r="C713" s="257"/>
      <c r="D713" s="258"/>
      <c r="E713" s="613"/>
      <c r="F713" s="521">
        <f t="shared" si="32"/>
        <v>0</v>
      </c>
      <c r="G713" s="124"/>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row>
    <row r="714" spans="1:210" s="12" customFormat="1" ht="31.5" x14ac:dyDescent="0.25">
      <c r="A714" s="263">
        <v>9</v>
      </c>
      <c r="B714" s="140" t="s">
        <v>504</v>
      </c>
      <c r="C714" s="264"/>
      <c r="D714" s="154"/>
      <c r="E714" s="614"/>
      <c r="F714" s="521">
        <f t="shared" si="32"/>
        <v>0</v>
      </c>
      <c r="G714" s="124"/>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row>
    <row r="715" spans="1:210" x14ac:dyDescent="0.25">
      <c r="A715" s="274">
        <f>+A714+0.1</f>
        <v>9.1</v>
      </c>
      <c r="B715" s="30" t="s">
        <v>462</v>
      </c>
      <c r="C715" s="132">
        <v>1401.98</v>
      </c>
      <c r="D715" s="128" t="s">
        <v>372</v>
      </c>
      <c r="E715" s="615"/>
      <c r="F715" s="521">
        <f t="shared" ref="F715:F721" si="36">ROUND(C715*E715,2)</f>
        <v>0</v>
      </c>
      <c r="G715" s="124"/>
    </row>
    <row r="716" spans="1:210" x14ac:dyDescent="0.25">
      <c r="A716" s="274">
        <f t="shared" ref="A716:A717" si="37">+A715+0.1</f>
        <v>9.1999999999999993</v>
      </c>
      <c r="B716" s="30" t="s">
        <v>463</v>
      </c>
      <c r="C716" s="132">
        <v>1401.98</v>
      </c>
      <c r="D716" s="128" t="s">
        <v>372</v>
      </c>
      <c r="E716" s="615"/>
      <c r="F716" s="521">
        <f t="shared" si="36"/>
        <v>0</v>
      </c>
      <c r="G716" s="725"/>
      <c r="H716" s="725"/>
      <c r="I716" s="725"/>
    </row>
    <row r="717" spans="1:210" x14ac:dyDescent="0.25">
      <c r="A717" s="274">
        <f t="shared" si="37"/>
        <v>9.3000000000000007</v>
      </c>
      <c r="B717" s="148" t="s">
        <v>464</v>
      </c>
      <c r="C717" s="21">
        <v>5204.1499999999996</v>
      </c>
      <c r="D717" s="154" t="s">
        <v>505</v>
      </c>
      <c r="E717" s="172"/>
      <c r="F717" s="521">
        <f t="shared" si="36"/>
        <v>0</v>
      </c>
      <c r="G717" s="124"/>
    </row>
    <row r="718" spans="1:210" ht="15.75" x14ac:dyDescent="0.25">
      <c r="A718" s="417"/>
      <c r="B718" s="209"/>
      <c r="C718" s="257"/>
      <c r="D718" s="258"/>
      <c r="E718" s="615"/>
      <c r="F718" s="521">
        <f t="shared" si="36"/>
        <v>0</v>
      </c>
      <c r="G718" s="267"/>
    </row>
    <row r="719" spans="1:210" ht="90.75" x14ac:dyDescent="0.25">
      <c r="A719" s="380">
        <v>10</v>
      </c>
      <c r="B719" s="34" t="s">
        <v>541</v>
      </c>
      <c r="C719" s="232">
        <v>1873.07</v>
      </c>
      <c r="D719" s="122" t="s">
        <v>70</v>
      </c>
      <c r="E719" s="275"/>
      <c r="F719" s="521">
        <f t="shared" si="36"/>
        <v>0</v>
      </c>
      <c r="G719" s="168"/>
    </row>
    <row r="720" spans="1:210" ht="15.75" x14ac:dyDescent="0.25">
      <c r="A720" s="380"/>
      <c r="B720" s="34"/>
      <c r="C720" s="232"/>
      <c r="D720" s="122"/>
      <c r="E720" s="275"/>
      <c r="F720" s="521">
        <f t="shared" si="36"/>
        <v>0</v>
      </c>
      <c r="G720" s="267"/>
    </row>
    <row r="721" spans="1:210" ht="30.75" x14ac:dyDescent="0.25">
      <c r="A721" s="384">
        <v>11</v>
      </c>
      <c r="B721" s="34" t="s">
        <v>542</v>
      </c>
      <c r="C721" s="232">
        <v>1873.07</v>
      </c>
      <c r="D721" s="122" t="s">
        <v>70</v>
      </c>
      <c r="E721" s="275"/>
      <c r="F721" s="521">
        <f t="shared" si="36"/>
        <v>0</v>
      </c>
      <c r="G721" s="168"/>
    </row>
    <row r="722" spans="1:210" ht="15.75" x14ac:dyDescent="0.25">
      <c r="A722" s="419"/>
      <c r="B722" s="222" t="s">
        <v>587</v>
      </c>
      <c r="C722" s="265"/>
      <c r="D722" s="266"/>
      <c r="E722" s="618"/>
      <c r="F722" s="619">
        <f>SUM(F652:F721)</f>
        <v>0</v>
      </c>
      <c r="G722" s="168"/>
    </row>
    <row r="723" spans="1:210" ht="9.75" customHeight="1" x14ac:dyDescent="0.25">
      <c r="A723" s="386"/>
      <c r="B723" s="148"/>
      <c r="C723" s="169"/>
      <c r="D723" s="170"/>
      <c r="E723" s="171"/>
      <c r="F723" s="172"/>
      <c r="G723" s="168"/>
    </row>
    <row r="724" spans="1:210" ht="15.75" x14ac:dyDescent="0.25">
      <c r="A724" s="709"/>
      <c r="B724" s="710" t="s">
        <v>506</v>
      </c>
      <c r="C724" s="711"/>
      <c r="D724" s="712"/>
      <c r="E724" s="713"/>
      <c r="F724" s="714">
        <f>+F722+F648</f>
        <v>0</v>
      </c>
      <c r="G724" s="168"/>
    </row>
    <row r="725" spans="1:210" x14ac:dyDescent="0.25">
      <c r="A725" s="386"/>
      <c r="B725" s="148"/>
      <c r="C725" s="169"/>
      <c r="D725" s="170"/>
      <c r="E725" s="171"/>
      <c r="F725" s="172"/>
      <c r="G725" s="168"/>
    </row>
    <row r="726" spans="1:210" ht="15.75" x14ac:dyDescent="0.25">
      <c r="A726" s="424" t="s">
        <v>507</v>
      </c>
      <c r="B726" s="85" t="s">
        <v>508</v>
      </c>
      <c r="C726" s="276"/>
      <c r="D726" s="277"/>
      <c r="E726" s="620"/>
      <c r="F726" s="621"/>
      <c r="G726" s="725"/>
      <c r="H726" s="725"/>
      <c r="I726" s="725"/>
    </row>
    <row r="727" spans="1:210" s="445" customFormat="1" ht="15.75" x14ac:dyDescent="0.25">
      <c r="A727" s="425"/>
      <c r="B727" s="56"/>
      <c r="C727" s="276"/>
      <c r="D727" s="277"/>
      <c r="E727" s="620"/>
      <c r="F727" s="621"/>
      <c r="G727" s="46"/>
    </row>
    <row r="728" spans="1:210" ht="45" x14ac:dyDescent="0.25">
      <c r="A728" s="443">
        <v>1</v>
      </c>
      <c r="B728" s="444" t="s">
        <v>509</v>
      </c>
      <c r="C728" s="456">
        <v>4</v>
      </c>
      <c r="D728" s="457" t="s">
        <v>13</v>
      </c>
      <c r="E728" s="646"/>
      <c r="F728" s="521">
        <f t="shared" ref="F728:F734" si="38">ROUND(C728*E728,2)</f>
        <v>0</v>
      </c>
      <c r="G728" s="33"/>
    </row>
    <row r="729" spans="1:210" ht="15.75" x14ac:dyDescent="0.25">
      <c r="A729" s="443"/>
      <c r="B729" s="444"/>
      <c r="C729" s="456"/>
      <c r="D729" s="457"/>
      <c r="E729" s="622"/>
      <c r="F729" s="521">
        <f t="shared" si="38"/>
        <v>0</v>
      </c>
      <c r="G729" s="33"/>
    </row>
    <row r="730" spans="1:210" ht="197.25" customHeight="1" x14ac:dyDescent="0.25">
      <c r="A730" s="442">
        <v>2</v>
      </c>
      <c r="B730" s="148" t="s">
        <v>510</v>
      </c>
      <c r="C730" s="155">
        <v>1</v>
      </c>
      <c r="D730" s="45" t="s">
        <v>511</v>
      </c>
      <c r="E730" s="588"/>
      <c r="F730" s="521">
        <f t="shared" si="38"/>
        <v>0</v>
      </c>
      <c r="G730" s="33"/>
    </row>
    <row r="731" spans="1:210" ht="15.75" x14ac:dyDescent="0.25">
      <c r="A731" s="443"/>
      <c r="B731" s="449"/>
      <c r="C731" s="458"/>
      <c r="D731" s="459"/>
      <c r="E731" s="623"/>
      <c r="F731" s="521">
        <f t="shared" si="38"/>
        <v>0</v>
      </c>
      <c r="G731" s="33"/>
    </row>
    <row r="732" spans="1:210" ht="18.75" customHeight="1" x14ac:dyDescent="0.25">
      <c r="A732" s="446">
        <v>3</v>
      </c>
      <c r="B732" s="444" t="s">
        <v>549</v>
      </c>
      <c r="C732" s="636"/>
      <c r="D732" s="448" t="s">
        <v>512</v>
      </c>
      <c r="E732" s="275"/>
      <c r="F732" s="521">
        <f t="shared" si="38"/>
        <v>0</v>
      </c>
      <c r="G732" s="33"/>
    </row>
    <row r="733" spans="1:210" s="12" customFormat="1" ht="15.75" x14ac:dyDescent="0.25">
      <c r="A733" s="446"/>
      <c r="B733" s="444"/>
      <c r="C733" s="447"/>
      <c r="D733" s="448"/>
      <c r="E733" s="275"/>
      <c r="F733" s="521">
        <f t="shared" si="38"/>
        <v>0</v>
      </c>
      <c r="G733" s="33"/>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row>
    <row r="734" spans="1:210" s="12" customFormat="1" ht="30.75" x14ac:dyDescent="0.25">
      <c r="A734" s="446">
        <v>4</v>
      </c>
      <c r="B734" s="444" t="s">
        <v>550</v>
      </c>
      <c r="C734" s="447">
        <v>1</v>
      </c>
      <c r="D734" s="448" t="s">
        <v>511</v>
      </c>
      <c r="E734" s="588"/>
      <c r="F734" s="521">
        <f t="shared" si="38"/>
        <v>0</v>
      </c>
      <c r="G734" s="280"/>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row>
    <row r="735" spans="1:210" s="12" customFormat="1" ht="15.75" x14ac:dyDescent="0.25">
      <c r="A735" s="426"/>
      <c r="B735" s="222" t="s">
        <v>513</v>
      </c>
      <c r="C735" s="278"/>
      <c r="D735" s="279"/>
      <c r="E735" s="624"/>
      <c r="F735" s="625">
        <f>SUM(F728:F734)</f>
        <v>0</v>
      </c>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row>
    <row r="736" spans="1:210" s="12" customFormat="1" ht="15.75" x14ac:dyDescent="0.25">
      <c r="A736" s="427"/>
      <c r="B736" s="74"/>
      <c r="C736" s="148"/>
      <c r="D736" s="48"/>
      <c r="E736" s="583"/>
      <c r="F736" s="583"/>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row>
    <row r="737" spans="1:210" s="12" customFormat="1" ht="15.75" x14ac:dyDescent="0.25">
      <c r="A737" s="464"/>
      <c r="B737" s="465" t="s">
        <v>514</v>
      </c>
      <c r="C737" s="466"/>
      <c r="D737" s="466"/>
      <c r="E737" s="626"/>
      <c r="F737" s="627">
        <f>+F735+F724+F593+F530+F499+F459+F379+F313+F222+F53</f>
        <v>0</v>
      </c>
      <c r="G737" s="124"/>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row>
    <row r="738" spans="1:210" s="12" customFormat="1" ht="15.75" x14ac:dyDescent="0.25">
      <c r="A738" s="428"/>
      <c r="B738" s="51" t="s">
        <v>514</v>
      </c>
      <c r="C738" s="281"/>
      <c r="D738" s="281"/>
      <c r="E738" s="628"/>
      <c r="F738" s="629">
        <f>+F737</f>
        <v>0</v>
      </c>
      <c r="G738" s="124"/>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row>
    <row r="739" spans="1:210" s="12" customFormat="1" ht="15.75" x14ac:dyDescent="0.25">
      <c r="A739" s="377"/>
      <c r="B739" s="74"/>
      <c r="C739" s="47"/>
      <c r="D739" s="48"/>
      <c r="E739" s="630"/>
      <c r="F739" s="583"/>
      <c r="G739" s="124"/>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row>
    <row r="740" spans="1:210" s="12" customFormat="1" ht="15.75" x14ac:dyDescent="0.25">
      <c r="A740" s="377"/>
      <c r="B740" s="282" t="s">
        <v>515</v>
      </c>
      <c r="C740" s="47"/>
      <c r="D740" s="48"/>
      <c r="E740" s="630"/>
      <c r="F740" s="583"/>
      <c r="G740" s="124"/>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row>
    <row r="741" spans="1:210" s="12" customFormat="1" x14ac:dyDescent="0.25">
      <c r="A741" s="377"/>
      <c r="B741" s="283" t="s">
        <v>516</v>
      </c>
      <c r="C741" s="284">
        <v>0.03</v>
      </c>
      <c r="D741" s="48"/>
      <c r="E741" s="630"/>
      <c r="F741" s="724">
        <f t="shared" ref="F741:F750" si="39">ROUND($F$738*C741,2)</f>
        <v>0</v>
      </c>
      <c r="G741" s="124"/>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row>
    <row r="742" spans="1:210" s="12" customFormat="1" x14ac:dyDescent="0.25">
      <c r="A742" s="377"/>
      <c r="B742" s="283" t="s">
        <v>517</v>
      </c>
      <c r="C742" s="284">
        <v>0.1</v>
      </c>
      <c r="D742" s="170"/>
      <c r="E742" s="630"/>
      <c r="F742" s="724">
        <f t="shared" si="39"/>
        <v>0</v>
      </c>
      <c r="G742" s="124"/>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row>
    <row r="743" spans="1:210" s="12" customFormat="1" x14ac:dyDescent="0.25">
      <c r="A743" s="377"/>
      <c r="B743" s="283" t="s">
        <v>518</v>
      </c>
      <c r="C743" s="284">
        <v>0.04</v>
      </c>
      <c r="D743" s="170"/>
      <c r="E743" s="630"/>
      <c r="F743" s="724">
        <f t="shared" si="39"/>
        <v>0</v>
      </c>
      <c r="G743" s="124"/>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row>
    <row r="744" spans="1:210" s="12" customFormat="1" x14ac:dyDescent="0.25">
      <c r="A744" s="377"/>
      <c r="B744" s="283" t="s">
        <v>519</v>
      </c>
      <c r="C744" s="284">
        <v>0.05</v>
      </c>
      <c r="D744" s="170"/>
      <c r="E744" s="630"/>
      <c r="F744" s="724">
        <f t="shared" si="39"/>
        <v>0</v>
      </c>
      <c r="G744" s="124"/>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row>
    <row r="745" spans="1:210" s="12" customFormat="1" x14ac:dyDescent="0.25">
      <c r="A745" s="377"/>
      <c r="B745" s="283" t="s">
        <v>520</v>
      </c>
      <c r="C745" s="284">
        <v>0.05</v>
      </c>
      <c r="D745" s="170"/>
      <c r="E745" s="630"/>
      <c r="F745" s="724">
        <f t="shared" si="39"/>
        <v>0</v>
      </c>
      <c r="G745" s="124"/>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row>
    <row r="746" spans="1:210" s="12" customFormat="1" x14ac:dyDescent="0.25">
      <c r="A746" s="377"/>
      <c r="B746" s="283" t="s">
        <v>521</v>
      </c>
      <c r="C746" s="284">
        <v>0.04</v>
      </c>
      <c r="D746" s="170"/>
      <c r="E746" s="630"/>
      <c r="F746" s="724">
        <f t="shared" si="39"/>
        <v>0</v>
      </c>
      <c r="G746" s="124"/>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row>
    <row r="747" spans="1:210" s="12" customFormat="1" x14ac:dyDescent="0.25">
      <c r="A747" s="377"/>
      <c r="B747" s="283" t="s">
        <v>522</v>
      </c>
      <c r="C747" s="284">
        <v>0.01</v>
      </c>
      <c r="D747" s="170"/>
      <c r="E747" s="630"/>
      <c r="F747" s="724">
        <f t="shared" si="39"/>
        <v>0</v>
      </c>
      <c r="G747" s="124"/>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row>
    <row r="748" spans="1:210" s="12" customFormat="1" x14ac:dyDescent="0.25">
      <c r="A748" s="377"/>
      <c r="B748" s="283" t="s">
        <v>586</v>
      </c>
      <c r="C748" s="284">
        <v>0.05</v>
      </c>
      <c r="D748" s="170"/>
      <c r="E748" s="630"/>
      <c r="F748" s="724">
        <f t="shared" si="39"/>
        <v>0</v>
      </c>
      <c r="G748" s="293"/>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row>
    <row r="749" spans="1:210" s="12" customFormat="1" x14ac:dyDescent="0.25">
      <c r="A749" s="377"/>
      <c r="B749" s="283" t="s">
        <v>523</v>
      </c>
      <c r="C749" s="284">
        <v>1.4999999999999999E-2</v>
      </c>
      <c r="D749" s="170"/>
      <c r="E749" s="630"/>
      <c r="F749" s="724">
        <f t="shared" si="39"/>
        <v>0</v>
      </c>
      <c r="G749" s="124"/>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row>
    <row r="750" spans="1:210" s="12" customFormat="1" x14ac:dyDescent="0.25">
      <c r="A750" s="377"/>
      <c r="B750" s="283" t="s">
        <v>524</v>
      </c>
      <c r="C750" s="285">
        <v>1E-3</v>
      </c>
      <c r="D750" s="286"/>
      <c r="E750" s="529"/>
      <c r="F750" s="724">
        <f t="shared" si="39"/>
        <v>0</v>
      </c>
      <c r="G750" s="296"/>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row>
    <row r="751" spans="1:210" s="12" customFormat="1" x14ac:dyDescent="0.25">
      <c r="A751" s="377"/>
      <c r="B751" s="283" t="s">
        <v>585</v>
      </c>
      <c r="C751" s="287">
        <v>0.18</v>
      </c>
      <c r="D751" s="288"/>
      <c r="E751" s="631"/>
      <c r="F751" s="724">
        <f>ROUND($F$742*C751,2)</f>
        <v>0</v>
      </c>
      <c r="G751" s="296"/>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row>
    <row r="752" spans="1:210" s="12" customFormat="1" ht="15.75" x14ac:dyDescent="0.25">
      <c r="A752" s="289"/>
      <c r="B752" s="290" t="s">
        <v>525</v>
      </c>
      <c r="C752" s="291">
        <v>0.1</v>
      </c>
      <c r="D752" s="292"/>
      <c r="E752" s="632"/>
      <c r="F752" s="724">
        <f>ROUND($F$738*C752,2)</f>
        <v>0</v>
      </c>
      <c r="G752" s="297"/>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row>
    <row r="753" spans="1:210" s="12" customFormat="1" ht="15.75" x14ac:dyDescent="0.25">
      <c r="A753" s="429"/>
      <c r="B753" s="136" t="s">
        <v>526</v>
      </c>
      <c r="C753" s="294">
        <v>0.05</v>
      </c>
      <c r="D753" s="295"/>
      <c r="E753" s="633"/>
      <c r="F753" s="724">
        <f>ROUND($F$738*C753,2)</f>
        <v>0</v>
      </c>
      <c r="G753" s="297"/>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row>
    <row r="754" spans="1:210" s="12" customFormat="1" ht="15.75" x14ac:dyDescent="0.25">
      <c r="A754" s="356"/>
      <c r="B754" s="283" t="s">
        <v>527</v>
      </c>
      <c r="C754" s="64">
        <v>1</v>
      </c>
      <c r="D754" s="45" t="s">
        <v>13</v>
      </c>
      <c r="E754" s="536"/>
      <c r="F754" s="718">
        <f>ROUND(C754*E754,2)</f>
        <v>0</v>
      </c>
      <c r="G754" s="299"/>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row>
    <row r="755" spans="1:210" s="12" customFormat="1" x14ac:dyDescent="0.25">
      <c r="A755" s="356"/>
      <c r="B755" s="283" t="s">
        <v>528</v>
      </c>
      <c r="C755" s="64">
        <v>1</v>
      </c>
      <c r="D755" s="45" t="s">
        <v>13</v>
      </c>
      <c r="E755" s="542"/>
      <c r="F755" s="718">
        <f>ROUND(C755*E755,2)</f>
        <v>0</v>
      </c>
      <c r="G755" s="473"/>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row>
    <row r="756" spans="1:210" s="12" customFormat="1" ht="15.75" x14ac:dyDescent="0.25">
      <c r="A756" s="719"/>
      <c r="B756" s="720" t="s">
        <v>529</v>
      </c>
      <c r="C756" s="721"/>
      <c r="D756" s="721"/>
      <c r="E756" s="722"/>
      <c r="F756" s="723">
        <f ca="1">SUM(F741:F756)</f>
        <v>0</v>
      </c>
      <c r="G756" s="474"/>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row>
    <row r="757" spans="1:210" s="12" customFormat="1" ht="15.75" x14ac:dyDescent="0.25">
      <c r="A757" s="375"/>
      <c r="B757" s="298"/>
      <c r="C757" s="130"/>
      <c r="D757" s="130"/>
      <c r="E757" s="634"/>
      <c r="F757" s="635"/>
      <c r="G757" s="474"/>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row>
    <row r="758" spans="1:210" s="12" customFormat="1" ht="15.75" x14ac:dyDescent="0.25">
      <c r="A758" s="715"/>
      <c r="B758" s="716" t="s">
        <v>530</v>
      </c>
      <c r="C758" s="717"/>
      <c r="D758" s="717"/>
      <c r="E758" s="626"/>
      <c r="F758" s="627">
        <f ca="1">+F738+F756</f>
        <v>0</v>
      </c>
      <c r="G758" s="474"/>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row>
    <row r="759" spans="1:210" s="12" customFormat="1" x14ac:dyDescent="0.25">
      <c r="A759" s="430"/>
      <c r="B759" s="5"/>
      <c r="C759" s="300"/>
      <c r="D759" s="301"/>
      <c r="E759" s="302"/>
      <c r="F759" s="487"/>
      <c r="G759" s="431"/>
      <c r="H759" s="431"/>
      <c r="I759" s="431"/>
      <c r="J759" s="431"/>
      <c r="K759" s="43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row>
    <row r="760" spans="1:210" s="12" customFormat="1" ht="15.75" x14ac:dyDescent="0.25">
      <c r="A760" s="431"/>
      <c r="B760" s="320"/>
      <c r="C760" s="733"/>
      <c r="D760" s="733"/>
      <c r="E760" s="733"/>
      <c r="F760" s="733"/>
      <c r="G760" s="475"/>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row>
    <row r="761" spans="1:210" s="12" customFormat="1" x14ac:dyDescent="0.25">
      <c r="A761" s="431"/>
      <c r="B761" s="320"/>
      <c r="C761" s="321"/>
      <c r="D761" s="500"/>
      <c r="E761" s="321"/>
      <c r="F761" s="488"/>
      <c r="G761" s="474"/>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row>
    <row r="762" spans="1:210" s="12" customFormat="1" x14ac:dyDescent="0.25">
      <c r="A762" s="431"/>
      <c r="B762" s="320"/>
      <c r="C762" s="321"/>
      <c r="D762" s="500"/>
      <c r="E762" s="321"/>
      <c r="F762" s="488"/>
      <c r="G762" s="476"/>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row>
    <row r="763" spans="1:210" s="12" customFormat="1" x14ac:dyDescent="0.25">
      <c r="A763" s="431"/>
      <c r="B763" s="431"/>
      <c r="C763" s="431"/>
      <c r="D763" s="640"/>
      <c r="E763" s="431"/>
      <c r="F763" s="489"/>
      <c r="G763" s="476"/>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row>
    <row r="764" spans="1:210" s="12" customFormat="1" ht="15.75" x14ac:dyDescent="0.25">
      <c r="A764" s="730"/>
      <c r="B764" s="730"/>
      <c r="C764" s="734"/>
      <c r="D764" s="734"/>
      <c r="E764" s="734"/>
      <c r="F764" s="734"/>
      <c r="G764" s="477"/>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row>
    <row r="765" spans="1:210" s="12" customFormat="1" x14ac:dyDescent="0.25">
      <c r="A765" s="733"/>
      <c r="B765" s="733"/>
      <c r="C765" s="733"/>
      <c r="D765" s="733"/>
      <c r="E765" s="733"/>
      <c r="F765" s="733"/>
      <c r="G765" s="478"/>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row>
    <row r="766" spans="1:210" s="12" customFormat="1" x14ac:dyDescent="0.25">
      <c r="A766" s="431"/>
      <c r="B766" s="5"/>
      <c r="C766" s="303"/>
      <c r="D766" s="304"/>
      <c r="E766" s="305"/>
      <c r="F766" s="490"/>
      <c r="G766" s="476"/>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row>
    <row r="767" spans="1:210" s="12" customFormat="1" ht="15.75" x14ac:dyDescent="0.25">
      <c r="A767" s="431"/>
      <c r="B767" s="5"/>
      <c r="C767" s="303"/>
      <c r="D767" s="304"/>
      <c r="E767" s="305"/>
      <c r="F767" s="490"/>
      <c r="G767" s="479"/>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row>
    <row r="768" spans="1:210" s="12" customFormat="1" x14ac:dyDescent="0.25">
      <c r="A768" s="431"/>
      <c r="B768" s="5"/>
      <c r="C768" s="735"/>
      <c r="D768" s="735"/>
      <c r="E768" s="735"/>
      <c r="F768" s="735"/>
      <c r="G768" s="480"/>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row>
    <row r="769" spans="1:210" s="12" customFormat="1" x14ac:dyDescent="0.25">
      <c r="A769" s="431"/>
      <c r="B769" s="5"/>
      <c r="C769" s="303"/>
      <c r="D769" s="304"/>
      <c r="E769" s="306"/>
      <c r="F769" s="491"/>
      <c r="G769" s="48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row>
    <row r="770" spans="1:210" s="12" customFormat="1" x14ac:dyDescent="0.25">
      <c r="A770" s="431"/>
      <c r="B770" s="5"/>
      <c r="C770" s="303"/>
      <c r="D770" s="304"/>
      <c r="E770" s="305"/>
      <c r="F770" s="490"/>
      <c r="G770" s="482"/>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row>
    <row r="771" spans="1:210" s="12" customFormat="1" ht="15.75" x14ac:dyDescent="0.25">
      <c r="A771" s="730"/>
      <c r="B771" s="730"/>
      <c r="C771" s="731"/>
      <c r="D771" s="731"/>
      <c r="E771" s="731"/>
      <c r="F771" s="731"/>
      <c r="G771" s="483"/>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row>
    <row r="772" spans="1:210" s="12" customFormat="1" x14ac:dyDescent="0.25">
      <c r="A772" s="727"/>
      <c r="B772" s="727"/>
      <c r="C772" s="732"/>
      <c r="D772" s="732"/>
      <c r="E772" s="732"/>
      <c r="F772" s="732"/>
      <c r="G772" s="483"/>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row>
    <row r="773" spans="1:210" s="12" customFormat="1" x14ac:dyDescent="0.25">
      <c r="A773" s="432"/>
      <c r="B773" s="307">
        <v>0</v>
      </c>
      <c r="C773" s="308"/>
      <c r="D773" s="304"/>
      <c r="E773" s="308"/>
      <c r="F773" s="303"/>
      <c r="G773" s="483"/>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row>
    <row r="774" spans="1:210" s="12" customFormat="1" ht="15.75" x14ac:dyDescent="0.25">
      <c r="A774" s="433"/>
      <c r="B774" s="309"/>
      <c r="C774" s="1"/>
      <c r="D774" s="641"/>
      <c r="E774" s="1"/>
      <c r="F774" s="482"/>
      <c r="G774" s="280"/>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row>
    <row r="775" spans="1:210" s="12" customFormat="1" x14ac:dyDescent="0.25">
      <c r="A775" s="434"/>
      <c r="B775" s="309"/>
      <c r="C775" s="310"/>
      <c r="D775" s="310"/>
      <c r="E775" s="311"/>
      <c r="F775" s="483"/>
      <c r="G775" s="173"/>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row>
    <row r="776" spans="1:210" x14ac:dyDescent="0.25">
      <c r="B776" s="309"/>
      <c r="C776" s="310"/>
      <c r="D776" s="310"/>
      <c r="E776" s="311"/>
      <c r="F776" s="483"/>
    </row>
    <row r="777" spans="1:210" s="12" customFormat="1" x14ac:dyDescent="0.25">
      <c r="A777" s="435"/>
      <c r="B777" s="309"/>
      <c r="C777" s="310"/>
      <c r="D777" s="310"/>
      <c r="E777" s="311"/>
      <c r="F777" s="483"/>
      <c r="G777" s="173"/>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row>
    <row r="778" spans="1:210" s="12" customFormat="1" ht="15.75" x14ac:dyDescent="0.25">
      <c r="A778" s="435"/>
      <c r="B778" s="309"/>
      <c r="C778" s="312"/>
      <c r="D778" s="312"/>
      <c r="E778" s="311"/>
      <c r="F778" s="280"/>
      <c r="G778" s="173"/>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row>
    <row r="779" spans="1:210" s="12" customFormat="1" ht="15.75" x14ac:dyDescent="0.25">
      <c r="A779" s="435"/>
      <c r="B779" s="313"/>
      <c r="C779" s="314"/>
      <c r="D779" s="314"/>
      <c r="E779" s="315"/>
      <c r="F779" s="173"/>
      <c r="G779" s="173"/>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row>
    <row r="780" spans="1:210" s="314" customFormat="1" x14ac:dyDescent="0.25">
      <c r="A780" s="435"/>
      <c r="B780" s="1"/>
      <c r="E780" s="315"/>
      <c r="F780" s="173"/>
      <c r="G780" s="173"/>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row>
    <row r="781" spans="1:210" s="314" customFormat="1" ht="15.75" x14ac:dyDescent="0.25">
      <c r="A781" s="435"/>
      <c r="B781" s="313"/>
      <c r="E781" s="315"/>
      <c r="F781" s="173"/>
      <c r="G781" s="173"/>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row>
    <row r="782" spans="1:210" ht="15.75" x14ac:dyDescent="0.25">
      <c r="B782" s="313"/>
    </row>
    <row r="783" spans="1:210" ht="15.75" x14ac:dyDescent="0.25">
      <c r="B783" s="313"/>
    </row>
    <row r="784" spans="1:210" ht="15.75" x14ac:dyDescent="0.25">
      <c r="B784" s="313"/>
    </row>
    <row r="785" spans="2:2" ht="15.75" x14ac:dyDescent="0.25">
      <c r="B785" s="313"/>
    </row>
  </sheetData>
  <sheetProtection algorithmName="SHA-512" hashValue="RQHT3qs21gLczQgrf5yqGHIeH56HGz2tKWm9IDh32duF2nHbwjli69mUIWV6h0EwJE9F6AVBr/lZh2iAKAdsFw==" saltValue="ekv2WNyzIDGlM+Wxa/KOPg==" spinCount="100000" sheet="1" objects="1" scenarios="1"/>
  <mergeCells count="22">
    <mergeCell ref="A771:B771"/>
    <mergeCell ref="C771:F771"/>
    <mergeCell ref="A772:B772"/>
    <mergeCell ref="C772:F772"/>
    <mergeCell ref="G641:I641"/>
    <mergeCell ref="G716:I716"/>
    <mergeCell ref="G726:I726"/>
    <mergeCell ref="C760:F760"/>
    <mergeCell ref="A764:B764"/>
    <mergeCell ref="C764:F764"/>
    <mergeCell ref="A765:F765"/>
    <mergeCell ref="C768:F768"/>
    <mergeCell ref="G565:I565"/>
    <mergeCell ref="G595:I595"/>
    <mergeCell ref="G625:I625"/>
    <mergeCell ref="G645:I645"/>
    <mergeCell ref="A1:F1"/>
    <mergeCell ref="A4:F4"/>
    <mergeCell ref="B6:E6"/>
    <mergeCell ref="G377:J377"/>
    <mergeCell ref="G529:I529"/>
    <mergeCell ref="G536:I536"/>
  </mergeCells>
  <printOptions horizontalCentered="1"/>
  <pageMargins left="0.31496062992125984" right="0.31496062992125984" top="0.35433070866141736" bottom="0.35433070866141736" header="0.31496062992125984" footer="0.19685039370078741"/>
  <pageSetup scale="83" fitToHeight="22" orientation="portrait" r:id="rId1"/>
  <headerFooter>
    <oddFooter xml:space="preserve">&amp;CAmpliación Acueducto Cotuí&amp;R&amp;P/&amp;N
</oddFooter>
  </headerFooter>
  <rowBreaks count="11" manualBreakCount="11">
    <brk id="49" max="5" man="1"/>
    <brk id="83" max="5" man="1"/>
    <brk id="113" max="5" man="1"/>
    <brk id="150" max="5" man="1"/>
    <brk id="192" max="5" man="1"/>
    <brk id="235" max="5" man="1"/>
    <brk id="306" max="5" man="1"/>
    <brk id="388" max="5" man="1"/>
    <brk id="524" max="5" man="1"/>
    <brk id="643" max="5" man="1"/>
    <brk id="72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Ampliación Ac. Cotui</vt:lpstr>
      <vt:lpstr>'Ampliación Ac. Cotui'!Área_de_impresión</vt:lpstr>
      <vt:lpstr>'Ampliación Ac. Cotui'!Títulos_a_imprimir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Jabib Suárez Holguín Veras</dc:creator>
  <cp:lastModifiedBy>Daniel Emilio Feliz Pérez</cp:lastModifiedBy>
  <cp:lastPrinted>2022-02-08T14:11:28Z</cp:lastPrinted>
  <dcterms:created xsi:type="dcterms:W3CDTF">2022-02-03T11:09:55Z</dcterms:created>
  <dcterms:modified xsi:type="dcterms:W3CDTF">2022-02-08T19:16:35Z</dcterms:modified>
</cp:coreProperties>
</file>