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federico.delacruz\AppData\Local\Microsoft\Windows\INetCache\Content.Outlook\QV8K04HF\"/>
    </mc:Choice>
  </mc:AlternateContent>
  <bookViews>
    <workbookView xWindow="-120" yWindow="-120" windowWidth="29040" windowHeight="15840"/>
  </bookViews>
  <sheets>
    <sheet name="Mamá Tingó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'[2]CUB-10181-3(Rescision)'!#REF!</definedName>
    <definedName name="\b">'[2]CUB-10181-3(Rescision)'!#REF!</definedName>
    <definedName name="\c">#N/A</definedName>
    <definedName name="\d">#N/A</definedName>
    <definedName name="\f" localSheetId="0">'[2]CUB-10181-3(Rescision)'!#REF!</definedName>
    <definedName name="\f">'[2]CUB-10181-3(Rescision)'!#REF!</definedName>
    <definedName name="\i" localSheetId="0">'[2]CUB-10181-3(Rescision)'!#REF!</definedName>
    <definedName name="\i">'[2]CUB-10181-3(Rescision)'!#REF!</definedName>
    <definedName name="\m" localSheetId="0">'[2]CUB-10181-3(Rescision)'!#REF!</definedName>
    <definedName name="\m">'[2]CUB-10181-3(Rescision)'!#REF!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\w" localSheetId="0">#REF!</definedName>
    <definedName name="\w">#REF!</definedName>
    <definedName name="\z" localSheetId="0">#REF!</definedName>
    <definedName name="\z">#REF!</definedName>
    <definedName name="_____________ZC1" localSheetId="0">#REF!</definedName>
    <definedName name="_____________ZC1">#REF!</definedName>
    <definedName name="_____________ZE1" localSheetId="0">#REF!</definedName>
    <definedName name="_____________ZE1">#REF!</definedName>
    <definedName name="_____________ZE2" localSheetId="0">#REF!</definedName>
    <definedName name="_____________ZE2">#REF!</definedName>
    <definedName name="_____________ZE3" localSheetId="0">#REF!</definedName>
    <definedName name="_____________ZE3">#REF!</definedName>
    <definedName name="_____________ZE4" localSheetId="0">#REF!</definedName>
    <definedName name="_____________ZE4">#REF!</definedName>
    <definedName name="_____________ZE5" localSheetId="0">#REF!</definedName>
    <definedName name="_____________ZE5">#REF!</definedName>
    <definedName name="_____________ZE6" localSheetId="0">#REF!</definedName>
    <definedName name="_____________ZE6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F" localSheetId="0">#REF!</definedName>
    <definedName name="_______F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hor210">'[3]anal term'!$G$1512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CAL50">[4]insumo!$D$11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ER90" localSheetId="0">#REF!</definedName>
    <definedName name="_FER90">#REF!</definedName>
    <definedName name="_Fill" localSheetId="0" hidden="1">#REF!</definedName>
    <definedName name="_Fill" hidden="1">#REF!</definedName>
    <definedName name="_xlnm._FilterDatabase" localSheetId="0" hidden="1">'Mamá Tingó '!$A$163:$F$473</definedName>
    <definedName name="_FIN50" localSheetId="0">#REF!</definedName>
    <definedName name="_FIN50">#REF!</definedName>
    <definedName name="_hor210">'[3]anal term'!$G$1512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MOV02" localSheetId="0">#REF!</definedName>
    <definedName name="_MOV02">#REF!</definedName>
    <definedName name="_MOV03" localSheetId="0">#REF!</definedName>
    <definedName name="_MOV03">#REF!</definedName>
    <definedName name="_MUR100" localSheetId="0">#REF!</definedName>
    <definedName name="_MUR100">#REF!</definedName>
    <definedName name="_MUR12" localSheetId="0">#REF!</definedName>
    <definedName name="_MUR12">#REF!</definedName>
    <definedName name="_MUR14" localSheetId="0">#REF!</definedName>
    <definedName name="_MUR14">#REF!</definedName>
    <definedName name="_MUR36" localSheetId="0">#REF!</definedName>
    <definedName name="_MUR36">#REF!</definedName>
    <definedName name="_MUR90" localSheetId="0">#REF!</definedName>
    <definedName name="_MUR90">#REF!</definedName>
    <definedName name="_MZ1155">[4]Mezcla!$G$37</definedName>
    <definedName name="_mz125" localSheetId="0">[4]Mezcla!#REF!</definedName>
    <definedName name="_mz125">[4]Mezcla!#REF!</definedName>
    <definedName name="_MZ13" localSheetId="0">[4]Mezcla!#REF!</definedName>
    <definedName name="_MZ13">[4]Mezcla!#REF!</definedName>
    <definedName name="_MZ14" localSheetId="0">[4]Mezcla!#REF!</definedName>
    <definedName name="_MZ14">[4]Mezcla!#REF!</definedName>
    <definedName name="_MZ17" localSheetId="0">[4]Mezcla!#REF!</definedName>
    <definedName name="_MZ17">[4]Mezcla!#REF!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rder1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N101" localSheetId="0">#REF!</definedName>
    <definedName name="_PAN101">#REF!</definedName>
    <definedName name="_PAN11" localSheetId="0">#REF!</definedName>
    <definedName name="_PAN11">#REF!</definedName>
    <definedName name="_PAN36" localSheetId="0">#REF!</definedName>
    <definedName name="_PAN36">#REF!</definedName>
    <definedName name="_PAN51" localSheetId="0">#REF!</definedName>
    <definedName name="_PAN51">#REF!</definedName>
    <definedName name="_PAN71" localSheetId="0">#REF!</definedName>
    <definedName name="_PAN71">#REF!</definedName>
    <definedName name="_PH140" localSheetId="0">#REF!</definedName>
    <definedName name="_PH140">#REF!</definedName>
    <definedName name="_PH160" localSheetId="0">#REF!</definedName>
    <definedName name="_PH160">#REF!</definedName>
    <definedName name="_PH180" localSheetId="0">#REF!</definedName>
    <definedName name="_PH180">#REF!</definedName>
    <definedName name="_PH210" localSheetId="0">#REF!</definedName>
    <definedName name="_PH210">#REF!</definedName>
    <definedName name="_PH240" localSheetId="0">#REF!</definedName>
    <definedName name="_PH240">#REF!</definedName>
    <definedName name="_PH250" localSheetId="0">#REF!</definedName>
    <definedName name="_PH250">#REF!</definedName>
    <definedName name="_PH260" localSheetId="0">#REF!</definedName>
    <definedName name="_PH260">#REF!</definedName>
    <definedName name="_PH280" localSheetId="0">#REF!</definedName>
    <definedName name="_PH280">#REF!</definedName>
    <definedName name="_PH300" localSheetId="0">#REF!</definedName>
    <definedName name="_PH300">#REF!</definedName>
    <definedName name="_PH315" localSheetId="0">#REF!</definedName>
    <definedName name="_PH315">#REF!</definedName>
    <definedName name="_PH350" localSheetId="0">#REF!</definedName>
    <definedName name="_PH350">#REF!</definedName>
    <definedName name="_PH400" localSheetId="0">#REF!</definedName>
    <definedName name="_PH400">#REF!</definedName>
    <definedName name="_PTC110" localSheetId="0">#REF!</definedName>
    <definedName name="_PTC110">#REF!</definedName>
    <definedName name="_PTC220" localSheetId="0">#REF!</definedName>
    <definedName name="_PTC220">#REF!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tax1" localSheetId="0">[5]Factura!#REF!</definedName>
    <definedName name="_tax1">[5]Factura!#REF!</definedName>
    <definedName name="_tax2" localSheetId="0">[5]Factura!#REF!</definedName>
    <definedName name="_tax2">[5]Factura!#REF!</definedName>
    <definedName name="_tax3" localSheetId="0">[5]Factura!#REF!</definedName>
    <definedName name="_tax3">[5]Factura!#REF!</definedName>
    <definedName name="_tax4" localSheetId="0">[5]Factura!#REF!</definedName>
    <definedName name="_tax4">[5]Factura!#REF!</definedName>
    <definedName name="_TC110" localSheetId="0">#REF!</definedName>
    <definedName name="_TC110">#REF!</definedName>
    <definedName name="_TC220" localSheetId="0">#REF!</definedName>
    <definedName name="_TC220">#REF!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#REF!</definedName>
    <definedName name="a">#REF!</definedName>
    <definedName name="A.I.US" localSheetId="0">[6]Resumen!#REF!</definedName>
    <definedName name="A.I.US">[6]Resumen!#REF!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[7]M.O.!#REF!</definedName>
    <definedName name="AA">[7]M.O.!#REF!</definedName>
    <definedName name="AC">[4]insumo!$D$4</definedName>
    <definedName name="AC38G40">'[8]LISTADO INSUMOS DEL 2000'!$I$29</definedName>
    <definedName name="ACARREO12BLOCK12" localSheetId="0">#REF!</definedName>
    <definedName name="ACARREO12BLOCK12">#REF!</definedName>
    <definedName name="ACARREO12BLOCK6" localSheetId="0">#REF!</definedName>
    <definedName name="ACARREO12BLOCK6">#REF!</definedName>
    <definedName name="ACARREO12BLOCK8" localSheetId="0">#REF!</definedName>
    <definedName name="ACARREO12BLOCK8">#REF!</definedName>
    <definedName name="ACARREOADO50080" localSheetId="0">#REF!</definedName>
    <definedName name="ACARREOADO50080">#REF!</definedName>
    <definedName name="ACARREOADO511" localSheetId="0">#REF!</definedName>
    <definedName name="ACARREOADO511">#REF!</definedName>
    <definedName name="ACARREOADO604" localSheetId="0">#REF!</definedName>
    <definedName name="ACARREOADO604">#REF!</definedName>
    <definedName name="ACARREOBLINTEL6X8X8" localSheetId="0">#REF!</definedName>
    <definedName name="ACARREOBLINTEL6X8X8">#REF!</definedName>
    <definedName name="ACARREOBLINTEL8X8X8" localSheetId="0">#REF!</definedName>
    <definedName name="ACARREOBLINTEL8X8X8">#REF!</definedName>
    <definedName name="ACARREOBLOCALPER" localSheetId="0">#REF!</definedName>
    <definedName name="ACARREOBLOCALPER">#REF!</definedName>
    <definedName name="ACARREOBLOCK12" localSheetId="0">#REF!</definedName>
    <definedName name="ACARREOBLOCK12">#REF!</definedName>
    <definedName name="ACARREOBLOCK4" localSheetId="0">#REF!</definedName>
    <definedName name="ACARREOBLOCK4">#REF!</definedName>
    <definedName name="ACARREOBLOCK5" localSheetId="0">#REF!</definedName>
    <definedName name="ACARREOBLOCK5">#REF!</definedName>
    <definedName name="ACARREOBLOCK6" localSheetId="0">#REF!</definedName>
    <definedName name="ACARREOBLOCK6">#REF!</definedName>
    <definedName name="ACARREOBLOCK6DEC" localSheetId="0">#REF!</definedName>
    <definedName name="ACARREOBLOCK6DEC">#REF!</definedName>
    <definedName name="ACARREOBLOCK6TEX" localSheetId="0">#REF!</definedName>
    <definedName name="ACARREOBLOCK6TEX">#REF!</definedName>
    <definedName name="ACARREOBLOCK8" localSheetId="0">#REF!</definedName>
    <definedName name="ACARREOBLOCK8">#REF!</definedName>
    <definedName name="ACARREOBLOCK8DEC" localSheetId="0">#REF!</definedName>
    <definedName name="ACARREOBLOCK8DEC">#REF!</definedName>
    <definedName name="ACARREOBLOCK8TEX" localSheetId="0">#REF!</definedName>
    <definedName name="ACARREOBLOCK8TEX">#REF!</definedName>
    <definedName name="ACARREOBLOVIGA6" localSheetId="0">#REF!</definedName>
    <definedName name="ACARREOBLOVIGA6">#REF!</definedName>
    <definedName name="ACARREOBLOVIGA8" localSheetId="0">#REF!</definedName>
    <definedName name="ACARREOBLOVIGA8">#REF!</definedName>
    <definedName name="ACARREOBLOVJE" localSheetId="0">#REF!</definedName>
    <definedName name="ACARREOBLOVJE">#REF!</definedName>
    <definedName name="ACARREOGRA3030" localSheetId="0">#REF!</definedName>
    <definedName name="ACARREOGRA3030">#REF!</definedName>
    <definedName name="ACARREOGRA4040" localSheetId="0">#REF!</definedName>
    <definedName name="ACARREOGRA4040">#REF!</definedName>
    <definedName name="ACARREOGRANITOVJE" localSheetId="0">#REF!</definedName>
    <definedName name="ACARREOGRANITOVJE">#REF!</definedName>
    <definedName name="ACARREOLAV1" localSheetId="0">#REF!</definedName>
    <definedName name="ACARREOLAV1">#REF!</definedName>
    <definedName name="ACARREOLAV2" localSheetId="0">#REF!</definedName>
    <definedName name="ACARREOLAV2">#REF!</definedName>
    <definedName name="ACARREOPISOS" localSheetId="0">#REF!</definedName>
    <definedName name="ACARREOPISOS">#REF!</definedName>
    <definedName name="ACARREOVER" localSheetId="0">#REF!</definedName>
    <definedName name="ACARREOVER">#REF!</definedName>
    <definedName name="ACARREOZOCALOS" localSheetId="0">#REF!</definedName>
    <definedName name="ACARREOZOCALOS">#REF!</definedName>
    <definedName name="ACARREPTABLETA" localSheetId="0">#REF!</definedName>
    <definedName name="ACARREPTABLETA">#REF!</definedName>
    <definedName name="ACERA" localSheetId="0">#REF!</definedName>
    <definedName name="ACERA">#REF!</definedName>
    <definedName name="acero" localSheetId="0">#REF!</definedName>
    <definedName name="acero">#REF!</definedName>
    <definedName name="Acero.1er.Enrase.Villas" localSheetId="0">#REF!</definedName>
    <definedName name="Acero.1er.Enrase.Villas">#REF!</definedName>
    <definedName name="Acero.1er.Entrepiso.Villa" localSheetId="0">#REF!</definedName>
    <definedName name="Acero.1er.Entrepiso.Villa">#REF!</definedName>
    <definedName name="Acero.2do.Enrase.Villas" localSheetId="0">#REF!</definedName>
    <definedName name="Acero.2do.Enrase.Villas">#REF!</definedName>
    <definedName name="Acero.2do.Entrepiso.Villas" localSheetId="0">#REF!</definedName>
    <definedName name="Acero.2do.Entrepiso.Villas">#REF!</definedName>
    <definedName name="Acero.3erEnrase.Villas" localSheetId="0">#REF!</definedName>
    <definedName name="Acero.3erEnrase.Villas">#REF!</definedName>
    <definedName name="Acero.60" localSheetId="0">#REF!</definedName>
    <definedName name="Acero.60">#REF!</definedName>
    <definedName name="Acero.C1.1erN.Villa">'[9]Detalle Acero'!$H$26</definedName>
    <definedName name="Acero.C1.2doN.Villa" localSheetId="0">#REF!</definedName>
    <definedName name="Acero.C1.2doN.Villa">#REF!</definedName>
    <definedName name="Acero.C2.1erN.Villa">'[9]Detalle Acero'!$L$26</definedName>
    <definedName name="Acero.C3.2doN" localSheetId="0">#REF!</definedName>
    <definedName name="Acero.C3.2doN">#REF!</definedName>
    <definedName name="Acero.C4.1erN.Villa" localSheetId="0">#REF!</definedName>
    <definedName name="Acero.C4.1erN.Villa">#REF!</definedName>
    <definedName name="Acero.C4.2doN.Villas" localSheetId="0">#REF!</definedName>
    <definedName name="Acero.C4.2doN.Villas">#REF!</definedName>
    <definedName name="Acero.Losa.Techo.Villas" localSheetId="0">#REF!</definedName>
    <definedName name="Acero.Losa.Techo.Villas">#REF!</definedName>
    <definedName name="Acero.MA" localSheetId="0">#REF!</definedName>
    <definedName name="Acero.MA">#REF!</definedName>
    <definedName name="Acero.platea.Villa">'[9]Detalle Acero'!$D$26</definedName>
    <definedName name="Acero.V1E.Villas" localSheetId="0">#REF!</definedName>
    <definedName name="Acero.V1E.Villas">#REF!</definedName>
    <definedName name="Acero.V1T.Villas" localSheetId="0">#REF!</definedName>
    <definedName name="Acero.V1T.Villas">#REF!</definedName>
    <definedName name="Acero.V2E.Villas" localSheetId="0">#REF!</definedName>
    <definedName name="Acero.V2E.Villas">#REF!</definedName>
    <definedName name="Acero.V2T.Villas" localSheetId="0">#REF!</definedName>
    <definedName name="Acero.V2T.Villas">#REF!</definedName>
    <definedName name="Acero.V3E.Villas" localSheetId="0">#REF!</definedName>
    <definedName name="Acero.V3E.Villas">#REF!</definedName>
    <definedName name="Acero.V3T.Villas" localSheetId="0">#REF!</definedName>
    <definedName name="Acero.V3T.Villas">#REF!</definedName>
    <definedName name="Acero.V4E.Villas" localSheetId="0">#REF!</definedName>
    <definedName name="Acero.V4E.Villas">#REF!</definedName>
    <definedName name="Acero.V4T.Villas" localSheetId="0">#REF!</definedName>
    <definedName name="Acero.V4T.Villas">#REF!</definedName>
    <definedName name="Acero.V5E.Villas" localSheetId="0">#REF!</definedName>
    <definedName name="Acero.V5E.Villas">#REF!</definedName>
    <definedName name="Acero.Viga.Platea.Villa">'[9]Detalle Acero'!$F$26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Grado_60">'[10]LISTA DE PRECIO'!$C$6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12" localSheetId="0">#REF!</definedName>
    <definedName name="ACERO12">#REF!</definedName>
    <definedName name="ACERO1225" localSheetId="0">#REF!</definedName>
    <definedName name="ACERO1225">#REF!</definedName>
    <definedName name="ACERO14" localSheetId="0">#REF!</definedName>
    <definedName name="ACERO14">#REF!</definedName>
    <definedName name="ACERO34" localSheetId="0">#REF!</definedName>
    <definedName name="ACERO34">#REF!</definedName>
    <definedName name="ACERO38" localSheetId="0">#REF!</definedName>
    <definedName name="ACERO38">#REF!</definedName>
    <definedName name="ACERO3825" localSheetId="0">#REF!</definedName>
    <definedName name="ACERO3825">#REF!</definedName>
    <definedName name="ACERO40" localSheetId="0">#REF!</definedName>
    <definedName name="ACERO40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601" localSheetId="0">#REF!</definedName>
    <definedName name="ACERO601">#REF!</definedName>
    <definedName name="ACERO6012" localSheetId="0">#REF!</definedName>
    <definedName name="ACERO6012">#REF!</definedName>
    <definedName name="ACERO601225" localSheetId="0">#REF!</definedName>
    <definedName name="ACERO601225">#REF!</definedName>
    <definedName name="ACERO6034" localSheetId="0">#REF!</definedName>
    <definedName name="ACERO6034">#REF!</definedName>
    <definedName name="ACERO6038" localSheetId="0">#REF!</definedName>
    <definedName name="ACERO6038">#REF!</definedName>
    <definedName name="ACERO603825" localSheetId="0">#REF!</definedName>
    <definedName name="ACERO603825">#REF!</definedName>
    <definedName name="ACEROS" localSheetId="0">#REF!</definedName>
    <definedName name="ACEROS">#REF!</definedName>
    <definedName name="ACUEDUCTO" localSheetId="0">[11]INS!#REF!</definedName>
    <definedName name="ACUEDUCTO">[11]INS!#REF!</definedName>
    <definedName name="ACUEDUCTO_8" localSheetId="0">#REF!</definedName>
    <definedName name="ACUEDUCTO_8">#REF!</definedName>
    <definedName name="ADA" localSheetId="0">'[12]CUB-10181-3(Rescision)'!#REF!</definedName>
    <definedName name="ADA">'[12]CUB-10181-3(Rescision)'!#REF!</definedName>
    <definedName name="ADAMIOSIN" localSheetId="0">[4]Mezcla!#REF!</definedName>
    <definedName name="ADAMIOSIN">[4]Mezcla!#REF!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APTCPVCH12" localSheetId="0">#REF!</definedName>
    <definedName name="ADAPTCPVCH12">#REF!</definedName>
    <definedName name="ADAPTCPVCH34" localSheetId="0">#REF!</definedName>
    <definedName name="ADAPTCPVCH34">#REF!</definedName>
    <definedName name="ADAPTCPVCM12" localSheetId="0">#REF!</definedName>
    <definedName name="ADAPTCPVCM12">#REF!</definedName>
    <definedName name="ADAPTCPVCM34" localSheetId="0">#REF!</definedName>
    <definedName name="ADAPTCPVCM34">#REF!</definedName>
    <definedName name="ADAPTPVCH1" localSheetId="0">#REF!</definedName>
    <definedName name="ADAPTPVCH1">#REF!</definedName>
    <definedName name="ADAPTPVCH112" localSheetId="0">#REF!</definedName>
    <definedName name="ADAPTPVCH112">#REF!</definedName>
    <definedName name="ADAPTPVCH12" localSheetId="0">#REF!</definedName>
    <definedName name="ADAPTPVCH12">#REF!</definedName>
    <definedName name="ADAPTPVCH2" localSheetId="0">#REF!</definedName>
    <definedName name="ADAPTPVCH2">#REF!</definedName>
    <definedName name="ADAPTPVCH3" localSheetId="0">#REF!</definedName>
    <definedName name="ADAPTPVCH3">#REF!</definedName>
    <definedName name="ADAPTPVCH34" localSheetId="0">#REF!</definedName>
    <definedName name="ADAPTPVCH34">#REF!</definedName>
    <definedName name="ADAPTPVCH4" localSheetId="0">#REF!</definedName>
    <definedName name="ADAPTPVCH4">#REF!</definedName>
    <definedName name="ADAPTPVCH6" localSheetId="0">#REF!</definedName>
    <definedName name="ADAPTPVCH6">#REF!</definedName>
    <definedName name="ADAPTPVCM1" localSheetId="0">#REF!</definedName>
    <definedName name="ADAPTPVCM1">#REF!</definedName>
    <definedName name="ADAPTPVCM112" localSheetId="0">#REF!</definedName>
    <definedName name="ADAPTPVCM112">#REF!</definedName>
    <definedName name="ADAPTPVCM12" localSheetId="0">#REF!</definedName>
    <definedName name="ADAPTPVCM12">#REF!</definedName>
    <definedName name="ADAPTPVCM2" localSheetId="0">#REF!</definedName>
    <definedName name="ADAPTPVCM2">#REF!</definedName>
    <definedName name="ADAPTPVCM3" localSheetId="0">#REF!</definedName>
    <definedName name="ADAPTPVCM3">#REF!</definedName>
    <definedName name="ADAPTPVCM34" localSheetId="0">#REF!</definedName>
    <definedName name="ADAPTPVCM34">#REF!</definedName>
    <definedName name="ADAPTPVCM4" localSheetId="0">#REF!</definedName>
    <definedName name="ADAPTPVCM4">#REF!</definedName>
    <definedName name="ADAPTPVCM6" localSheetId="0">#REF!</definedName>
    <definedName name="ADAPTPVCM6">#REF!</definedName>
    <definedName name="ADICIONAL">#N/A</definedName>
    <definedName name="ADICIONAL_6">NA()</definedName>
    <definedName name="ADITIVO" localSheetId="0">#REF!</definedName>
    <definedName name="ADITIVO">#REF!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GREGADOS" localSheetId="0">#REF!</definedName>
    <definedName name="AGREGADOS">#REF!</definedName>
    <definedName name="Agua" localSheetId="0">#REF!</definedName>
    <definedName name="Agua">#REF!</definedName>
    <definedName name="Agua.MA" localSheetId="0">#REF!</definedName>
    <definedName name="Agua.MA">#REF!</definedName>
    <definedName name="Agua.Potable.1erN">[13]Análisis!$F$1816</definedName>
    <definedName name="Agua.Potable.3er.4toy5toN">[13]Análisis!$F$1956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IRE.ACONDICIONADO" localSheetId="0">#REF!</definedName>
    <definedName name="AIRE.ACONDICIONADO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10_" localSheetId="0">#REF!</definedName>
    <definedName name="AL10_">#REF!</definedName>
    <definedName name="AL12_" localSheetId="0">#REF!</definedName>
    <definedName name="AL12_">#REF!</definedName>
    <definedName name="AL14_" localSheetId="0">#REF!</definedName>
    <definedName name="AL14_">#REF!</definedName>
    <definedName name="AL14GALV" localSheetId="0">#REF!</definedName>
    <definedName name="AL14GALV">#REF!</definedName>
    <definedName name="AL18DUPLO" localSheetId="0">#REF!</definedName>
    <definedName name="AL18DUPLO">#REF!</definedName>
    <definedName name="AL18GALV" localSheetId="0">#REF!</definedName>
    <definedName name="AL18GALV">#REF!</definedName>
    <definedName name="AL1C" localSheetId="0">#REF!</definedName>
    <definedName name="AL1C">#REF!</definedName>
    <definedName name="AL2_" localSheetId="0">#REF!</definedName>
    <definedName name="AL2_">#REF!</definedName>
    <definedName name="AL2C" localSheetId="0">#REF!</definedName>
    <definedName name="AL2C">#REF!</definedName>
    <definedName name="AL3C" localSheetId="0">#REF!</definedName>
    <definedName name="AL3C">#REF!</definedName>
    <definedName name="AL4_" localSheetId="0">#REF!</definedName>
    <definedName name="AL4_">#REF!</definedName>
    <definedName name="AL4C" localSheetId="0">#REF!</definedName>
    <definedName name="AL4C">#REF!</definedName>
    <definedName name="AL6_" localSheetId="0">#REF!</definedName>
    <definedName name="AL6_">#REF!</definedName>
    <definedName name="AL8_" localSheetId="0">#REF!</definedName>
    <definedName name="AL8_">#REF!</definedName>
    <definedName name="ALAMBRE" localSheetId="0">[4]insumo!#REF!</definedName>
    <definedName name="ALAMBRE">[4]insumo!#REF!</definedName>
    <definedName name="Alambre_galvanizago__18">'[10]LISTA DE PRECIO'!$C$7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.MA" localSheetId="0">#REF!</definedName>
    <definedName name="Alambre18.MA">#REF!</definedName>
    <definedName name="alambre18_8" localSheetId="0">#REF!</definedName>
    <definedName name="alambre18_8">#REF!</definedName>
    <definedName name="ALAMBRED">[4]insumo!$D$5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i.Desde.Trans.Villas" localSheetId="0">#REF!</definedName>
    <definedName name="Ali.Desde.Trans.Villas">#REF!</definedName>
    <definedName name="Alim.a.Trnsf." localSheetId="0">#REF!</definedName>
    <definedName name="Alim.a.Trnsf.">#REF!</definedName>
    <definedName name="ALTATENSION" localSheetId="0">#REF!</definedName>
    <definedName name="ALTATENSION">#REF!</definedName>
    <definedName name="altura" localSheetId="0">[14]presupuesto!#REF!</definedName>
    <definedName name="altura">[14]presupuesto!#REF!</definedName>
    <definedName name="ana">[15]PRESUPUESTO!$C$4</definedName>
    <definedName name="ana_6" localSheetId="0">#REF!</definedName>
    <definedName name="ana_6">#REF!</definedName>
    <definedName name="ANAACEROS" localSheetId="0">#REF!</definedName>
    <definedName name="ANAACEROS">#REF!</definedName>
    <definedName name="ANABLOQUESMUROS" localSheetId="0">#REF!</definedName>
    <definedName name="ANABLOQUESMUROS">#REF!</definedName>
    <definedName name="ANABORDILLOS" localSheetId="0">#REF!</definedName>
    <definedName name="ANABORDILLOS">#REF!</definedName>
    <definedName name="ANACASETAS" localSheetId="0">#REF!</definedName>
    <definedName name="ANACASETAS">#REF!</definedName>
    <definedName name="ANACONTEN" localSheetId="0">#REF!</definedName>
    <definedName name="ANACONTEN">#REF!</definedName>
    <definedName name="ANADESPLUV" localSheetId="0">#REF!</definedName>
    <definedName name="ANADESPLUV">#REF!</definedName>
    <definedName name="ANAEMPAÑETES" localSheetId="0">#REF!</definedName>
    <definedName name="ANAEMPAÑETES">#REF!</definedName>
    <definedName name="ANAESCALONES" localSheetId="0">#REF!</definedName>
    <definedName name="ANAESCALONES">#REF!</definedName>
    <definedName name="ANAHAANTEP" localSheetId="0">#REF!</definedName>
    <definedName name="ANAHAANTEP">#REF!</definedName>
    <definedName name="ANAHABADENES" localSheetId="0">#REF!</definedName>
    <definedName name="ANAHABADENES">#REF!</definedName>
    <definedName name="ANAHACOL" localSheetId="0">#REF!</definedName>
    <definedName name="ANAHACOL">#REF!</definedName>
    <definedName name="ANAHACOLAMA" localSheetId="0">#REF!</definedName>
    <definedName name="ANAHACOLAMA">#REF!</definedName>
    <definedName name="ANAHACOLCIR" localSheetId="0">#REF!</definedName>
    <definedName name="ANAHACOLCIR">#REF!</definedName>
    <definedName name="ANAHADINTELES" localSheetId="0">#REF!</definedName>
    <definedName name="ANAHADINTELES">#REF!</definedName>
    <definedName name="ANAHALOSASMONO" localSheetId="0">#REF!</definedName>
    <definedName name="ANAHALOSASMONO">#REF!</definedName>
    <definedName name="ANAHAMUROS" localSheetId="0">#REF!</definedName>
    <definedName name="ANAHAMUROS">#REF!</definedName>
    <definedName name="ANAHARAMPASESC" localSheetId="0">#REF!</definedName>
    <definedName name="ANAHARAMPASESC">#REF!</definedName>
    <definedName name="ANAHAVIGAS" localSheetId="0">#REF!</definedName>
    <definedName name="ANAHAVIGAS">#REF!</definedName>
    <definedName name="ANAHAVIGASAMA" localSheetId="0">#REF!</definedName>
    <definedName name="ANAHAVIGASAMA">#REF!</definedName>
    <definedName name="ANAHAVUELOS" localSheetId="0">#REF!</definedName>
    <definedName name="ANAHAVUELOS">#REF!</definedName>
    <definedName name="ANAHAZAPCOL1" localSheetId="0">#REF!</definedName>
    <definedName name="ANAHAZAPCOL1">#REF!</definedName>
    <definedName name="ANAHAZAPCOL2" localSheetId="0">#REF!</definedName>
    <definedName name="ANAHAZAPCOL2">#REF!</definedName>
    <definedName name="ANAHAZAPMUR1" localSheetId="0">#REF!</definedName>
    <definedName name="ANAHAZAPMUR1">#REF!</definedName>
    <definedName name="ANAHORMIND" localSheetId="0">#REF!</definedName>
    <definedName name="ANAHORMIND">#REF!</definedName>
    <definedName name="ANAHORMSIM" localSheetId="0">#REF!</definedName>
    <definedName name="ANAHORMSIM">#REF!</definedName>
    <definedName name="ANAIMPERMEABILIZA" localSheetId="0">#REF!</definedName>
    <definedName name="ANAIMPERMEABILIZA">#REF!</definedName>
    <definedName name="ANAINSTELECTACOM" localSheetId="0">#REF!</definedName>
    <definedName name="ANAINSTELECTACOM">#REF!</definedName>
    <definedName name="ANAINSTELECTSALIDAS" localSheetId="0">#REF!</definedName>
    <definedName name="ANAINSTELECTSALIDAS">#REF!</definedName>
    <definedName name="ANAINSTSANITAPATUBMO" localSheetId="0">#REF!</definedName>
    <definedName name="ANAINSTSANITAPATUBMO">#REF!</definedName>
    <definedName name="ANAINSTSANITCISTERNAS" localSheetId="0">#REF!</definedName>
    <definedName name="ANAINSTSANITCISTERNAS">#REF!</definedName>
    <definedName name="ANAINSTSANITCISTSEPT" localSheetId="0">#REF!</definedName>
    <definedName name="ANAINSTSANITCISTSEPT">#REF!</definedName>
    <definedName name="ANAINSTSANITCOLOCAPAR" localSheetId="0">#REF!</definedName>
    <definedName name="ANAINSTSANITCOLOCAPAR">#REF!</definedName>
    <definedName name="analiis" localSheetId="0">[16]M.O.!#REF!</definedName>
    <definedName name="analiis">[16]M.O.!#REF!</definedName>
    <definedName name="analisis" localSheetId="0">#REF!</definedName>
    <definedName name="analisis">#REF!</definedName>
    <definedName name="ANALISSSSS">#N/A</definedName>
    <definedName name="ANALISSSSS_6" localSheetId="0">#REF!</definedName>
    <definedName name="ANALISSSSS_6">#REF!</definedName>
    <definedName name="ANAMALLASCICL" localSheetId="0">#REF!</definedName>
    <definedName name="ANAMALLASCICL">#REF!</definedName>
    <definedName name="ANAMORTEROS" localSheetId="0">#REF!</definedName>
    <definedName name="ANAMORTEROS">#REF!</definedName>
    <definedName name="ANAMOVTIE" localSheetId="0">#REF!</definedName>
    <definedName name="ANAMOVTIE">#REF!</definedName>
    <definedName name="ANAPINTURAS" localSheetId="0">#REF!</definedName>
    <definedName name="ANAPINTURAS">#REF!</definedName>
    <definedName name="ANAPISOS" localSheetId="0">#REF!</definedName>
    <definedName name="ANAPISOS">#REF!</definedName>
    <definedName name="ANAPORTAJEMAD" localSheetId="0">#REF!</definedName>
    <definedName name="ANAPORTAJEMAD">#REF!</definedName>
    <definedName name="ANAREPLANTEO" localSheetId="0">#REF!</definedName>
    <definedName name="ANAREPLANTEO">#REF!</definedName>
    <definedName name="ANAREVEST" localSheetId="0">#REF!</definedName>
    <definedName name="ANAREVEST">#REF!</definedName>
    <definedName name="ANATECHOS" localSheetId="0">#REF!</definedName>
    <definedName name="ANATECHOS">#REF!</definedName>
    <definedName name="ANATECHOSTERM" localSheetId="0">#REF!</definedName>
    <definedName name="ANATECHOSTERM">#REF!</definedName>
    <definedName name="ANAVENTANAS" localSheetId="0">#REF!</definedName>
    <definedName name="ANAVENTANAS">#REF!</definedName>
    <definedName name="ANAVERJAS" localSheetId="0">#REF!</definedName>
    <definedName name="ANAVERJAS">#REF!</definedName>
    <definedName name="Andamio" localSheetId="0">#REF!</definedName>
    <definedName name="Andamio">#REF!</definedName>
    <definedName name="Andamio.Goteros" localSheetId="0">#REF!</definedName>
    <definedName name="Andamio.Goteros">#REF!</definedName>
    <definedName name="Andamio.Panete" localSheetId="0">#REF!</definedName>
    <definedName name="Andamio.Panete">#REF!</definedName>
    <definedName name="Andamio.Pañete.pared.Exterior">[13]Insumos!$E$155</definedName>
    <definedName name="ANDAMIOS" localSheetId="0">#REF!</definedName>
    <definedName name="ANDAMIOS">#REF!</definedName>
    <definedName name="Andamios.Bloque" localSheetId="0">#REF!</definedName>
    <definedName name="Andamios.Bloque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damiosin">[4]Mezcla!$G$158</definedName>
    <definedName name="Anf.LosasYvuelos" localSheetId="0">[17]Análisis!#REF!</definedName>
    <definedName name="Anf.LosasYvuelos">[17]Análisis!#REF!</definedName>
    <definedName name="Anfi.Zap.Col" localSheetId="0">[17]Análisis!#REF!</definedName>
    <definedName name="Anfi.Zap.Col">[17]Análisis!#REF!</definedName>
    <definedName name="Anfit.Col.C1" localSheetId="0">[17]Análisis!#REF!</definedName>
    <definedName name="Anfit.Col.C1">[17]Análisis!#REF!</definedName>
    <definedName name="Anfit.Col.CA" localSheetId="0">[17]Análisis!#REF!</definedName>
    <definedName name="Anfit.Col.CA">[17]Análisis!#REF!</definedName>
    <definedName name="ANFITEATRO" localSheetId="0">#REF!</definedName>
    <definedName name="ANFITEATRO">#REF!</definedName>
    <definedName name="ANGULAR" localSheetId="0">#REF!</definedName>
    <definedName name="ANGULAR">#REF!</definedName>
    <definedName name="ANGULAR_8" localSheetId="0">#REF!</definedName>
    <definedName name="ANGULAR_8">#REF!</definedName>
    <definedName name="ANIMACION" localSheetId="0">#REF!</definedName>
    <definedName name="ANIMACION">#REF!</definedName>
    <definedName name="Antepecho">[13]Análisis!$D$1212</definedName>
    <definedName name="Antepecho..superior.incluye.losa">[13]Análisis!$D$658</definedName>
    <definedName name="antepecho.block.de.6" localSheetId="0">#REF!</definedName>
    <definedName name="antepecho.block.de.6">#REF!</definedName>
    <definedName name="AP" localSheetId="0">#REF!</definedName>
    <definedName name="AP">#REF!</definedName>
    <definedName name="APARATOS" localSheetId="0">#REF!</definedName>
    <definedName name="APARATOS">#REF!</definedName>
    <definedName name="AQUAPEL" localSheetId="0">#REF!</definedName>
    <definedName name="AQUAPEL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ANDELAPLAS" localSheetId="0">#REF!</definedName>
    <definedName name="ARANDELAPLAS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[14]presupuesto!#REF!</definedName>
    <definedName name="area">[14]presupuesto!#REF!</definedName>
    <definedName name="_xlnm.Extract" localSheetId="0">#REF!</definedName>
    <definedName name="_xlnm.Extract">#REF!</definedName>
    <definedName name="_xlnm.Print_Area" localSheetId="0">'Mamá Tingó '!$A$1:$F$2241</definedName>
    <definedName name="_xlnm.Print_Area">#REF!</definedName>
    <definedName name="ARENA" localSheetId="0">#REF!</definedName>
    <definedName name="ARENA">#REF!</definedName>
    <definedName name="Arena.Horm.Visto">[9]Insumos!$E$16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AZUL" localSheetId="0">#REF!</definedName>
    <definedName name="ARENAAZUL">#REF!</definedName>
    <definedName name="ARENAF" localSheetId="0">[4]insumo!#REF!</definedName>
    <definedName name="ARENAF">[4]insumo!#REF!</definedName>
    <definedName name="ARENAFINA">[4]insumo!$D$6</definedName>
    <definedName name="ARENAG" localSheetId="0">[4]insumo!#REF!</definedName>
    <definedName name="ARENAG">[4]insumo!#REF!</definedName>
    <definedName name="ARENAGRUESA">[4]insumo!$D$7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Altagracia.MA" localSheetId="0">#REF!</definedName>
    <definedName name="ArenaLaAltagracia.MA">#REF!</definedName>
    <definedName name="ARENAMINA" localSheetId="0">#REF!</definedName>
    <definedName name="ARENAMINA">#REF!</definedName>
    <definedName name="ArenaOchoa.MA">[18]Insumos!$C$14</definedName>
    <definedName name="ArenaPanete.MA" localSheetId="0">#REF!</definedName>
    <definedName name="ArenaPanete.MA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s" localSheetId="0">[19]M.O.!#REF!</definedName>
    <definedName name="as">[19]M.O.!#REF!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CENSORES" localSheetId="0">#REF!</definedName>
    <definedName name="ASCENSORES">#REF!</definedName>
    <definedName name="asd" localSheetId="0">#REF!</definedName>
    <definedName name="asd">#REF!</definedName>
    <definedName name="AT" localSheetId="0">#REF!</definedName>
    <definedName name="AT">#REF!</definedName>
    <definedName name="AUMENTO_OCB" localSheetId="0">#REF!</definedName>
    <definedName name="AUMENTO_OCB">#REF!</definedName>
    <definedName name="AY" localSheetId="0">#REF!</definedName>
    <definedName name="AY">#REF!</definedName>
    <definedName name="AYCARP" localSheetId="0">#REF!</definedName>
    <definedName name="AYCARP">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b" localSheetId="0">[20]ADDENDA!#REF!</definedName>
    <definedName name="b">[20]ADDENDA!#REF!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AUSTRES" localSheetId="0">#REF!</definedName>
    <definedName name="BALAUSTRES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ldosin30x60">[21]Insumos!$E$90</definedName>
    <definedName name="Baldosines.GraniMármol">[13]Insumos!$E$71</definedName>
    <definedName name="bañera.blanca" localSheetId="0">#REF!</definedName>
    <definedName name="bañera.blanca">#REF!</definedName>
    <definedName name="BAÑERAHFBCA" localSheetId="0">#REF!</definedName>
    <definedName name="BAÑERAHFBCA">#REF!</definedName>
    <definedName name="BAÑERAHFCOL" localSheetId="0">#REF!</definedName>
    <definedName name="BAÑERAHFCOL">#REF!</definedName>
    <definedName name="BAÑERALIV" localSheetId="0">#REF!</definedName>
    <definedName name="BAÑERALIV">#REF!</definedName>
    <definedName name="BAÑOS" localSheetId="0">#REF!</definedName>
    <definedName name="BAÑOS">#REF!</definedName>
    <definedName name="Bar.Piscina" localSheetId="0">#REF!</definedName>
    <definedName name="Bar.Piscina">#REF!</definedName>
    <definedName name="Baranda.hierro" localSheetId="0">#REF!</definedName>
    <definedName name="Baranda.hierro">#REF!</definedName>
    <definedName name="Baranda.hierro.simple" localSheetId="0">#REF!</definedName>
    <definedName name="Baranda.hierro.simple">#REF!</definedName>
    <definedName name="BARRO" localSheetId="0">#REF!</definedName>
    <definedName name="BARRO">#REF!</definedName>
    <definedName name="bas3e">#N/A</definedName>
    <definedName name="bas3e_6" localSheetId="0">#REF!</definedName>
    <definedName name="bas3e_6">#REF!</definedName>
    <definedName name="base" localSheetId="0">#REF!</definedName>
    <definedName name="base">#REF!</definedName>
    <definedName name="base.pedestal" localSheetId="0">#REF!</definedName>
    <definedName name="base.pedestal">#REF!</definedName>
    <definedName name="Base.piso.Mármol">[13]Análisis!$D$471</definedName>
    <definedName name="base.sofa.cama" localSheetId="0">#REF!</definedName>
    <definedName name="base.sofa.cama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BB" localSheetId="0">#REF!</definedName>
    <definedName name="BBB">#REF!</definedName>
    <definedName name="BENEFICIOS">'[10]LISTA DE PRECIO'!$C$18</definedName>
    <definedName name="BIDETBCO" localSheetId="0">#REF!</definedName>
    <definedName name="BIDETBCO">#REF!</definedName>
    <definedName name="BIDETBCOPVC" localSheetId="0">#REF!</definedName>
    <definedName name="BIDETBCOPVC">#REF!</definedName>
    <definedName name="BIDETCOL" localSheetId="0">#REF!</definedName>
    <definedName name="BIDETCOL">#REF!</definedName>
    <definedName name="BISAGRA" localSheetId="0">#REF!</definedName>
    <definedName name="BISAGRA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0M">[4]insumo!$D$8</definedName>
    <definedName name="BLOCK0.15M">[4]insumo!$D$9</definedName>
    <definedName name="BLOCK0.20M">[4]insumo!$D$10</definedName>
    <definedName name="BLOCK12" localSheetId="0">#REF!</definedName>
    <definedName name="BLOCK12">#REF!</definedName>
    <definedName name="block4" localSheetId="0">[4]insumo!#REF!</definedName>
    <definedName name="block4">[4]insumo!#REF!</definedName>
    <definedName name="BLOCK5" localSheetId="0">#REF!</definedName>
    <definedName name="BLOCK5">#REF!</definedName>
    <definedName name="BLOCK6" localSheetId="0">[4]insumo!#REF!</definedName>
    <definedName name="BLOCK6">[4]insumo!#REF!</definedName>
    <definedName name="BLOCK640" localSheetId="0">#REF!</definedName>
    <definedName name="BLOCK640">#REF!</definedName>
    <definedName name="BLOCK6VIO2" localSheetId="0">#REF!</definedName>
    <definedName name="BLOCK6VIO2">#REF!</definedName>
    <definedName name="block8" localSheetId="0">[4]insumo!#REF!</definedName>
    <definedName name="block8">[4]insumo!#REF!</definedName>
    <definedName name="BLOCK820" localSheetId="0">#REF!</definedName>
    <definedName name="BLOCK820">#REF!</definedName>
    <definedName name="BLOCK840" localSheetId="0">#REF!</definedName>
    <definedName name="BLOCK840">#REF!</definedName>
    <definedName name="BLOCK840CLLENAS" localSheetId="0">#REF!</definedName>
    <definedName name="BLOCK840CLLENAS">#REF!</definedName>
    <definedName name="BLOCK8ESP" localSheetId="0">#REF!</definedName>
    <definedName name="BLOCK8ESP">#REF!</definedName>
    <definedName name="BLOCKCA" localSheetId="0">[4]insumo!#REF!</definedName>
    <definedName name="BLOCKCA">[4]insumo!#REF!</definedName>
    <definedName name="BLOCKCALAD666" localSheetId="0">#REF!</definedName>
    <definedName name="BLOCKCALAD666">#REF!</definedName>
    <definedName name="BLOCKCALAD886" localSheetId="0">#REF!</definedName>
    <definedName name="BLOCKCALAD886">#REF!</definedName>
    <definedName name="BLOCKCALADORN152040" localSheetId="0">#REF!</definedName>
    <definedName name="BLOCKCALADORN152040">#REF!</definedName>
    <definedName name="Bloque.12.M.A." localSheetId="0">#REF!</definedName>
    <definedName name="Bloque.12.M.A.">#REF!</definedName>
    <definedName name="Bloque.12.SNP.Villas">[13]Análisis!$D$1112</definedName>
    <definedName name="Bloque.4.Barpis" localSheetId="0">[17]Análisis!#REF!</definedName>
    <definedName name="Bloque.4.Barpis">[17]Análisis!#REF!</definedName>
    <definedName name="Bloque.4.MA" localSheetId="0">#REF!</definedName>
    <definedName name="Bloque.4.MA">#REF!</definedName>
    <definedName name="Bloque.4.SNP.Mezc.Antillana" localSheetId="0">[17]Análisis!#REF!</definedName>
    <definedName name="Bloque.4.SNP.Mezc.Antillana">[17]Análisis!#REF!</definedName>
    <definedName name="Bloque.4.SNP.Villas">[13]Análisis!$D$915</definedName>
    <definedName name="Bloque.4BNP.Mezc.Antillana" localSheetId="0">[17]Análisis!#REF!</definedName>
    <definedName name="Bloque.4BNP.Mezc.Antillana">[17]Análisis!#REF!</definedName>
    <definedName name="Bloque.6.BNP.Mezc.Antillana" localSheetId="0">[17]Análisis!#REF!</definedName>
    <definedName name="Bloque.6.BNP.Mezc.Antillana">[17]Análisis!#REF!</definedName>
    <definedName name="Bloque.6.BNP.Villas" localSheetId="0">#REF!</definedName>
    <definedName name="Bloque.6.BNP.Villas">#REF!</definedName>
    <definedName name="Bloque.6.MA" localSheetId="0">#REF!</definedName>
    <definedName name="Bloque.6.MA">#REF!</definedName>
    <definedName name="Bloque.6.SNP.Mezc.Antillana" localSheetId="0">[17]Análisis!#REF!</definedName>
    <definedName name="Bloque.6.SNP.Mezc.Antillana">[17]Análisis!#REF!</definedName>
    <definedName name="Bloque.6.SNP.Villas" localSheetId="0">#REF!</definedName>
    <definedName name="Bloque.6.SNP.Villas">#REF!</definedName>
    <definedName name="Bloque.8.BNP.Villas" localSheetId="0">#REF!</definedName>
    <definedName name="Bloque.8.BNP.Villas">#REF!</definedName>
    <definedName name="Bloque.8.MA" localSheetId="0">#REF!</definedName>
    <definedName name="Bloque.8.MA">#REF!</definedName>
    <definedName name="Bloque.8.SNP.Villas" localSheetId="0">#REF!</definedName>
    <definedName name="Bloque.8.SNP.Villas">#REF!</definedName>
    <definedName name="Bloque.8.SNP.Villas.A0.8" localSheetId="0">#REF!</definedName>
    <definedName name="Bloque.8.SNP.Villas.A0.8">#REF!</definedName>
    <definedName name="Bloque.8SNP.Villas" localSheetId="0">#REF!</definedName>
    <definedName name="Bloque.8SNP.Villas">#REF!</definedName>
    <definedName name="Bloque.Med.Luna.8.MA" localSheetId="0">[13]Insumos!#REF!</definedName>
    <definedName name="Bloque.Med.Luna.8.MA">[13]Insumos!#REF!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" localSheetId="0">#REF!</definedName>
    <definedName name="BLOQUES">#REF!</definedName>
    <definedName name="Bloques.8.BNTN.Mezc.Antillana" localSheetId="0">[17]Análisis!#REF!</definedName>
    <definedName name="Bloques.8.BNTN.Mezc.Antillana">[17]Análisis!#REF!</definedName>
    <definedName name="Bloques.8.SNP.Mezc.Antillana" localSheetId="0">[17]Análisis!#REF!</definedName>
    <definedName name="Bloques.8.SNP.Mezc.Antillana">[17]Análisis!#REF!</definedName>
    <definedName name="Bloques.8.SNPT">[13]Análisis!$D$306</definedName>
    <definedName name="bloques.calados" localSheetId="0">#REF!</definedName>
    <definedName name="bloques.calados">#REF!</definedName>
    <definedName name="BLOQUESVID" localSheetId="0">#REF!</definedName>
    <definedName name="BLOQUESVID">#REF!</definedName>
    <definedName name="BOMBA" localSheetId="0">#REF!</definedName>
    <definedName name="BOMBA">#REF!</definedName>
    <definedName name="Bomba.Arrastre">[13]Insumos!$E$142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AS" localSheetId="0">#REF!</definedName>
    <definedName name="BOMBAS">#REF!</definedName>
    <definedName name="BOMBILLAS_1500W">[22]INSU!$B$42</definedName>
    <definedName name="BOMVAC" localSheetId="0">#REF!</definedName>
    <definedName name="BOMVAC">#REF!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QUILLAFREG" localSheetId="0">#REF!</definedName>
    <definedName name="BOQUILLAFREG">#REF!</definedName>
    <definedName name="BOQUILLALAV" localSheetId="0">#REF!</definedName>
    <definedName name="BOQUILLALAV">#REF!</definedName>
    <definedName name="BOQUILLALAV212TAPON" localSheetId="0">#REF!</definedName>
    <definedName name="BOQUILLALAV212TAPON">#REF!</definedName>
    <definedName name="BOQUILLALAVCRO" localSheetId="0">#REF!</definedName>
    <definedName name="BOQUILLALAVCRO">#REF!</definedName>
    <definedName name="BOQUILLALAVPVC" localSheetId="0">#REF!</definedName>
    <definedName name="BOQUILLALAVPVC">#REF!</definedName>
    <definedName name="Borde.marmol.A" localSheetId="0">[13]Insumos!#REF!</definedName>
    <definedName name="Borde.marmol.A">[13]Insumos!#REF!</definedName>
    <definedName name="Bordillo.Granito.Lavado" localSheetId="0">#REF!</definedName>
    <definedName name="Bordillo.Granito.Lavado">#REF!</definedName>
    <definedName name="BORDILLO4" localSheetId="0">#REF!</definedName>
    <definedName name="BORDILLO4">#REF!</definedName>
    <definedName name="BORDILLO6" localSheetId="0">#REF!</definedName>
    <definedName name="BORDILLO6">#REF!</definedName>
    <definedName name="BORDILLO8" localSheetId="0">#REF!</definedName>
    <definedName name="BORDILLO8">#REF!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OTEEQUIPO" localSheetId="0">#REF!</definedName>
    <definedName name="BOTEEQUIPO">#REF!</definedName>
    <definedName name="bOTIQUIN01" localSheetId="0">#REF!</definedName>
    <definedName name="bOTIQUIN01">#REF!</definedName>
    <definedName name="bOTIQUIN02" localSheetId="0">#REF!</definedName>
    <definedName name="bOTIQUIN02">#REF!</definedName>
    <definedName name="bOTIQUIN03" localSheetId="0">#REF!</definedName>
    <definedName name="bOTIQUIN03">#REF!</definedName>
    <definedName name="bOTIQUIN04" localSheetId="0">#REF!</definedName>
    <definedName name="bOTIQUIN04">#REF!</definedName>
    <definedName name="bOTIQUIN05" localSheetId="0">#REF!</definedName>
    <definedName name="bOTIQUIN05">#REF!</definedName>
    <definedName name="bOTIQUIN06" localSheetId="0">#REF!</definedName>
    <definedName name="bOTIQUIN06">#REF!</definedName>
    <definedName name="BOTONTIMBRE" localSheetId="0">#REF!</definedName>
    <definedName name="BOTONTIMBRE">#REF!</definedName>
    <definedName name="BOVFOAM" localSheetId="0">#REF!</definedName>
    <definedName name="BOVFOAM">#REF!</definedName>
    <definedName name="boxes" localSheetId="0">[5]Factura!#REF!</definedName>
    <definedName name="boxes">[5]Factura!#REF!</definedName>
    <definedName name="BREAKER15" localSheetId="0">#REF!</definedName>
    <definedName name="BREAKER15">#REF!</definedName>
    <definedName name="BREAKER2P40" localSheetId="0">#REF!</definedName>
    <definedName name="BREAKER2P40">#REF!</definedName>
    <definedName name="BREAKER2P60" localSheetId="0">#REF!</definedName>
    <definedName name="BREAKER2P60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 localSheetId="0">#REF!</definedName>
    <definedName name="BRIGADATOPOGRAFICA">#REF!</definedName>
    <definedName name="BRIGADATOPOGRAFICA_6" localSheetId="0">#REF!</definedName>
    <definedName name="BRIGADATOPOGRAFICA_6">#REF!</definedName>
    <definedName name="Brillado.Marmol">[13]Insumos!$E$134</definedName>
    <definedName name="Brillado_pisos" localSheetId="0">#REF!</definedName>
    <definedName name="Brillado_pisos">#REF!</definedName>
    <definedName name="button_area_1" localSheetId="0">#REF!</definedName>
    <definedName name="button_area_1">#REF!</definedName>
    <definedName name="BVNBVNBV">#N/A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.Piscina.C1" localSheetId="0">[17]Análisis!#REF!</definedName>
    <definedName name="C.Piscina.C1">[17]Análisis!#REF!</definedName>
    <definedName name="C.Piscina.C2" localSheetId="0">[17]Análisis!#REF!</definedName>
    <definedName name="C.Piscina.C2">[17]Análisis!#REF!</definedName>
    <definedName name="C.Piscina.C3" localSheetId="0">[17]Análisis!#REF!</definedName>
    <definedName name="C.Piscina.C3">[17]Análisis!#REF!</definedName>
    <definedName name="C.Piscina.C4" localSheetId="0">[17]Análisis!#REF!</definedName>
    <definedName name="C.Piscina.C4">[17]Análisis!#REF!</definedName>
    <definedName name="C.Piscina.C5" localSheetId="0">[17]Análisis!#REF!</definedName>
    <definedName name="C.Piscina.C5">[17]Análisis!#REF!</definedName>
    <definedName name="C.Piscina.Cc" localSheetId="0">[17]Análisis!#REF!</definedName>
    <definedName name="C.Piscina.Cc">[17]Análisis!#REF!</definedName>
    <definedName name="C.Piscina.Losa" localSheetId="0">[17]Análisis!#REF!</definedName>
    <definedName name="C.Piscina.Losa">[17]Análisis!#REF!</definedName>
    <definedName name="C.Piscina.V1" localSheetId="0">[17]Análisis!#REF!</definedName>
    <definedName name="C.Piscina.V1">[17]Análisis!#REF!</definedName>
    <definedName name="C.Piscina.V2" localSheetId="0">[17]Análisis!#REF!</definedName>
    <definedName name="C.Piscina.V2">[17]Análisis!#REF!</definedName>
    <definedName name="C.Piscina.V3" localSheetId="0">[17]Análisis!#REF!</definedName>
    <definedName name="C.Piscina.V3">[17]Análisis!#REF!</definedName>
    <definedName name="C.Piscina.V4" localSheetId="0">[17]Análisis!#REF!</definedName>
    <definedName name="C.Piscina.V4">[17]Análisis!#REF!</definedName>
    <definedName name="C.Piscina.V5" localSheetId="0">[17]Análisis!#REF!</definedName>
    <definedName name="C.Piscina.V5">[17]Análisis!#REF!</definedName>
    <definedName name="C.Piscina.V6" localSheetId="0">[17]Análisis!#REF!</definedName>
    <definedName name="C.Piscina.V6">[17]Análisis!#REF!</definedName>
    <definedName name="C.Piscina.ZC1" localSheetId="0">[17]Análisis!#REF!</definedName>
    <definedName name="C.Piscina.ZC1">[17]Análisis!#REF!</definedName>
    <definedName name="C.Piscina.ZC2" localSheetId="0">[17]Análisis!#REF!</definedName>
    <definedName name="C.Piscina.ZC2">[17]Análisis!#REF!</definedName>
    <definedName name="C.Piscina.ZC3" localSheetId="0">[17]Análisis!#REF!</definedName>
    <definedName name="C.Piscina.ZC3">[17]Análisis!#REF!</definedName>
    <definedName name="C.Piscina.ZC4" localSheetId="0">[17]Análisis!#REF!</definedName>
    <definedName name="C.Piscina.ZC4">[17]Análisis!#REF!</definedName>
    <definedName name="C.Piscina.ZC5" localSheetId="0">[17]Análisis!#REF!</definedName>
    <definedName name="C.Piscina.ZC5">[17]Análisis!#REF!</definedName>
    <definedName name="C.Piscina.ZCc" localSheetId="0">[17]Análisis!#REF!</definedName>
    <definedName name="C.Piscina.ZCc">[17]Análisis!#REF!</definedName>
    <definedName name="C.Tennis.C1" localSheetId="0">[17]Análisis!#REF!</definedName>
    <definedName name="C.Tennis.C1">[17]Análisis!#REF!</definedName>
    <definedName name="C.Tennis.C2yC5" localSheetId="0">[17]Análisis!#REF!</definedName>
    <definedName name="C.Tennis.C2yC5">[17]Análisis!#REF!</definedName>
    <definedName name="C.Tennis.C4" localSheetId="0">[17]Análisis!#REF!</definedName>
    <definedName name="C.Tennis.C4">[17]Análisis!#REF!</definedName>
    <definedName name="C.Tennis.V1" localSheetId="0">[17]Análisis!#REF!</definedName>
    <definedName name="C.Tennis.V1">[17]Análisis!#REF!</definedName>
    <definedName name="C.Tennis.V10" localSheetId="0">[17]Análisis!#REF!</definedName>
    <definedName name="C.Tennis.V10">[17]Análisis!#REF!</definedName>
    <definedName name="C.Tennis.V2" localSheetId="0">[17]Análisis!#REF!</definedName>
    <definedName name="C.Tennis.V2">[17]Análisis!#REF!</definedName>
    <definedName name="C.Tennis.V3" localSheetId="0">[17]Análisis!#REF!</definedName>
    <definedName name="C.Tennis.V3">[17]Análisis!#REF!</definedName>
    <definedName name="C.Tennis.V4" localSheetId="0">[17]Análisis!#REF!</definedName>
    <definedName name="C.Tennis.V4">[17]Análisis!#REF!</definedName>
    <definedName name="C.Tennis.V5" localSheetId="0">[17]Análisis!#REF!</definedName>
    <definedName name="C.Tennis.V5">[17]Análisis!#REF!</definedName>
    <definedName name="C.Tennis.V6" localSheetId="0">[17]Análisis!#REF!</definedName>
    <definedName name="C.Tennis.V6">[17]Análisis!#REF!</definedName>
    <definedName name="C.Tennis.V7" localSheetId="0">[17]Análisis!#REF!</definedName>
    <definedName name="C.Tennis.V7">[17]Análisis!#REF!</definedName>
    <definedName name="C.Tennis.V8" localSheetId="0">[17]Análisis!#REF!</definedName>
    <definedName name="C.Tennis.V8">[17]Análisis!#REF!</definedName>
    <definedName name="C.Tennis.V9" localSheetId="0">[17]Análisis!#REF!</definedName>
    <definedName name="C.Tennis.V9">[17]Análisis!#REF!</definedName>
    <definedName name="C.Tennis.ZC1" localSheetId="0">[17]Análisis!#REF!</definedName>
    <definedName name="C.Tennis.ZC1">[17]Análisis!#REF!</definedName>
    <definedName name="C.Tennis.Zc2" localSheetId="0">[17]Análisis!#REF!</definedName>
    <definedName name="C.Tennis.Zc2">[17]Análisis!#REF!</definedName>
    <definedName name="C.Tennis.ZC3" localSheetId="0">[17]Análisis!#REF!</definedName>
    <definedName name="C.Tennis.ZC3">[17]Análisis!#REF!</definedName>
    <definedName name="C.Tennis.ZC4" localSheetId="0">[17]Análisis!#REF!</definedName>
    <definedName name="C.Tennis.ZC4">[17]Análisis!#REF!</definedName>
    <definedName name="C.Tennis.ZC5" localSheetId="0">[17]Análisis!#REF!</definedName>
    <definedName name="C.Tennis.ZC5">[17]Análisis!#REF!</definedName>
    <definedName name="C1.1erN.Villa" localSheetId="0">[13]Análisis!#REF!</definedName>
    <definedName name="C1.1erN.Villa">[13]Análisis!#REF!</definedName>
    <definedName name="C1.2doN.Villas" localSheetId="0">[13]Análisis!#REF!</definedName>
    <definedName name="C1.2doN.Villas">[13]Análisis!#REF!</definedName>
    <definedName name="C2.1erN.Villa" localSheetId="0">[13]Análisis!#REF!</definedName>
    <definedName name="C2.1erN.Villa">[13]Análisis!#REF!</definedName>
    <definedName name="C3.2do.N.Villa" localSheetId="0">[13]Análisis!#REF!</definedName>
    <definedName name="C3.2do.N.Villa">[13]Análisis!#REF!</definedName>
    <definedName name="Caareteo.2do.N" localSheetId="0">#REF!</definedName>
    <definedName name="Caareteo.2do.N">#REF!</definedName>
    <definedName name="caballete.tejas.hispaniola" localSheetId="0">#REF!</definedName>
    <definedName name="caballete.tejas.hispaniola">#REF!</definedName>
    <definedName name="caballeteasbecto" localSheetId="0">[23]precios!#REF!</definedName>
    <definedName name="caballeteasbecto">[23]precios!#REF!</definedName>
    <definedName name="caballeteasbecto_8" localSheetId="0">#REF!</definedName>
    <definedName name="caballeteasbecto_8">#REF!</definedName>
    <definedName name="caballeteasbeto" localSheetId="0">[23]precios!#REF!</definedName>
    <definedName name="caballeteasbeto">[23]precios!#REF!</definedName>
    <definedName name="caballeteasbeto_8" localSheetId="0">#REF!</definedName>
    <definedName name="caballeteasbeto_8">#REF!</definedName>
    <definedName name="CABALLETEBARRO" localSheetId="0">#REF!</definedName>
    <definedName name="CABALLETEBARRO">#REF!</definedName>
    <definedName name="CABALLETEZ29" localSheetId="0">#REF!</definedName>
    <definedName name="CABALLETEZ29">#REF!</definedName>
    <definedName name="Cabañas.Ejecutivas">'[13]Cabañas Ejecutivas'!$G$109</definedName>
    <definedName name="Cabañas.Presidenciales">'[13]Cabañas Presidenciales '!$G$161</definedName>
    <definedName name="cabañas.simpleI">'[13]Cabañas simple Tipo I'!$G$106</definedName>
    <definedName name="cabañas.simpleII">'[13]Cabañas simple Tipo 2'!$G$106</definedName>
    <definedName name="cabañas.simpleIII">'[13]Cabañas simple Tipo 3'!$G$107</definedName>
    <definedName name="Cabañas.Vice.Presidenciales">'[13]Cabañas Vice Presidenciales'!$G$157</definedName>
    <definedName name="CABTEJAASFINST" localSheetId="0">#REF!</definedName>
    <definedName name="CABTEJAASFINST">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412" localSheetId="0">#REF!</definedName>
    <definedName name="CAJA2412">#REF!</definedName>
    <definedName name="CAJA2434" localSheetId="0">#REF!</definedName>
    <definedName name="CAJA2434">#REF!</definedName>
    <definedName name="CAJA4434" localSheetId="0">#REF!</definedName>
    <definedName name="CAJA4434">#REF!</definedName>
    <definedName name="CAJAOCTA12" localSheetId="0">#REF!</definedName>
    <definedName name="CAJAOCTA12">#REF!</definedName>
    <definedName name="Cal" localSheetId="0">#REF!</definedName>
    <definedName name="Cal">#REF!</definedName>
    <definedName name="Cal.Hidratada">[13]Insumos!$E$21</definedName>
    <definedName name="Cal.Hidratada.Perla" localSheetId="0">#REF!</definedName>
    <definedName name="Cal.Hidratada.Perla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ADOBARRO66" localSheetId="0">#REF!</definedName>
    <definedName name="CALADOBARRO66">#REF!</definedName>
    <definedName name="CALADOBARRO88" localSheetId="0">#REF!</definedName>
    <definedName name="CALADOBARRO88">#REF!</definedName>
    <definedName name="CALELECRI12" localSheetId="0">#REF!</definedName>
    <definedName name="CALELECRI12">#REF!</definedName>
    <definedName name="CALELECRI20" localSheetId="0">#REF!</definedName>
    <definedName name="CALELECRI20">#REF!</definedName>
    <definedName name="CALELECRI30" localSheetId="0">#REF!</definedName>
    <definedName name="CALELECRI30">#REF!</definedName>
    <definedName name="CALELECRI42" localSheetId="0">#REF!</definedName>
    <definedName name="CALELECRI42">#REF!</definedName>
    <definedName name="CALELECRI6" localSheetId="0">#REF!</definedName>
    <definedName name="CALELECRI6">#REF!</definedName>
    <definedName name="CALELECRI60" localSheetId="0">#REF!</definedName>
    <definedName name="CALELECRI60">#REF!</definedName>
    <definedName name="CALELECRI8" localSheetId="0">#REF!</definedName>
    <definedName name="CALELECRI8">#REF!</definedName>
    <definedName name="CALELEIMP20" localSheetId="0">#REF!</definedName>
    <definedName name="CALELEIMP20">#REF!</definedName>
    <definedName name="CALELEIMP30" localSheetId="0">#REF!</definedName>
    <definedName name="CALELEIMP30">#REF!</definedName>
    <definedName name="CALELEIMP40" localSheetId="0">#REF!</definedName>
    <definedName name="CALELEIMP40">#REF!</definedName>
    <definedName name="CALELEIMP80" localSheetId="0">#REF!</definedName>
    <definedName name="CALELEIMP80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LICHEB">[4]insumo!$D$12</definedName>
    <definedName name="Calles.Acera.ycontenes">'[13]Calles, aceras y contenes'!$G$77</definedName>
    <definedName name="CAMARACAL" localSheetId="0">#REF!</definedName>
    <definedName name="CAMARACAL">#REF!</definedName>
    <definedName name="CAMARAROC" localSheetId="0">#REF!</definedName>
    <definedName name="CAMARAROC">#REF!</definedName>
    <definedName name="CAMARATIE" localSheetId="0">#REF!</definedName>
    <definedName name="CAMARATIE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NDADO" localSheetId="0">#REF!</definedName>
    <definedName name="CANDADO">#REF!</definedName>
    <definedName name="CANTO" localSheetId="0">#REF!</definedName>
    <definedName name="CANTO">#REF!</definedName>
    <definedName name="Canto.Antillano" localSheetId="0">[17]Análisis!#REF!</definedName>
    <definedName name="Canto.Antillano">[17]Análisis!#REF!</definedName>
    <definedName name="Cantos">[24]Análisis!$N$957</definedName>
    <definedName name="Cantos.1erN" localSheetId="0">#REF!</definedName>
    <definedName name="Cantos.1erN">#REF!</definedName>
    <definedName name="Cantos.2doN" localSheetId="0">#REF!</definedName>
    <definedName name="Cantos.2doN">#REF!</definedName>
    <definedName name="Cantos.3erN" localSheetId="0">#REF!</definedName>
    <definedName name="Cantos.3erN">#REF!</definedName>
    <definedName name="Cantos.4toN" localSheetId="0">#REF!</definedName>
    <definedName name="Cantos.4toN">#REF!</definedName>
    <definedName name="Cantos.Villas" localSheetId="0">#REF!</definedName>
    <definedName name="Cantos.Villas">#REF!</definedName>
    <definedName name="CAOBA" localSheetId="0">#REF!</definedName>
    <definedName name="CAOBA">#REF!</definedName>
    <definedName name="Cap.col.20x30" localSheetId="0">#REF!</definedName>
    <definedName name="Cap.col.20x30">#REF!</definedName>
    <definedName name="Cap.col.30x40" localSheetId="0">#REF!</definedName>
    <definedName name="Cap.col.30x40">#REF!</definedName>
    <definedName name="Cap.col.40x40" localSheetId="0">#REF!</definedName>
    <definedName name="Cap.col.40x40">#REF!</definedName>
    <definedName name="Cap.col.redonda" localSheetId="0">#REF!</definedName>
    <definedName name="Cap.col.redonda">#REF!</definedName>
    <definedName name="Cap.col.tapaytapa1cara" localSheetId="0">#REF!</definedName>
    <definedName name="Cap.col.tapaytapa1cara">#REF!</definedName>
    <definedName name="Cap.col.tapaytapa2caras" localSheetId="0">#REF!</definedName>
    <definedName name="Cap.col.tapaytapa2caras">#REF!</definedName>
    <definedName name="CARACOL" localSheetId="0">[16]M.O.!#REF!</definedName>
    <definedName name="CARACOL">[16]M.O.!#REF!</definedName>
    <definedName name="CARANTEPECHO" localSheetId="0">#REF!</definedName>
    <definedName name="CARANTEPECHO">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#REF!</definedName>
    <definedName name="CARCOL30">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#REF!</definedName>
    <definedName name="CARCOL50">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[16]M.O.!#REF!</definedName>
    <definedName name="CARCOL51">[16]M.O.!#REF!</definedName>
    <definedName name="CARCOLAMARRE" localSheetId="0">#REF!</definedName>
    <definedName name="CARCOLAMARRE">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eteo">[24]Análisis!$N$890</definedName>
    <definedName name="careteo.3erN" localSheetId="0">#REF!</definedName>
    <definedName name="careteo.3erN">#REF!</definedName>
    <definedName name="careteo.4to.N" localSheetId="0">#REF!</definedName>
    <definedName name="careteo.4to.N">#REF!</definedName>
    <definedName name="Careteo.Antillano" localSheetId="0">[17]Análisis!#REF!</definedName>
    <definedName name="Careteo.Antillano">[17]Análisis!#REF!</definedName>
    <definedName name="careteo.Villas" localSheetId="0">#REF!</definedName>
    <definedName name="careteo.Villas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LOSAPLA" localSheetId="0">#REF!</definedName>
    <definedName name="CARLOSAPLA">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#REF!</definedName>
    <definedName name="CARLOSAVARIASAGUAS">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#REF!</definedName>
    <definedName name="CARMURO">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o.viga.25x50">[21]Insumos!$E$225</definedName>
    <definedName name="Carp.Atc.Vigas.25x50" localSheetId="0">#REF!</definedName>
    <definedName name="Carp.Atc.Vigas.25x50">#REF!</definedName>
    <definedName name="Carp.Col.25x25">[21]Insumos!$E$199</definedName>
    <definedName name="Carp.Col.30x30">[21]Insumos!$E$200</definedName>
    <definedName name="Carp.Col.35x35">[21]Insumos!$E$201</definedName>
    <definedName name="Carp.Col.45x45">[21]Insumos!$E$203</definedName>
    <definedName name="Carp.Col.50x50">[21]Insumos!$E$204</definedName>
    <definedName name="Carp.Col.55x55">[21]Insumos!$E$205</definedName>
    <definedName name="Carp.Col.60x60">[21]Insumos!$E$206</definedName>
    <definedName name="Carp.Col.Ø25cm">[21]Insumos!$E$208</definedName>
    <definedName name="Carp.Col.Ø30">[21]Insumos!$E$209</definedName>
    <definedName name="Carp.Col.Ø35" localSheetId="0">#REF!</definedName>
    <definedName name="Carp.Col.Ø35">#REF!</definedName>
    <definedName name="Carp.Col.Ø40">[21]Insumos!$E$211</definedName>
    <definedName name="Carp.Col.Ø45">[21]Insumos!$E$212</definedName>
    <definedName name="Carp.Col.Ø65" localSheetId="0">#REF!</definedName>
    <definedName name="Carp.Col.Ø65">#REF!</definedName>
    <definedName name="Carp.Col.Ø90">[21]Insumos!$E$217</definedName>
    <definedName name="Carp.col.tapaytapa">[21]Insumos!$E$198</definedName>
    <definedName name="carp.Col40x40">[21]Insumos!$E$202</definedName>
    <definedName name="Carp.Colm.Redonda.30cm" localSheetId="0">[13]Insumos!#REF!</definedName>
    <definedName name="Carp.Colm.Redonda.30cm">[13]Insumos!#REF!</definedName>
    <definedName name="Carp.ColØ60">[21]Insumos!$E$213</definedName>
    <definedName name="Carp.ColØ70">[21]Insumos!$E$215</definedName>
    <definedName name="Carp.ColØ80">[21]Insumos!$E$216</definedName>
    <definedName name="Carp.colum.Redon.60cm" localSheetId="0">[13]Insumos!#REF!</definedName>
    <definedName name="Carp.colum.Redon.60cm">[13]Insumos!#REF!</definedName>
    <definedName name="Carp.Column.atc" localSheetId="0">#REF!</definedName>
    <definedName name="Carp.Column.atc">#REF!</definedName>
    <definedName name="Carp.Dintel">[21]Insumos!$E$235</definedName>
    <definedName name="Carp.Escal.atc" localSheetId="0">#REF!</definedName>
    <definedName name="Carp.Escal.atc">#REF!</definedName>
    <definedName name="Carp.Losa.Aligeradas.atc">[13]Insumos!$E$164</definedName>
    <definedName name="Carp.losa.Horm.Visto">[13]Insumos!$E$162</definedName>
    <definedName name="Carp.Losa.Horz.atc" localSheetId="0">#REF!</definedName>
    <definedName name="Carp.Losa.Horz.atc">#REF!</definedName>
    <definedName name="Carp.Losa.Incl.atc" localSheetId="0">#REF!</definedName>
    <definedName name="Carp.Losa.Incl.atc">#REF!</definedName>
    <definedName name="Carp.Muros.atc">[13]Insumos!$E$167</definedName>
    <definedName name="Carp.Platea.Zap.atc">[13]Insumos!$E$168</definedName>
    <definedName name="Carp.Viga.20x30">[21]Insumos!$E$218</definedName>
    <definedName name="Carp.Viga.20x40">[21]Insumos!$E$219</definedName>
    <definedName name="Carp.viga.20x50" localSheetId="0">#REF!</definedName>
    <definedName name="Carp.viga.20x50">#REF!</definedName>
    <definedName name="Carp.Viga.25x35">[21]Insumos!$E$222</definedName>
    <definedName name="Carp.Viga.25x40">[21]Insumos!$E$223</definedName>
    <definedName name="CArp.Viga.25x45" localSheetId="0">#REF!</definedName>
    <definedName name="CArp.Viga.25x45">#REF!</definedName>
    <definedName name="Carp.viga.25x50" localSheetId="0">#REF!</definedName>
    <definedName name="Carp.viga.25x50">#REF!</definedName>
    <definedName name="CArp.Viga.25x60">[21]Insumos!$E$226</definedName>
    <definedName name="Carp.Viga.25x65">[21]Insumos!$E$227</definedName>
    <definedName name="Carp.Viga.25x70">[21]Insumos!$E$230</definedName>
    <definedName name="Carp.Viga.25x80">[21]Insumos!$E$231</definedName>
    <definedName name="Carp.viga.30x50" localSheetId="0">#REF!</definedName>
    <definedName name="Carp.viga.30x50">#REF!</definedName>
    <definedName name="Carp.Viga.30x60atc" localSheetId="0">#REF!</definedName>
    <definedName name="Carp.Viga.30x60atc">#REF!</definedName>
    <definedName name="Carp.Viga.30x80">[21]Insumos!$E$229</definedName>
    <definedName name="Carp.viga.amarre" localSheetId="0">#REF!</definedName>
    <definedName name="Carp.viga.amarre">#REF!</definedName>
    <definedName name="Carp.Viga.Curva.20x50">[21]Insumos!$E$232</definedName>
    <definedName name="Carp.Vigas.atc" localSheetId="0">#REF!</definedName>
    <definedName name="Carp.Vigas.atc">#REF!</definedName>
    <definedName name="Carp.Vigas.Curvas.30x70">[21]Insumos!$E$233</definedName>
    <definedName name="CARP1" localSheetId="0">#REF!</definedName>
    <definedName name="CARP1">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#REF!</definedName>
    <definedName name="CARP2">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#REF!</definedName>
    <definedName name="CARPDINTEL">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.Colum.redon.40" localSheetId="0">[13]Insumos!#REF!</definedName>
    <definedName name="Carpin.Colum.redon.40">[13]Insumos!#REF!</definedName>
    <definedName name="Carpint.Columna.Redon.50cm" localSheetId="0">[13]Insumos!#REF!</definedName>
    <definedName name="Carpint.Columna.Redon.50cm">[13]Insumos!#REF!</definedName>
    <definedName name="Carpintería.vigas.20x32">[13]Insumos!$E$172</definedName>
    <definedName name="Carpintería__Puntales_y_M.O.">'[10]LISTA DE PRECIO'!$C$16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ía_de_Vigas_15x30">[13]Insumos!$E$170</definedName>
    <definedName name="Carpintería_de_Vigas_15x40">[13]Insumos!$E$171</definedName>
    <definedName name="Carpintería_de_Vigas_20x130">[13]Insumos!$E$177</definedName>
    <definedName name="Carpintería_de_Vigas_20x20">[13]Insumos!$E$173</definedName>
    <definedName name="Carpintería_de_Vigas_20x30">[13]Insumos!$E$175</definedName>
    <definedName name="Carpintería_de_Vigas_20x40">[13]Insumos!$E$174</definedName>
    <definedName name="Carpintería_de_Vigas_20x60">[13]Insumos!$E$176</definedName>
    <definedName name="Carpintería_de_Vigas_40x40">[13]Insumos!$E$178</definedName>
    <definedName name="Carpintería_de_Vigas_40x50">[13]Insumos!$E$179</definedName>
    <definedName name="Carpintería_de_Vigas_40x70">[13]Insumos!$E$180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#REF!</definedName>
    <definedName name="CARPVIGA2040">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#REF!</definedName>
    <definedName name="CARPVIGA3050">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#REF!</definedName>
    <definedName name="CARPVIGA3060">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#REF!</definedName>
    <definedName name="CARPVIGA4080">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#REF!</definedName>
    <definedName name="CARRAMPA">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[16]M.O.!#REF!</definedName>
    <definedName name="CASABE">[16]M.O.!#REF!</definedName>
    <definedName name="CASABE_8" localSheetId="0">#REF!</definedName>
    <definedName name="CASABE_8">#REF!</definedName>
    <definedName name="CASBESTO" localSheetId="0">#REF!</definedName>
    <definedName name="CASBESTO">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CAJO" localSheetId="0">#REF!</definedName>
    <definedName name="CASCAJO">#REF!</definedName>
    <definedName name="Caseta.Control" localSheetId="0">#REF!</definedName>
    <definedName name="Caseta.Control">#REF!</definedName>
    <definedName name="caseta.planta.electrica">[13]Resumen!$D$26</definedName>
    <definedName name="Caseta.Playa" localSheetId="0">#REF!</definedName>
    <definedName name="Caseta.Playa">#REF!</definedName>
    <definedName name="CASETA_DE_PLANTA_ELECTRICA">'[13]Caseta de planta'!$H$71</definedName>
    <definedName name="CASETA200" localSheetId="0">#REF!</definedName>
    <definedName name="CASETA200">#REF!</definedName>
    <definedName name="CASETA200M2" localSheetId="0">#REF!</definedName>
    <definedName name="CASETA200M2">#REF!</definedName>
    <definedName name="CASETA500" localSheetId="0">#REF!</definedName>
    <definedName name="CASETA500">#REF!</definedName>
    <definedName name="CASETAM2" localSheetId="0">#REF!</definedName>
    <definedName name="CASETAM2">#REF!</definedName>
    <definedName name="casino" localSheetId="0">#REF!</definedName>
    <definedName name="casino">#REF!</definedName>
    <definedName name="Casino.Col.C" localSheetId="0">[17]Análisis!#REF!</definedName>
    <definedName name="Casino.Col.C">[17]Análisis!#REF!</definedName>
    <definedName name="Casino.Col.C1" localSheetId="0">[17]Análisis!#REF!</definedName>
    <definedName name="Casino.Col.C1">[17]Análisis!#REF!</definedName>
    <definedName name="Casino.Col.C2" localSheetId="0">[17]Análisis!#REF!</definedName>
    <definedName name="Casino.Col.C2">[17]Análisis!#REF!</definedName>
    <definedName name="Casino.Col.C3" localSheetId="0">[17]Análisis!#REF!</definedName>
    <definedName name="Casino.Col.C3">[17]Análisis!#REF!</definedName>
    <definedName name="Casino.Col.C4" localSheetId="0">[17]Análisis!#REF!</definedName>
    <definedName name="Casino.Col.C4">[17]Análisis!#REF!</definedName>
    <definedName name="Casino.Col.C5" localSheetId="0">[17]Análisis!#REF!</definedName>
    <definedName name="Casino.Col.C5">[17]Análisis!#REF!</definedName>
    <definedName name="Casino.Losa" localSheetId="0">[17]Análisis!#REF!</definedName>
    <definedName name="Casino.Losa">[17]Análisis!#REF!</definedName>
    <definedName name="Casino.V1" localSheetId="0">[17]Análisis!#REF!</definedName>
    <definedName name="Casino.V1">[17]Análisis!#REF!</definedName>
    <definedName name="Casino.V2" localSheetId="0">[17]Análisis!#REF!</definedName>
    <definedName name="Casino.V2">[17]Análisis!#REF!</definedName>
    <definedName name="Casino.V3" localSheetId="0">[17]Análisis!#REF!</definedName>
    <definedName name="Casino.V3">[17]Análisis!#REF!</definedName>
    <definedName name="Casino.V4" localSheetId="0">[17]Análisis!#REF!</definedName>
    <definedName name="Casino.V4">[17]Análisis!#REF!</definedName>
    <definedName name="Casino.V5" localSheetId="0">[17]Análisis!#REF!</definedName>
    <definedName name="Casino.V5">[17]Análisis!#REF!</definedName>
    <definedName name="Casino.V6" localSheetId="0">[17]Análisis!#REF!</definedName>
    <definedName name="Casino.V6">[17]Análisis!#REF!</definedName>
    <definedName name="Casino.Vp" localSheetId="0">[17]Análisis!#REF!</definedName>
    <definedName name="Casino.Vp">[17]Análisis!#REF!</definedName>
    <definedName name="Casino.Zap.C2" localSheetId="0">[17]Análisis!#REF!</definedName>
    <definedName name="Casino.Zap.C2">[17]Análisis!#REF!</definedName>
    <definedName name="Casino.Zap.Z3" localSheetId="0">[17]Análisis!#REF!</definedName>
    <definedName name="Casino.Zap.Z3">[17]Análisis!#REF!</definedName>
    <definedName name="Casino.Zap.Z4" localSheetId="0">[17]Análisis!#REF!</definedName>
    <definedName name="Casino.Zap.Z4">[17]Análisis!#REF!</definedName>
    <definedName name="Casino.Zap.Zc1" localSheetId="0">[17]Análisis!#REF!</definedName>
    <definedName name="Casino.Zap.Zc1">[17]Análisis!#REF!</definedName>
    <definedName name="CAVOSC" localSheetId="0">[4]insumo!#REF!</definedName>
    <definedName name="CAVOSC">[4]insumo!#REF!</definedName>
    <definedName name="CB" localSheetId="0">#REF!</definedName>
    <definedName name="CB">#REF!</definedName>
    <definedName name="CBLOCK10" localSheetId="0">#REF!</definedName>
    <definedName name="CBLOCK10">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C">[5]Personalizar!$G$22:$G$25</definedName>
    <definedName name="CCT" localSheetId="0">[5]Factura!#REF!</definedName>
    <definedName name="CCT">[5]Factura!#REF!</definedName>
    <definedName name="CEDRO" localSheetId="0">#REF!</definedName>
    <definedName name="CEDRO">#REF!</definedName>
    <definedName name="cell">'[25]LISTADO INSUMOS DEL 2000'!$I$29</definedName>
    <definedName name="celltips_area" localSheetId="0">#REF!</definedName>
    <definedName name="celltips_area">#REF!</definedName>
    <definedName name="Cem.Bco.Cisne.90Lb" localSheetId="0">#REF!</definedName>
    <definedName name="Cem.Bco.Cisne.90Lb">#REF!</definedName>
    <definedName name="Cem.Bco.Rigas.88lb">[13]Insumos!$E$25</definedName>
    <definedName name="Cem.Gris.Portland" localSheetId="0">#REF!</definedName>
    <definedName name="Cem.Gris.Portland">#REF!</definedName>
    <definedName name="CEMCPVC14" localSheetId="0">#REF!</definedName>
    <definedName name="CEMCPVC14">#REF!</definedName>
    <definedName name="CEMCPVCPINTA" localSheetId="0">#REF!</definedName>
    <definedName name="CEMCPVCPINTA">#REF!</definedName>
    <definedName name="CEMENTO" localSheetId="0">#REF!</definedName>
    <definedName name="CEMENTO">#REF!</definedName>
    <definedName name="Cemento.Granel" localSheetId="0">[13]Insumos!#REF!</definedName>
    <definedName name="Cemento.Granel">[13]Insumos!#REF!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G" localSheetId="0">[4]insumo!#REF!</definedName>
    <definedName name="CEMENTOG">[4]insumo!#REF!</definedName>
    <definedName name="CEMENTOP">[4]insumo!$D$13</definedName>
    <definedName name="CEMENTOPVCCANOPINTA" localSheetId="0">#REF!</definedName>
    <definedName name="CEMENTOPVCCANOPINTA">#REF!</definedName>
    <definedName name="CEMENTOS" localSheetId="0">#REF!</definedName>
    <definedName name="CEMENTOS">#REF!</definedName>
    <definedName name="CEN" localSheetId="0">#REF!</definedName>
    <definedName name="CEN">#REF!</definedName>
    <definedName name="cenefa.decorativas" localSheetId="0">#REF!</definedName>
    <definedName name="cenefa.decorativas">#REF!</definedName>
    <definedName name="Ceram.Boston.45x45" localSheetId="0">#REF!</definedName>
    <definedName name="Ceram.Boston.45x45">#REF!</definedName>
    <definedName name="Ceram.criolla.pared15x15">[13]Insumos!$E$66</definedName>
    <definedName name="Ceram.Etrusco.30x30">[13]Insumos!$E$63</definedName>
    <definedName name="Ceram.Gres.piso">[21]Insumos!$E$78</definedName>
    <definedName name="ceram.imp.pared" localSheetId="0">#REF!</definedName>
    <definedName name="ceram.imp.pared">#REF!</definedName>
    <definedName name="Ceram.Imperial.45x45">[13]Insumos!$E$60</definedName>
    <definedName name="Ceram.Import." localSheetId="0">#REF!</definedName>
    <definedName name="Ceram.Import.">#REF!</definedName>
    <definedName name="Ceram.Ines.Gris30x30">[13]Insumos!$E$61</definedName>
    <definedName name="Ceram.Nevada.33x33">[13]Insumos!$E$64</definedName>
    <definedName name="Ceram.Ultra.Blanco.33x33">[13]Insumos!$E$62</definedName>
    <definedName name="CERAMICA" localSheetId="0">#REF!</definedName>
    <definedName name="CERAMICA">#REF!</definedName>
    <definedName name="Cerámica.para.Piso">[21]Insumos!$E$79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PAREDP">[4]insumo!$D$16</definedName>
    <definedName name="CERAMICAPAREDS">[4]insumo!$D$17</definedName>
    <definedName name="CERAMICAPISOP">[4]insumo!$D$14</definedName>
    <definedName name="CERAMICAPISOS">[4]insumo!$D$15</definedName>
    <definedName name="ceramicapp" localSheetId="0">[4]insumo!#REF!</definedName>
    <definedName name="ceramicapp">[4]insumo!#REF!</definedName>
    <definedName name="CERAMICAS" localSheetId="0">#REF!</definedName>
    <definedName name="CERAMICAS">#REF!</definedName>
    <definedName name="cerm15x15pared" localSheetId="0">#REF!</definedName>
    <definedName name="cerm15x15pared">#REF!</definedName>
    <definedName name="CERRAJERIA" localSheetId="0">#REF!</definedName>
    <definedName name="CERRAJERIA">#REF!</definedName>
    <definedName name="CG" localSheetId="0">#REF!</definedName>
    <definedName name="CG">#REF!</definedName>
    <definedName name="CHAZO">[22]INSU!$B$104</definedName>
    <definedName name="CHAZO25" localSheetId="0">#REF!</definedName>
    <definedName name="CHAZO25">#REF!</definedName>
    <definedName name="CHAZO30" localSheetId="0">#REF!</definedName>
    <definedName name="CHAZO30">#REF!</definedName>
    <definedName name="CHAZO40" localSheetId="0">#REF!</definedName>
    <definedName name="CHAZO40">#REF!</definedName>
    <definedName name="CHAZOCERAMICA" localSheetId="0">#REF!</definedName>
    <definedName name="CHAZOCERAMICA">#REF!</definedName>
    <definedName name="CHAZOLADRILLO" localSheetId="0">#REF!</definedName>
    <definedName name="CHAZOLADRILLO">#REF!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AZOZOCALO" localSheetId="0">#REF!</definedName>
    <definedName name="CHAZOZOCALO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inta.sheetrock">[26]Insumos!$L$41</definedName>
    <definedName name="CINTAPELIGRO" localSheetId="0">#REF!</definedName>
    <definedName name="CINTAPELIGRO">#REF!</definedName>
    <definedName name="CISTERNA4CAL" localSheetId="0">#REF!</definedName>
    <definedName name="CISTERNA4CAL">#REF!</definedName>
    <definedName name="CISTERNA4ROC" localSheetId="0">#REF!</definedName>
    <definedName name="CISTERNA4ROC">#REF!</definedName>
    <definedName name="CISTERNA8TIE" localSheetId="0">#REF!</definedName>
    <definedName name="CISTERNA8TIE">#REF!</definedName>
    <definedName name="CISTSDIS" localSheetId="0">#REF!</definedName>
    <definedName name="CISTSDIS">#REF!</definedName>
    <definedName name="CLAVO" localSheetId="0">#REF!</definedName>
    <definedName name="CLAVO">#REF!</definedName>
    <definedName name="Clavo.Acero" localSheetId="0">#REF!</definedName>
    <definedName name="Clavo.Acero">#REF!</definedName>
    <definedName name="Clavo.Dulce" localSheetId="0">#REF!</definedName>
    <definedName name="Clavo.Dulce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A" localSheetId="0">#REF!</definedName>
    <definedName name="CLAVOA">#REF!</definedName>
    <definedName name="CLAVOGALV" localSheetId="0">#REF!</definedName>
    <definedName name="CLAVOGALV">#REF!</definedName>
    <definedName name="CLAVOGALVCARTON" localSheetId="0">#REF!</definedName>
    <definedName name="CLAVOGALVCARTON">#REF!</definedName>
    <definedName name="clavos" localSheetId="0">#REF!</definedName>
    <definedName name="clavos">#REF!</definedName>
    <definedName name="clavos.con.fulminantes">[26]Insumos!$L$36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AC" localSheetId="0">[4]insumo!#REF!</definedName>
    <definedName name="CLAVOSAC">[4]insumo!#REF!</definedName>
    <definedName name="CLAVOSACERO">[4]insumo!$D$18</definedName>
    <definedName name="CLAVOSCORRIENTES">[4]insumo!$D$19</definedName>
    <definedName name="CLAVOZINC">[27]INS!$D$767</definedName>
    <definedName name="Clear">[13]Insumos!$E$70</definedName>
    <definedName name="Cloro" localSheetId="0">[13]Insumos!#REF!</definedName>
    <definedName name="Cloro">[13]Insumos!#REF!</definedName>
    <definedName name="Clu.Ejec.Viga.V6T" localSheetId="0">[17]Análisis!#REF!</definedName>
    <definedName name="Clu.Ejec.Viga.V6T">[17]Análisis!#REF!</definedName>
    <definedName name="Club.de.Playa" localSheetId="0">#REF!</definedName>
    <definedName name="Club.de.Playa">#REF!</definedName>
    <definedName name="CLUB.DE.TENNIS" localSheetId="0">#REF!</definedName>
    <definedName name="CLUB.DE.TENNIS">#REF!</definedName>
    <definedName name="Club.Ejec.Col.C" localSheetId="0">[17]Análisis!#REF!</definedName>
    <definedName name="Club.Ejec.Col.C">[17]Análisis!#REF!</definedName>
    <definedName name="Club.Ejec.Col.Cc1" localSheetId="0">[17]Análisis!#REF!</definedName>
    <definedName name="Club.Ejec.Col.Cc1">[17]Análisis!#REF!</definedName>
    <definedName name="Club.Ejec.Losa.2do.Entrepiso" localSheetId="0">[17]Análisis!#REF!</definedName>
    <definedName name="Club.Ejec.Losa.2do.Entrepiso">[17]Análisis!#REF!</definedName>
    <definedName name="Club.Ejec.V10E" localSheetId="0">[17]Análisis!#REF!</definedName>
    <definedName name="Club.Ejec.V10E">[17]Análisis!#REF!</definedName>
    <definedName name="Club.Ejec.V12E" localSheetId="0">[17]Análisis!#REF!</definedName>
    <definedName name="Club.Ejec.V12E">[17]Análisis!#REF!</definedName>
    <definedName name="Club.Ejec.V13E" localSheetId="0">[17]Análisis!#REF!</definedName>
    <definedName name="Club.Ejec.V13E">[17]Análisis!#REF!</definedName>
    <definedName name="Club.Ejec.V1E" localSheetId="0">[17]Análisis!#REF!</definedName>
    <definedName name="Club.Ejec.V1E">[17]Análisis!#REF!</definedName>
    <definedName name="Club.Ejec.V2E" localSheetId="0">[17]Análisis!#REF!</definedName>
    <definedName name="Club.Ejec.V2E">[17]Análisis!#REF!</definedName>
    <definedName name="Club.Ejec.V3E" localSheetId="0">[17]Análisis!#REF!</definedName>
    <definedName name="Club.Ejec.V3E">[17]Análisis!#REF!</definedName>
    <definedName name="Club.Ejec.V3T" localSheetId="0">[17]Análisis!#REF!</definedName>
    <definedName name="Club.Ejec.V3T">[17]Análisis!#REF!</definedName>
    <definedName name="Club.Ejec.V4E" localSheetId="0">[17]Análisis!#REF!</definedName>
    <definedName name="Club.Ejec.V4E">[17]Análisis!#REF!</definedName>
    <definedName name="Club.Ejec.V6E" localSheetId="0">[17]Análisis!#REF!</definedName>
    <definedName name="Club.Ejec.V6E">[17]Análisis!#REF!</definedName>
    <definedName name="Club.Ejec.V7E" localSheetId="0">[17]Análisis!#REF!</definedName>
    <definedName name="Club.Ejec.V7E">[17]Análisis!#REF!</definedName>
    <definedName name="Club.Ejec.V9E" localSheetId="0">[17]Análisis!#REF!</definedName>
    <definedName name="Club.Ejec.V9E">[17]Análisis!#REF!</definedName>
    <definedName name="Club.Ejec.Viga.V10T" localSheetId="0">[17]Análisis!#REF!</definedName>
    <definedName name="Club.Ejec.Viga.V10T">[17]Análisis!#REF!</definedName>
    <definedName name="Club.Ejec.Viga.V11T" localSheetId="0">[17]Análisis!#REF!</definedName>
    <definedName name="Club.Ejec.Viga.V11T">[17]Análisis!#REF!</definedName>
    <definedName name="Club.Ejec.Viga.V1T" localSheetId="0">[17]Análisis!#REF!</definedName>
    <definedName name="Club.Ejec.Viga.V1T">[17]Análisis!#REF!</definedName>
    <definedName name="Club.Ejec.Viga.V2T" localSheetId="0">[17]Análisis!#REF!</definedName>
    <definedName name="Club.Ejec.Viga.V2T">[17]Análisis!#REF!</definedName>
    <definedName name="Club.Ejec.Viga.V4T" localSheetId="0">[17]Análisis!#REF!</definedName>
    <definedName name="Club.Ejec.Viga.V4T">[17]Análisis!#REF!</definedName>
    <definedName name="Club.Ejec.Viga.V5T" localSheetId="0">[17]Análisis!#REF!</definedName>
    <definedName name="Club.Ejec.Viga.V5T">[17]Análisis!#REF!</definedName>
    <definedName name="Club.Ejec.Viga.V7T" localSheetId="0">[17]Análisis!#REF!</definedName>
    <definedName name="Club.Ejec.Viga.V7T">[17]Análisis!#REF!</definedName>
    <definedName name="Club.Ejec.Viga.V8T" localSheetId="0">[17]Análisis!#REF!</definedName>
    <definedName name="Club.Ejec.Viga.V8T">[17]Análisis!#REF!</definedName>
    <definedName name="Club.Ejec.Viga.V9T" localSheetId="0">[17]Análisis!#REF!</definedName>
    <definedName name="Club.Ejec.Viga.V9T">[17]Análisis!#REF!</definedName>
    <definedName name="Club.Ejec.Zc." localSheetId="0">[17]Análisis!#REF!</definedName>
    <definedName name="Club.Ejec.Zc.">[17]Análisis!#REF!</definedName>
    <definedName name="Club.Ejec.Zcc" localSheetId="0">[17]Análisis!#REF!</definedName>
    <definedName name="Club.Ejec.Zcc">[17]Análisis!#REF!</definedName>
    <definedName name="Club.Ejec.ZCc1" localSheetId="0">[17]Análisis!#REF!</definedName>
    <definedName name="Club.Ejec.ZCc1">[17]Análisis!#REF!</definedName>
    <definedName name="CLUB.EJECUTIVO" localSheetId="0">#REF!</definedName>
    <definedName name="CLUB.EJECUTIVO">#REF!</definedName>
    <definedName name="Club.Ejecutivo.Losa.1er.entrepiso" localSheetId="0">[17]Análisis!#REF!</definedName>
    <definedName name="Club.Ejecutivo.Losa.1er.entrepiso">[17]Análisis!#REF!</definedName>
    <definedName name="CLUB.PISCINA" localSheetId="0">#REF!</definedName>
    <definedName name="CLUB.PISCINA">#REF!</definedName>
    <definedName name="Club.pla.Zap.ZC" localSheetId="0">[17]Análisis!#REF!</definedName>
    <definedName name="Club.pla.Zap.ZC">[17]Análisis!#REF!</definedName>
    <definedName name="Club.play.Col.C1" localSheetId="0">[17]Análisis!#REF!</definedName>
    <definedName name="Club.play.Col.C1">[17]Análisis!#REF!</definedName>
    <definedName name="Club.playa.Col.C2" localSheetId="0">[17]Análisis!#REF!</definedName>
    <definedName name="Club.playa.Col.C2">[17]Análisis!#REF!</definedName>
    <definedName name="Club.playa.Col.C3" localSheetId="0">[17]Análisis!#REF!</definedName>
    <definedName name="Club.playa.Col.C3">[17]Análisis!#REF!</definedName>
    <definedName name="Club.playa.Viga.VH" localSheetId="0">[17]Análisis!#REF!</definedName>
    <definedName name="Club.playa.Viga.VH">[17]Análisis!#REF!</definedName>
    <definedName name="Club.playa.Viga.Vh2" localSheetId="0">[17]Análisis!#REF!</definedName>
    <definedName name="Club.playa.Viga.Vh2">[17]Análisis!#REF!</definedName>
    <definedName name="Club.playa.Zap.ZC3" localSheetId="0">[17]Análisis!#REF!</definedName>
    <definedName name="Club.playa.Zap.ZC3">[17]Análisis!#REF!</definedName>
    <definedName name="ClubPla.zap.Zc1" localSheetId="0">[17]Análisis!#REF!</definedName>
    <definedName name="ClubPla.zap.Zc1">[17]Análisis!#REF!</definedName>
    <definedName name="Clubplaya.Col.C" localSheetId="0">[17]Análisis!#REF!</definedName>
    <definedName name="Clubplaya.Col.C">[17]Análisis!#REF!</definedName>
    <definedName name="Cocina" localSheetId="0">#REF!</definedName>
    <definedName name="Cocina">#REF!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1" localSheetId="0">#REF!</definedName>
    <definedName name="CODO1">#REF!</definedName>
    <definedName name="CODO112" localSheetId="0">#REF!</definedName>
    <definedName name="CODO112">#REF!</definedName>
    <definedName name="CODO12" localSheetId="0">#REF!</definedName>
    <definedName name="CODO12">#REF!</definedName>
    <definedName name="CODO2E" localSheetId="0">#REF!</definedName>
    <definedName name="CODO2E">#REF!</definedName>
    <definedName name="CODO34" localSheetId="0">#REF!</definedName>
    <definedName name="CODO34">#REF!</definedName>
    <definedName name="CODO3E" localSheetId="0">#REF!</definedName>
    <definedName name="CODO3E">#REF!</definedName>
    <definedName name="CODO4E" localSheetId="0">#REF!</definedName>
    <definedName name="CODO4E">#REF!</definedName>
    <definedName name="CODOCPVC12X90" localSheetId="0">#REF!</definedName>
    <definedName name="CODOCPVC12X90">#REF!</definedName>
    <definedName name="CODOCPVC34X90" localSheetId="0">#REF!</definedName>
    <definedName name="CODOCPVC34X90">#REF!</definedName>
    <definedName name="CODOHG112X90" localSheetId="0">#REF!</definedName>
    <definedName name="CODOHG112X90">#REF!</definedName>
    <definedName name="CODOHG125X90" localSheetId="0">#REF!</definedName>
    <definedName name="CODOHG125X90">#REF!</definedName>
    <definedName name="CODOHG12X90" localSheetId="0">#REF!</definedName>
    <definedName name="CODOHG12X90">#REF!</definedName>
    <definedName name="CODOHG1X90" localSheetId="0">#REF!</definedName>
    <definedName name="CODOHG1X90">#REF!</definedName>
    <definedName name="CODOHG212X90" localSheetId="0">#REF!</definedName>
    <definedName name="CODOHG212X90">#REF!</definedName>
    <definedName name="CODOHG2X90" localSheetId="0">#REF!</definedName>
    <definedName name="CODOHG2X90">#REF!</definedName>
    <definedName name="CODOHG34X90" localSheetId="0">#REF!</definedName>
    <definedName name="CODOHG34X90">#REF!</definedName>
    <definedName name="CODOHG3X90" localSheetId="0">#REF!</definedName>
    <definedName name="CODOHG3X90">#REF!</definedName>
    <definedName name="CODOHG4X90" localSheetId="0">#REF!</definedName>
    <definedName name="CODOHG4X90">#REF!</definedName>
    <definedName name="CODONHG112X90" localSheetId="0">#REF!</definedName>
    <definedName name="CODONHG112X90">#REF!</definedName>
    <definedName name="CODONHG125X90" localSheetId="0">#REF!</definedName>
    <definedName name="CODONHG125X90">#REF!</definedName>
    <definedName name="CODONHG12X90" localSheetId="0">#REF!</definedName>
    <definedName name="CODONHG12X90">#REF!</definedName>
    <definedName name="CODONHG1X90" localSheetId="0">#REF!</definedName>
    <definedName name="CODONHG1X90">#REF!</definedName>
    <definedName name="CODONHG212X90" localSheetId="0">#REF!</definedName>
    <definedName name="CODONHG212X90">#REF!</definedName>
    <definedName name="CODONHG2X90" localSheetId="0">#REF!</definedName>
    <definedName name="CODONHG2X90">#REF!</definedName>
    <definedName name="CODONHG34X90" localSheetId="0">#REF!</definedName>
    <definedName name="CODONHG34X90">#REF!</definedName>
    <definedName name="CODONHG3X90" localSheetId="0">#REF!</definedName>
    <definedName name="CODONHG3X90">#REF!</definedName>
    <definedName name="CODONHG4X90" localSheetId="0">#REF!</definedName>
    <definedName name="CODONHG4X90">#REF!</definedName>
    <definedName name="CODOPVCDREN2X45" localSheetId="0">#REF!</definedName>
    <definedName name="CODOPVCDREN2X45">#REF!</definedName>
    <definedName name="CODOPVCDREN2X90" localSheetId="0">#REF!</definedName>
    <definedName name="CODOPVCDREN2X90">#REF!</definedName>
    <definedName name="CODOPVCDREN3X45" localSheetId="0">#REF!</definedName>
    <definedName name="CODOPVCDREN3X45">#REF!</definedName>
    <definedName name="CODOPVCDREN3X90" localSheetId="0">#REF!</definedName>
    <definedName name="CODOPVCDREN3X90">#REF!</definedName>
    <definedName name="CODOPVCDREN4X45" localSheetId="0">#REF!</definedName>
    <definedName name="CODOPVCDREN4X45">#REF!</definedName>
    <definedName name="CODOPVCDREN4X90" localSheetId="0">#REF!</definedName>
    <definedName name="CODOPVCDREN4X90">#REF!</definedName>
    <definedName name="CODOPVCDREN6X45" localSheetId="0">#REF!</definedName>
    <definedName name="CODOPVCDREN6X45">#REF!</definedName>
    <definedName name="CODOPVCDREN6X90" localSheetId="0">#REF!</definedName>
    <definedName name="CODOPVCDREN6X90">#REF!</definedName>
    <definedName name="CODOPVCPRES112X90" localSheetId="0">#REF!</definedName>
    <definedName name="CODOPVCPRES112X90">#REF!</definedName>
    <definedName name="CODOPVCPRES12X90" localSheetId="0">#REF!</definedName>
    <definedName name="CODOPVCPRES12X90">#REF!</definedName>
    <definedName name="CODOPVCPRES1X90" localSheetId="0">#REF!</definedName>
    <definedName name="CODOPVCPRES1X90">#REF!</definedName>
    <definedName name="CODOPVCPRES2X90" localSheetId="0">#REF!</definedName>
    <definedName name="CODOPVCPRES2X90">#REF!</definedName>
    <definedName name="CODOPVCPRES34X90" localSheetId="0">#REF!</definedName>
    <definedName name="CODOPVCPRES34X90">#REF!</definedName>
    <definedName name="CODOPVCPRES3X90" localSheetId="0">#REF!</definedName>
    <definedName name="CODOPVCPRES3X90">#REF!</definedName>
    <definedName name="CODOPVCPRES4X90" localSheetId="0">#REF!</definedName>
    <definedName name="CODOPVCPRES4X90">#REF!</definedName>
    <definedName name="CODOPVCPRES6X90" localSheetId="0">#REF!</definedName>
    <definedName name="CODOPVCPRES6X90">#REF!</definedName>
    <definedName name="Col.1erN" localSheetId="0">#REF!</definedName>
    <definedName name="Col.1erN">#REF!</definedName>
    <definedName name="Col.20.20.2nivel">[28]Análisis!$D$261</definedName>
    <definedName name="Col.20X20" localSheetId="0">#REF!</definedName>
    <definedName name="Col.20X20">#REF!</definedName>
    <definedName name="col.20x20.area.noble" localSheetId="0">#REF!</definedName>
    <definedName name="col.20x20.area.noble">#REF!</definedName>
    <definedName name="col.20x20.plastbau" localSheetId="0">#REF!</definedName>
    <definedName name="col.20x20.plastbau">#REF!</definedName>
    <definedName name="col.25cm.diam.">[29]Análisis!$D$324</definedName>
    <definedName name="col.30x30.lobby" localSheetId="0">#REF!</definedName>
    <definedName name="col.30x30.lobby">#REF!</definedName>
    <definedName name="col.50cm">[29]Análisis!$D$345</definedName>
    <definedName name="Col.Ama.2do.N.Mod.II" localSheetId="0">#REF!</definedName>
    <definedName name="Col.Ama.2do.N.Mod.II">#REF!</definedName>
    <definedName name="Col.Ama.3erN.Mod.II" localSheetId="0">#REF!</definedName>
    <definedName name="Col.Ama.3erN.Mod.II">#REF!</definedName>
    <definedName name="Col.amarre.20x20.2doN" localSheetId="0">#REF!</definedName>
    <definedName name="Col.amarre.20x20.2doN">#REF!</definedName>
    <definedName name="Col.amarre.3erN" localSheetId="0">#REF!</definedName>
    <definedName name="Col.amarre.3erN">#REF!</definedName>
    <definedName name="Col.C1.1erN.Mod.I" localSheetId="0">#REF!</definedName>
    <definedName name="Col.C1.1erN.Mod.I">#REF!</definedName>
    <definedName name="Col.C1.1erN.Mod.II" localSheetId="0">#REF!</definedName>
    <definedName name="Col.C1.1erN.Mod.II">#REF!</definedName>
    <definedName name="Col.C1.25x25.1erN" localSheetId="0">#REF!</definedName>
    <definedName name="Col.C1.25x25.1erN">#REF!</definedName>
    <definedName name="Col.C1.25x25.2doN" localSheetId="0">#REF!</definedName>
    <definedName name="Col.C1.25x25.2doN">#REF!</definedName>
    <definedName name="Col.C1.25x25.3erN" localSheetId="0">#REF!</definedName>
    <definedName name="Col.C1.25x25.3erN">#REF!</definedName>
    <definedName name="Col.C1.2do.N.Mod.II" localSheetId="0">#REF!</definedName>
    <definedName name="Col.C1.2do.N.Mod.II">#REF!</definedName>
    <definedName name="Col.C1.3erN.Mod.I" localSheetId="0">#REF!</definedName>
    <definedName name="Col.C1.3erN.Mod.I">#REF!</definedName>
    <definedName name="Col.C1.3erN.Mod.II" localSheetId="0">#REF!</definedName>
    <definedName name="Col.C1.3erN.Mod.II">#REF!</definedName>
    <definedName name="Col.C1.4toN.Mod.I" localSheetId="0">#REF!</definedName>
    <definedName name="Col.C1.4toN.Mod.I">#REF!</definedName>
    <definedName name="Col.C1.4toN.Mod.II" localSheetId="0">#REF!</definedName>
    <definedName name="Col.C1.4toN.Mod.II">#REF!</definedName>
    <definedName name="Col.C11.edif.Oficinas">[13]Análisis!$D$775</definedName>
    <definedName name="Col.C12do.N.Mod.I" localSheetId="0">#REF!</definedName>
    <definedName name="Col.C12do.N.Mod.I">#REF!</definedName>
    <definedName name="Col.C2.1erN.Mod.I" localSheetId="0">#REF!</definedName>
    <definedName name="Col.C2.1erN.Mod.I">#REF!</definedName>
    <definedName name="Col.C2.1erN.mod.II" localSheetId="0">#REF!</definedName>
    <definedName name="Col.C2.1erN.mod.II">#REF!</definedName>
    <definedName name="Col.C2.2do.N.Mod.I" localSheetId="0">#REF!</definedName>
    <definedName name="Col.C2.2do.N.Mod.I">#REF!</definedName>
    <definedName name="Col.C2.2doN.Mod.II" localSheetId="0">#REF!</definedName>
    <definedName name="Col.C2.2doN.Mod.II">#REF!</definedName>
    <definedName name="Col.C2.3erN.Mod.II" localSheetId="0">#REF!</definedName>
    <definedName name="Col.C2.3erN.Mod.II">#REF!</definedName>
    <definedName name="Col.C2.4toN.Mod.II" localSheetId="0">#REF!</definedName>
    <definedName name="Col.C2.4toN.Mod.II">#REF!</definedName>
    <definedName name="Col.C2y3.3erN.Mod.I" localSheetId="0">#REF!</definedName>
    <definedName name="Col.C2y3.3erN.Mod.I">#REF!</definedName>
    <definedName name="Col.C2y3.4toN.Mod.I" localSheetId="0">#REF!</definedName>
    <definedName name="Col.C2y3.4toN.Mod.I">#REF!</definedName>
    <definedName name="Col.C3.1erN.Mod.II" localSheetId="0">#REF!</definedName>
    <definedName name="Col.C3.1erN.Mod.II">#REF!</definedName>
    <definedName name="Col.C31erN.Mod.I" localSheetId="0">#REF!</definedName>
    <definedName name="Col.C31erN.Mod.I">#REF!</definedName>
    <definedName name="Col.C4.1erN.Mod.II" localSheetId="0">#REF!</definedName>
    <definedName name="Col.C4.1erN.Mod.II">#REF!</definedName>
    <definedName name="Col.C4.1erN.ModI" localSheetId="0">#REF!</definedName>
    <definedName name="Col.C4.1erN.ModI">#REF!</definedName>
    <definedName name="Col.C4.1erN.Villas" localSheetId="0">[13]Análisis!#REF!</definedName>
    <definedName name="Col.C4.1erN.Villas">[13]Análisis!#REF!</definedName>
    <definedName name="Col.C4.2doN.Mod.I" localSheetId="0">#REF!</definedName>
    <definedName name="Col.C4.2doN.Mod.I">#REF!</definedName>
    <definedName name="Col.C4.2doN.Mod.II" localSheetId="0">#REF!</definedName>
    <definedName name="Col.C4.2doN.Mod.II">#REF!</definedName>
    <definedName name="Col.C4.2doN.Villas" localSheetId="0">#REF!</definedName>
    <definedName name="Col.C4.2doN.Villas">#REF!</definedName>
    <definedName name="Col.C4.3erN.Mod.I" localSheetId="0">#REF!</definedName>
    <definedName name="Col.C4.3erN.Mod.I">#REF!</definedName>
    <definedName name="Col.C4.3erN.Mod.II" localSheetId="0">#REF!</definedName>
    <definedName name="Col.C4.3erN.Mod.II">#REF!</definedName>
    <definedName name="Col.C4.4toN.Mod.I" localSheetId="0">#REF!</definedName>
    <definedName name="Col.C4.4toN.Mod.I">#REF!</definedName>
    <definedName name="Col.C4.4toN.Mod.II" localSheetId="0">#REF!</definedName>
    <definedName name="Col.C4.4toN.Mod.II">#REF!</definedName>
    <definedName name="Col.C5.triangular">[13]Análisis!$D$765</definedName>
    <definedName name="Col.Camarre.4toN.Mod.II" localSheetId="0">#REF!</definedName>
    <definedName name="Col.Camarre.4toN.Mod.II">#REF!</definedName>
    <definedName name="col.GFRC.red.25">[29]Insumos!$C$65</definedName>
    <definedName name="col.red.30cm" localSheetId="0">#REF!</definedName>
    <definedName name="col.red.30cm">#REF!</definedName>
    <definedName name="Col.Redon.30cm.BNP.Administración" localSheetId="0">[13]Análisis!#REF!</definedName>
    <definedName name="Col.Redon.30cm.BNP.Administración">[13]Análisis!#REF!</definedName>
    <definedName name="Col.Redon.30cmSNP.Administración" localSheetId="0">[13]Análisis!#REF!</definedName>
    <definedName name="Col.Redon.30cmSNP.Administración">[13]Análisis!#REF!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AEXTLAV" localSheetId="0">#REF!</definedName>
    <definedName name="COLAEXTLAV">#REF!</definedName>
    <definedName name="Colc.Bloque.10cm">[13]Insumos!$E$84</definedName>
    <definedName name="Colc.Hormigón.Grua">[13]Análisis!$D$49</definedName>
    <definedName name="colc.marmolpared" localSheetId="0">#REF!</definedName>
    <definedName name="colc.marmolpared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Bloq.8.BNPT" localSheetId="0">#REF!</definedName>
    <definedName name="Coloc.Bloq.8.BNPT">#REF!</definedName>
    <definedName name="Coloc.Bloque.12" localSheetId="0">#REF!</definedName>
    <definedName name="Coloc.Bloque.12">#REF!</definedName>
    <definedName name="Coloc.ceramica.pared" localSheetId="0">#REF!</definedName>
    <definedName name="Coloc.ceramica.pared">#REF!</definedName>
    <definedName name="Coloc.Hormigón" localSheetId="0">#REF!</definedName>
    <definedName name="Coloc.Hormigón">#REF!</definedName>
    <definedName name="Coloc.piso" localSheetId="0">#REF!</definedName>
    <definedName name="Coloc.piso">#REF!</definedName>
    <definedName name="Coloc.Quary.Tile" localSheetId="0">#REF!</definedName>
    <definedName name="Coloc.Quary.Tile">#REF!</definedName>
    <definedName name="Coloc.Zocalo" localSheetId="0">#REF!</definedName>
    <definedName name="Coloc.Zocalo">#REF!</definedName>
    <definedName name="Coloc.Zócalo" localSheetId="0">#REF!</definedName>
    <definedName name="Coloc.Zócalo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>[13]Insumos!$E$69</definedName>
    <definedName name="Colum.60cm.Espectaculos">[13]Análisis!$D$1004</definedName>
    <definedName name="Colum.C.1" localSheetId="0">#REF!</definedName>
    <definedName name="Colum.C.1">#REF!</definedName>
    <definedName name="Colum.C.3" localSheetId="0">#REF!</definedName>
    <definedName name="Colum.C.3">#REF!</definedName>
    <definedName name="Colum.Cuad.Edif.Oficinas">[13]Análisis!$D$755</definedName>
    <definedName name="Colum.Horm.Convenc.Espectaculos">[13]Análisis!$D$1018</definedName>
    <definedName name="Colum.Ø45.Edif.Oficina">[13]Análisis!$D$785</definedName>
    <definedName name="Colum.Red40.Discot" localSheetId="0">#REF!</definedName>
    <definedName name="Colum.Red40.Discot">#REF!</definedName>
    <definedName name="Colum.Red50.Casino" localSheetId="0">#REF!</definedName>
    <definedName name="Colum.Red50.Casino">#REF!</definedName>
    <definedName name="Colum.redon.40.Area.Novle" localSheetId="0">[13]Análisis!#REF!</definedName>
    <definedName name="Colum.redon.40.Area.Novle">[13]Análisis!#REF!</definedName>
    <definedName name="Colum.redonda.40.Comedor" localSheetId="0">[13]Análisis!#REF!</definedName>
    <definedName name="Colum.redonda.40.Comedor">[13]Análisis!#REF!</definedName>
    <definedName name="Column.horm.Administracion" localSheetId="0">[13]Análisis!#REF!</definedName>
    <definedName name="Column.horm.Administracion">[13]Análisis!#REF!</definedName>
    <definedName name="Columna.C1.15x20">[13]Análisis!$D$148</definedName>
    <definedName name="Columna.Cc.20x20">[13]Análisis!$D$156</definedName>
    <definedName name="Columna.Cocina" localSheetId="0">[13]Análisis!#REF!</definedName>
    <definedName name="Columna.Cocina">[13]Análisis!#REF!</definedName>
    <definedName name="Columna.Convenc.Villas" localSheetId="0">#REF!</definedName>
    <definedName name="Columna.Convenc.Villas">#REF!</definedName>
    <definedName name="Columna.Cr">[13]Análisis!$D$182</definedName>
    <definedName name="Columna.Horm.Area.Noble" localSheetId="0">[13]Análisis!#REF!</definedName>
    <definedName name="Columna.Horm.Area.Noble">[13]Análisis!#REF!</definedName>
    <definedName name="Columna.Lavanderia">[13]Análisis!$D$933</definedName>
    <definedName name="columna.pergolado">[30]Análisis!$D$1625</definedName>
    <definedName name="Columna.Redon.50.Area.Noble" localSheetId="0">[13]Análisis!#REF!</definedName>
    <definedName name="Columna.Redon.50.Area.Noble">[13]Análisis!#REF!</definedName>
    <definedName name="Columna.redonda.30.villas" localSheetId="0">#REF!</definedName>
    <definedName name="Columna.redonda.30.villas">#REF!</definedName>
    <definedName name="Columna30x30" localSheetId="0">#REF!</definedName>
    <definedName name="Columna30x30">#REF!</definedName>
    <definedName name="Columnas.C1s.C2s">[13]Análisis!$D$164</definedName>
    <definedName name="Columnas.Redonda.30cm">[13]Análisis!$D$173</definedName>
    <definedName name="Com.Personal" localSheetId="0">#REF!</definedName>
    <definedName name="Com.Personal">#REF!</definedName>
    <definedName name="COMBUSTIBLES" localSheetId="0">#REF!</definedName>
    <definedName name="COMBUSTIBLES">#REF!</definedName>
    <definedName name="COMPENS" localSheetId="0">#REF!</definedName>
    <definedName name="COMPENS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.Zap.ZC5" localSheetId="0">[17]Análisis!#REF!</definedName>
    <definedName name="Con.Zap.ZC5">[17]Análisis!#REF!</definedName>
    <definedName name="concreto.nivelacion">[29]Análisis!$D$207</definedName>
    <definedName name="concreto.pobre" localSheetId="0">#REF!</definedName>
    <definedName name="concreto.pobre">#REF!</definedName>
    <definedName name="Concreto.pobre.bajo.zapata" localSheetId="0">[13]Análisis!#REF!</definedName>
    <definedName name="Concreto.pobre.bajo.zapata">[13]Análisis!#REF!</definedName>
    <definedName name="CONDULET1" localSheetId="0">#REF!</definedName>
    <definedName name="CONDULET1">#REF!</definedName>
    <definedName name="CONDULET112" localSheetId="0">#REF!</definedName>
    <definedName name="CONDULET112">#REF!</definedName>
    <definedName name="CONDULET2" localSheetId="0">#REF!</definedName>
    <definedName name="CONDULET2">#REF!</definedName>
    <definedName name="CONDULET3" localSheetId="0">#REF!</definedName>
    <definedName name="CONDULET3">#REF!</definedName>
    <definedName name="CONDULET34" localSheetId="0">#REF!</definedName>
    <definedName name="CONDULET34">#REF!</definedName>
    <definedName name="CONDULET4" localSheetId="0">#REF!</definedName>
    <definedName name="CONDULET4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ENTELFORDM" localSheetId="0">#REF!</definedName>
    <definedName name="CONTENTELFORDM">#REF!</definedName>
    <definedName name="CONTENTELFORDM3" localSheetId="0">#REF!</definedName>
    <definedName name="CONTENTELFORDM3">#REF!</definedName>
    <definedName name="ContraHuella.Marmol" localSheetId="0">#REF!</definedName>
    <definedName name="ContraHuella.Marmol">#REF!</definedName>
    <definedName name="CONTROL" localSheetId="0">#REF!</definedName>
    <definedName name="CONTROL">#REF!</definedName>
    <definedName name="CONTROLADM" localSheetId="0">#REF!</definedName>
    <definedName name="CONTROLADM">#REF!</definedName>
    <definedName name="CONTROLCOC" localSheetId="0">#REF!</definedName>
    <definedName name="CONTROLCOC">#REF!</definedName>
    <definedName name="CONTROLCOME" localSheetId="0">#REF!</definedName>
    <definedName name="CONTROLCOME">#REF!</definedName>
    <definedName name="CONTROLLAV" localSheetId="0">#REF!</definedName>
    <definedName name="CONTROLLAV">#REF!</definedName>
    <definedName name="Conv.Col.C1" localSheetId="0">[17]Análisis!#REF!</definedName>
    <definedName name="Conv.Col.C1">[17]Análisis!#REF!</definedName>
    <definedName name="Conv.Col.C5" localSheetId="0">[17]Análisis!#REF!</definedName>
    <definedName name="Conv.Col.C5">[17]Análisis!#REF!</definedName>
    <definedName name="Conv.Col.C6" localSheetId="0">[17]Análisis!#REF!</definedName>
    <definedName name="Conv.Col.C6">[17]Análisis!#REF!</definedName>
    <definedName name="Conv.Col.C7" localSheetId="0">[17]Análisis!#REF!</definedName>
    <definedName name="Conv.Col.C7">[17]Análisis!#REF!</definedName>
    <definedName name="Conv.Col.C8" localSheetId="0">[17]Análisis!#REF!</definedName>
    <definedName name="Conv.Col.C8">[17]Análisis!#REF!</definedName>
    <definedName name="Conv.Losa" localSheetId="0">[17]Análisis!#REF!</definedName>
    <definedName name="Conv.Losa">[17]Análisis!#REF!</definedName>
    <definedName name="Conv.V2" localSheetId="0">[17]Análisis!#REF!</definedName>
    <definedName name="Conv.V2">[17]Análisis!#REF!</definedName>
    <definedName name="Conv.V3" localSheetId="0">[17]Análisis!#REF!</definedName>
    <definedName name="Conv.V3">[17]Análisis!#REF!</definedName>
    <definedName name="Conv.V4" localSheetId="0">[17]Análisis!#REF!</definedName>
    <definedName name="Conv.V4">[17]Análisis!#REF!</definedName>
    <definedName name="Conv.V5" localSheetId="0">[17]Análisis!#REF!</definedName>
    <definedName name="Conv.V5">[17]Análisis!#REF!</definedName>
    <definedName name="Conv.V7" localSheetId="0">[17]Análisis!#REF!</definedName>
    <definedName name="Conv.V7">[17]Análisis!#REF!</definedName>
    <definedName name="Conv.V8" localSheetId="0">[17]Análisis!#REF!</definedName>
    <definedName name="Conv.V8">[17]Análisis!#REF!</definedName>
    <definedName name="Conv.Viga.V1" localSheetId="0">[17]Análisis!#REF!</definedName>
    <definedName name="Conv.Viga.V1">[17]Análisis!#REF!</definedName>
    <definedName name="Conv.Zap.ZC1" localSheetId="0">[17]Análisis!#REF!</definedName>
    <definedName name="Conv.Zap.ZC1">[17]Análisis!#REF!</definedName>
    <definedName name="Conv.Zap.ZC2" localSheetId="0">[17]Análisis!#REF!</definedName>
    <definedName name="Conv.Zap.ZC2">[17]Análisis!#REF!</definedName>
    <definedName name="Conv.Zap.Zc3" localSheetId="0">[17]Análisis!#REF!</definedName>
    <definedName name="Conv.Zap.Zc3">[17]Análisis!#REF!</definedName>
    <definedName name="Conv.Zap.Zc4" localSheetId="0">[17]Análisis!#REF!</definedName>
    <definedName name="Conv.Zap.Zc4">[17]Análisis!#REF!</definedName>
    <definedName name="Conv.Zap.ZC6" localSheetId="0">[17]Análisis!#REF!</definedName>
    <definedName name="Conv.Zap.ZC6">[17]Análisis!#REF!</definedName>
    <definedName name="Conv.Zap.ZC7" localSheetId="0">[17]Análisis!#REF!</definedName>
    <definedName name="Conv.Zap.ZC7">[17]Análisis!#REF!</definedName>
    <definedName name="Conv.Zap.ZC8" localSheetId="0">[17]Análisis!#REF!</definedName>
    <definedName name="Conv.Zap.ZC8">[17]Análisis!#REF!</definedName>
    <definedName name="COPIA" localSheetId="0">[11]INS!#REF!</definedName>
    <definedName name="COPIA">[11]INS!#REF!</definedName>
    <definedName name="COPIA_8" localSheetId="0">#REF!</definedName>
    <definedName name="COPIA_8">#REF!</definedName>
    <definedName name="corniza.2.62pies">'[31]Cornisa de 2.62 pie'!$E$60</definedName>
    <definedName name="corniza.2pies">'[31]Cornisa de 2 pie'!$E$60</definedName>
    <definedName name="Corte.Chazos" localSheetId="0">#REF!</definedName>
    <definedName name="Corte.Chazos">#REF!</definedName>
    <definedName name="COUPLING112HG" localSheetId="0">#REF!</definedName>
    <definedName name="COUPLING112HG">#REF!</definedName>
    <definedName name="COUPLING12HG" localSheetId="0">#REF!</definedName>
    <definedName name="COUPLING12HG">#REF!</definedName>
    <definedName name="COUPLING1HG" localSheetId="0">#REF!</definedName>
    <definedName name="COUPLING1HG">#REF!</definedName>
    <definedName name="COUPLING212HG" localSheetId="0">#REF!</definedName>
    <definedName name="COUPLING212HG">#REF!</definedName>
    <definedName name="COUPLING2HG" localSheetId="0">#REF!</definedName>
    <definedName name="COUPLING2HG">#REF!</definedName>
    <definedName name="COUPLING34HG" localSheetId="0">#REF!</definedName>
    <definedName name="COUPLING34HG">#REF!</definedName>
    <definedName name="COUPLING3HG" localSheetId="0">#REF!</definedName>
    <definedName name="COUPLING3HG">#REF!</definedName>
    <definedName name="COUPLING4HG" localSheetId="0">#REF!</definedName>
    <definedName name="COUPLING4HG">#REF!</definedName>
    <definedName name="CPVC" localSheetId="0">#REF!</definedName>
    <definedName name="CPVC">#REF!</definedName>
    <definedName name="CPVCTANGIT125" localSheetId="0">#REF!</definedName>
    <definedName name="CPVCTANGIT125">#REF!</definedName>
    <definedName name="CPVCTANGIT230" localSheetId="0">#REF!</definedName>
    <definedName name="CPVCTANGIT230">#REF!</definedName>
    <definedName name="CPVCTANGIT460" localSheetId="0">#REF!</definedName>
    <definedName name="CPVCTANGIT460">#REF!</definedName>
    <definedName name="CPVCTANGIT920" localSheetId="0">#REF!</definedName>
    <definedName name="CPVCTANGIT920">#REF!</definedName>
    <definedName name="Cravilla3.4" localSheetId="0">#REF!</definedName>
    <definedName name="Cravilla3.4">#REF!</definedName>
    <definedName name="Crhist" localSheetId="0">#REF!</definedName>
    <definedName name="Crhist">#REF!</definedName>
    <definedName name="Cristalizado.marmol">[13]Insumos!$E$136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[20]ADDENDA!#REF!</definedName>
    <definedName name="cuadro">[20]ADDENDA!#REF!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 localSheetId="0">#REF!</definedName>
    <definedName name="cubierta.patinillo">#REF!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BREFALTA38" localSheetId="0">#REF!</definedName>
    <definedName name="CUBREFALTA38">#REF!</definedName>
    <definedName name="Curado.Resane.Horm.Visto">[13]Insumos!$E$137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ZINC" localSheetId="0">#REF!</definedName>
    <definedName name="CZINC">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ata14" localSheetId="0">[5]Factura!#REF!</definedName>
    <definedName name="data14">[5]Factura!#REF!</definedName>
    <definedName name="data15" localSheetId="0">[5]Factura!#REF!</definedName>
    <definedName name="data15">[5]Factura!#REF!</definedName>
    <definedName name="data16" localSheetId="0">[5]Factura!#REF!</definedName>
    <definedName name="data16">[5]Factura!#REF!</definedName>
    <definedName name="data17" localSheetId="0">[5]Factura!#REF!</definedName>
    <definedName name="data17">[5]Factura!#REF!</definedName>
    <definedName name="data18" localSheetId="0">[5]Factura!#REF!</definedName>
    <definedName name="data18">[5]Factura!#REF!</definedName>
    <definedName name="data19" localSheetId="0">[5]Factura!#REF!</definedName>
    <definedName name="data19">[5]Factura!#REF!</definedName>
    <definedName name="data20" localSheetId="0">[5]Factura!#REF!</definedName>
    <definedName name="data20">[5]Factura!#REF!</definedName>
    <definedName name="data21" localSheetId="0">[5]Factura!#REF!</definedName>
    <definedName name="data21">[5]Factura!#REF!</definedName>
    <definedName name="data22" localSheetId="0">[5]Factura!#REF!</definedName>
    <definedName name="data22">[5]Factura!#REF!</definedName>
    <definedName name="data23" localSheetId="0">[5]Factura!#REF!</definedName>
    <definedName name="data23">[5]Factura!#REF!</definedName>
    <definedName name="data24" localSheetId="0">[5]Factura!#REF!</definedName>
    <definedName name="data24">[5]Factura!#REF!</definedName>
    <definedName name="data25" localSheetId="0">[5]Factura!#REF!</definedName>
    <definedName name="data25">[5]Factura!#REF!</definedName>
    <definedName name="data26" localSheetId="0">[5]Factura!#REF!</definedName>
    <definedName name="data26">[5]Factura!#REF!</definedName>
    <definedName name="data27" localSheetId="0">[5]Factura!#REF!</definedName>
    <definedName name="data27">[5]Factura!#REF!</definedName>
    <definedName name="data28" localSheetId="0">[5]Factura!#REF!</definedName>
    <definedName name="data28">[5]Factura!#REF!</definedName>
    <definedName name="data29" localSheetId="0">[5]Factura!#REF!</definedName>
    <definedName name="data29">[5]Factura!#REF!</definedName>
    <definedName name="data30" localSheetId="0">[5]Factura!#REF!</definedName>
    <definedName name="data30">[5]Factura!#REF!</definedName>
    <definedName name="data31" localSheetId="0">[5]Factura!#REF!</definedName>
    <definedName name="data31">[5]Factura!#REF!</definedName>
    <definedName name="data32" localSheetId="0">[5]Factura!#REF!</definedName>
    <definedName name="data32">[5]Factura!#REF!</definedName>
    <definedName name="data33" localSheetId="0">[5]Factura!#REF!</definedName>
    <definedName name="data33">[5]Factura!#REF!</definedName>
    <definedName name="data34" localSheetId="0">[5]Factura!#REF!</definedName>
    <definedName name="data34">[5]Factura!#REF!</definedName>
    <definedName name="data35" localSheetId="0">[5]Factura!#REF!</definedName>
    <definedName name="data35">[5]Factura!#REF!</definedName>
    <definedName name="data36" localSheetId="0">[5]Factura!#REF!</definedName>
    <definedName name="data36">[5]Factura!#REF!</definedName>
    <definedName name="data37" localSheetId="0">[5]Factura!#REF!</definedName>
    <definedName name="data37">[5]Factura!#REF!</definedName>
    <definedName name="data38" localSheetId="0">[5]Factura!#REF!</definedName>
    <definedName name="data38">[5]Factura!#REF!</definedName>
    <definedName name="data39" localSheetId="0">[5]Factura!#REF!</definedName>
    <definedName name="data39">[5]Factura!#REF!</definedName>
    <definedName name="data40" localSheetId="0">[5]Factura!#REF!</definedName>
    <definedName name="data40">[5]Factura!#REF!</definedName>
    <definedName name="data41" localSheetId="0">[5]Factura!#REF!</definedName>
    <definedName name="data41">[5]Factura!#REF!</definedName>
    <definedName name="data42" localSheetId="0">[5]Factura!#REF!</definedName>
    <definedName name="data42">[5]Factura!#REF!</definedName>
    <definedName name="data43" localSheetId="0">[5]Factura!#REF!</definedName>
    <definedName name="data43">[5]Factura!#REF!</definedName>
    <definedName name="data44" localSheetId="0">[5]Factura!#REF!</definedName>
    <definedName name="data44">[5]Factura!#REF!</definedName>
    <definedName name="data45" localSheetId="0">[5]Factura!#REF!</definedName>
    <definedName name="data45">[5]Factura!#REF!</definedName>
    <definedName name="data46" localSheetId="0">[5]Factura!#REF!</definedName>
    <definedName name="data46">[5]Factura!#REF!</definedName>
    <definedName name="data48" localSheetId="0">[5]Factura!#REF!</definedName>
    <definedName name="data48">[5]Factura!#REF!</definedName>
    <definedName name="data50" localSheetId="0">[5]Factura!#REF!</definedName>
    <definedName name="data50">[5]Factura!#REF!</definedName>
    <definedName name="data51" localSheetId="0">[5]Factura!#REF!</definedName>
    <definedName name="data51">[5]Factura!#REF!</definedName>
    <definedName name="data52" localSheetId="0">[5]Factura!#REF!</definedName>
    <definedName name="data52">[5]Factura!#REF!</definedName>
    <definedName name="data62" localSheetId="0">[5]Factura!#REF!</definedName>
    <definedName name="data62">[5]Factura!#REF!</definedName>
    <definedName name="data63" localSheetId="0">[5]Factura!#REF!</definedName>
    <definedName name="data63">[5]Factura!#REF!</definedName>
    <definedName name="data64" localSheetId="0">[5]Factura!#REF!</definedName>
    <definedName name="data64">[5]Factura!#REF!</definedName>
    <definedName name="data65" localSheetId="0">[5]Factura!#REF!</definedName>
    <definedName name="data65">[5]Factura!#REF!</definedName>
    <definedName name="data66" localSheetId="0">[5]Factura!#REF!</definedName>
    <definedName name="data66">[5]Factura!#REF!</definedName>
    <definedName name="data67" localSheetId="0">[5]Factura!#REF!</definedName>
    <definedName name="data67">[5]Factura!#REF!</definedName>
    <definedName name="data68" localSheetId="0">[5]Factura!#REF!</definedName>
    <definedName name="data68">[5]Factura!#REF!</definedName>
    <definedName name="data69" localSheetId="0">[5]Factura!#REF!</definedName>
    <definedName name="data69">[5]Factura!#REF!</definedName>
    <definedName name="data70" localSheetId="0">[5]Factura!#REF!</definedName>
    <definedName name="data70">[5]Factura!#REF!</definedName>
    <definedName name="derop" localSheetId="0">[19]M.O.!#REF!</definedName>
    <definedName name="derop">[19]M.O.!#REF!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CEMBLANCO" localSheetId="0">[4]insumo!#REF!</definedName>
    <definedName name="DERRCEMBLANCO">[4]insumo!#REF!</definedName>
    <definedName name="DERRCEMGRIS" localSheetId="0">[4]insumo!#REF!</definedName>
    <definedName name="DERRCEMGRIS">[4]insumo!#REF!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RRETIDOBCO" localSheetId="0">#REF!</definedName>
    <definedName name="DERRETIDOBCO">#REF!</definedName>
    <definedName name="DERRETIDOBLANCO">[4]insumo!$D$20</definedName>
    <definedName name="derretidocrema" localSheetId="0">[4]insumo!#REF!</definedName>
    <definedName name="derretidocrema">[4]insumo!#REF!</definedName>
    <definedName name="DERRETIDOGRIS" localSheetId="0">#REF!</definedName>
    <definedName name="DERRETIDOGRIS">#REF!</definedName>
    <definedName name="DERRETIDOVER" localSheetId="0">#REF!</definedName>
    <definedName name="DERRETIDOVER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AGUEBANERA" localSheetId="0">#REF!</definedName>
    <definedName name="DESAGUEBANERA">#REF!</definedName>
    <definedName name="DESAGUEDOBLEFRE" localSheetId="0">#REF!</definedName>
    <definedName name="DESAGUEDOBLEFRE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P24" localSheetId="0">#REF!</definedName>
    <definedName name="DESP24">#REF!</definedName>
    <definedName name="DESP34" localSheetId="0">#REF!</definedName>
    <definedName name="DESP34">#REF!</definedName>
    <definedName name="DESP44" localSheetId="0">#REF!</definedName>
    <definedName name="DESP44">#REF!</definedName>
    <definedName name="DESP46" localSheetId="0">#REF!</definedName>
    <definedName name="DESP46">#REF!</definedName>
    <definedName name="DESPLU3" localSheetId="0">#REF!</definedName>
    <definedName name="DESPLU3">#REF!</definedName>
    <definedName name="DESPLU4" localSheetId="0">#REF!</definedName>
    <definedName name="DESPLU4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nte.20x15" localSheetId="0">#REF!</definedName>
    <definedName name="Dinte.20x15">#REF!</definedName>
    <definedName name="Dintel.Casino" localSheetId="0">#REF!</definedName>
    <definedName name="Dintel.Casino">#REF!</definedName>
    <definedName name="Dintel.Cocina" localSheetId="0">[13]Análisis!#REF!</definedName>
    <definedName name="Dintel.Cocina">[13]Análisis!#REF!</definedName>
    <definedName name="dintel.curvo" localSheetId="0">#REF!</definedName>
    <definedName name="dintel.curvo">#REF!</definedName>
    <definedName name="Dintel.D.1erN" localSheetId="0">#REF!</definedName>
    <definedName name="Dintel.D.1erN">#REF!</definedName>
    <definedName name="Dintel.D.2doN" localSheetId="0">#REF!</definedName>
    <definedName name="Dintel.D.2doN">#REF!</definedName>
    <definedName name="Dintel.D.3erN" localSheetId="0">#REF!</definedName>
    <definedName name="Dintel.D.3erN">#REF!</definedName>
    <definedName name="Dintel.D.4toN" localSheetId="0">#REF!</definedName>
    <definedName name="Dintel.D.4toN">#REF!</definedName>
    <definedName name="Dintel.D1.15x40" localSheetId="0">[17]Análisis!#REF!</definedName>
    <definedName name="Dintel.D1.15x40">[17]Análisis!#REF!</definedName>
    <definedName name="Dintel.D1.1erN" localSheetId="0">#REF!</definedName>
    <definedName name="Dintel.D1.1erN">#REF!</definedName>
    <definedName name="Dintel.D1.2doN" localSheetId="0">#REF!</definedName>
    <definedName name="Dintel.D1.2doN">#REF!</definedName>
    <definedName name="Dintel.D1.3erN" localSheetId="0">#REF!</definedName>
    <definedName name="Dintel.D1.3erN">#REF!</definedName>
    <definedName name="Dintel.D1.4toN" localSheetId="0">#REF!</definedName>
    <definedName name="Dintel.D1.4toN">#REF!</definedName>
    <definedName name="Dintel.D120x40" localSheetId="0">[17]Análisis!#REF!</definedName>
    <definedName name="Dintel.D120x40">[17]Análisis!#REF!</definedName>
    <definedName name="Dintel.D2.15x40" localSheetId="0">[17]Análisis!#REF!</definedName>
    <definedName name="Dintel.D2.15x40">[17]Análisis!#REF!</definedName>
    <definedName name="Dintel.D2.1erN" localSheetId="0">#REF!</definedName>
    <definedName name="Dintel.D2.1erN">#REF!</definedName>
    <definedName name="Dintel.D2.20x40" localSheetId="0">[17]Análisis!#REF!</definedName>
    <definedName name="Dintel.D2.20x40">[17]Análisis!#REF!</definedName>
    <definedName name="Dintel.D2.2doN" localSheetId="0">#REF!</definedName>
    <definedName name="Dintel.D2.2doN">#REF!</definedName>
    <definedName name="Dintel.D2.3erN" localSheetId="0">#REF!</definedName>
    <definedName name="Dintel.D2.3erN">#REF!</definedName>
    <definedName name="Dintel.D2.4toN" localSheetId="0">#REF!</definedName>
    <definedName name="Dintel.D2.4toN">#REF!</definedName>
    <definedName name="Dintel.DC.1erN" localSheetId="0">#REF!</definedName>
    <definedName name="Dintel.DC.1erN">#REF!</definedName>
    <definedName name="Dintel.DC.2doN" localSheetId="0">#REF!</definedName>
    <definedName name="Dintel.DC.2doN">#REF!</definedName>
    <definedName name="Dintel.DC.3erN" localSheetId="0">#REF!</definedName>
    <definedName name="Dintel.DC.3erN">#REF!</definedName>
    <definedName name="Dintel.DC.4toN" localSheetId="0">#REF!</definedName>
    <definedName name="Dintel.DC.4toN">#REF!</definedName>
    <definedName name="Dintel.DN" localSheetId="0">[17]Análisis!#REF!</definedName>
    <definedName name="Dintel.DN">[17]Análisis!#REF!</definedName>
    <definedName name="Dintel.Horm.Conven.Villas" localSheetId="0">#REF!</definedName>
    <definedName name="Dintel.Horm.Conven.Villas">#REF!</definedName>
    <definedName name="Dintel.Lavanderia" localSheetId="0">#REF!</definedName>
    <definedName name="Dintel.Lavanderia">#REF!</definedName>
    <definedName name="Dintel10x20" localSheetId="0">#REF!</definedName>
    <definedName name="Dintel10x20">#REF!</definedName>
    <definedName name="Dintel20x20" localSheetId="0">#REF!</definedName>
    <definedName name="Dintel20x20">#REF!</definedName>
    <definedName name="Dintel20x20.ml">[29]Análisis!$D$557</definedName>
    <definedName name="Dintel20x40">[13]Análisis!$D$230</definedName>
    <definedName name="DIOS" localSheetId="0">#REF!</definedName>
    <definedName name="DIOS">#REF!</definedName>
    <definedName name="Disc.Co.Cc2" localSheetId="0">[17]Análisis!#REF!</definedName>
    <definedName name="Disc.Co.Cc2">[17]Análisis!#REF!</definedName>
    <definedName name="Disc.Col.C" localSheetId="0">[17]Análisis!#REF!</definedName>
    <definedName name="Disc.Col.C">[17]Análisis!#REF!</definedName>
    <definedName name="Disc.Col.C1" localSheetId="0">[17]Análisis!#REF!</definedName>
    <definedName name="Disc.Col.C1">[17]Análisis!#REF!</definedName>
    <definedName name="Disc.Col.C2.45x45" localSheetId="0">[17]Análisis!#REF!</definedName>
    <definedName name="Disc.Col.C2.45x45">[17]Análisis!#REF!</definedName>
    <definedName name="Disc.Col.CA" localSheetId="0">[17]Análisis!#REF!</definedName>
    <definedName name="Disc.Col.CA">[17]Análisis!#REF!</definedName>
    <definedName name="Disc.Col.Cc1" localSheetId="0">[17]Análisis!#REF!</definedName>
    <definedName name="Disc.Col.Cc1">[17]Análisis!#REF!</definedName>
    <definedName name="Disc.Losa.techo" localSheetId="0">[17]Análisis!#REF!</definedName>
    <definedName name="Disc.Losa.techo">[17]Análisis!#REF!</definedName>
    <definedName name="Disc.Muro.MH" localSheetId="0">[17]Análisis!#REF!</definedName>
    <definedName name="Disc.Muro.MH">[17]Análisis!#REF!</definedName>
    <definedName name="Disc.V3" localSheetId="0">[17]Análisis!#REF!</definedName>
    <definedName name="Disc.V3">[17]Análisis!#REF!</definedName>
    <definedName name="Disc.Viga.Curva.30x70" localSheetId="0">[17]Análisis!#REF!</definedName>
    <definedName name="Disc.Viga.Curva.30x70">[17]Análisis!#REF!</definedName>
    <definedName name="Disc.Viga.Curva.Vcc1" localSheetId="0">[17]Análisis!#REF!</definedName>
    <definedName name="Disc.Viga.Curva.Vcc1">[17]Análisis!#REF!</definedName>
    <definedName name="Disc.Viga.V1" localSheetId="0">[17]Análisis!#REF!</definedName>
    <definedName name="Disc.Viga.V1">[17]Análisis!#REF!</definedName>
    <definedName name="Disc.Viga.V10" localSheetId="0">[17]Análisis!#REF!</definedName>
    <definedName name="Disc.Viga.V10">[17]Análisis!#REF!</definedName>
    <definedName name="Disc.Viga.V2" localSheetId="0">[17]Análisis!#REF!</definedName>
    <definedName name="Disc.Viga.V2">[17]Análisis!#REF!</definedName>
    <definedName name="Disc.Viga.V4" localSheetId="0">[17]Análisis!#REF!</definedName>
    <definedName name="Disc.Viga.V4">[17]Análisis!#REF!</definedName>
    <definedName name="Disc.Viga.V5" localSheetId="0">[17]Análisis!#REF!</definedName>
    <definedName name="Disc.Viga.V5">[17]Análisis!#REF!</definedName>
    <definedName name="Disc.Viga.V6" localSheetId="0">[17]Análisis!#REF!</definedName>
    <definedName name="Disc.Viga.V6">[17]Análisis!#REF!</definedName>
    <definedName name="Disc.Viga.V7" localSheetId="0">[17]Análisis!#REF!</definedName>
    <definedName name="Disc.Viga.V7">[17]Análisis!#REF!</definedName>
    <definedName name="Disc.Viga.V7B" localSheetId="0">[17]Análisis!#REF!</definedName>
    <definedName name="Disc.Viga.V7B">[17]Análisis!#REF!</definedName>
    <definedName name="Disc.Viga.V8" localSheetId="0">[17]Análisis!#REF!</definedName>
    <definedName name="Disc.Viga.V8">[17]Análisis!#REF!</definedName>
    <definedName name="Disc.Viga.V9" localSheetId="0">[17]Análisis!#REF!</definedName>
    <definedName name="Disc.Viga.V9">[17]Análisis!#REF!</definedName>
    <definedName name="Disc.Zap.Muro.HA" localSheetId="0">[17]Análisis!#REF!</definedName>
    <definedName name="Disc.Zap.Muro.HA">[17]Análisis!#REF!</definedName>
    <definedName name="Disc.Zap.ZC" localSheetId="0">[17]Análisis!#REF!</definedName>
    <definedName name="Disc.Zap.ZC">[17]Análisis!#REF!</definedName>
    <definedName name="Disc.ZC1" localSheetId="0">[17]Análisis!#REF!</definedName>
    <definedName name="Disc.ZC1">[17]Análisis!#REF!</definedName>
    <definedName name="Disc.ZC2" localSheetId="0">[17]Análisis!#REF!</definedName>
    <definedName name="Disc.ZC2">[17]Análisis!#REF!</definedName>
    <definedName name="Disc.ZCA" localSheetId="0">[17]Análisis!#REF!</definedName>
    <definedName name="Disc.ZCA">[17]Análisis!#REF!</definedName>
    <definedName name="Disc.ZCc1" localSheetId="0">[17]Análisis!#REF!</definedName>
    <definedName name="Disc.ZCc1">[17]Análisis!#REF!</definedName>
    <definedName name="Disc.ZCc2" localSheetId="0">[17]Análisis!#REF!</definedName>
    <definedName name="Disc.ZCc2">[17]Análisis!#REF!</definedName>
    <definedName name="Disco.Col.Cc" localSheetId="0">[17]Análisis!#REF!</definedName>
    <definedName name="Disco.Col.Cc">[17]Análisis!#REF!</definedName>
    <definedName name="Discoteca" localSheetId="0">#REF!</definedName>
    <definedName name="Discoteca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VISAS" localSheetId="0">#REF!</definedName>
    <definedName name="DIVISAS">#REF!</definedName>
    <definedName name="dolar" localSheetId="0">#REF!</definedName>
    <definedName name="dolar">#REF!</definedName>
    <definedName name="donatelo" localSheetId="0">[32]INS!#REF!</definedName>
    <definedName name="donatelo">[32]INS!#REF!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.Pluvial" localSheetId="0">#REF!</definedName>
    <definedName name="Drenaje.Pluvial">#REF!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CHAFRIAHG" localSheetId="0">#REF!</definedName>
    <definedName name="DUCHAFRIAHG">#REF!</definedName>
    <definedName name="e" localSheetId="0">#REF!</definedName>
    <definedName name="e">#REF!</definedName>
    <definedName name="EBANISTERIA" localSheetId="0">#REF!</definedName>
    <definedName name="EBANISTERIA">#REF!</definedName>
    <definedName name="Edi.Hab.Viga.V6" localSheetId="0">[17]Análisis!#REF!</definedName>
    <definedName name="Edi.Hab.Viga.V6">[17]Análisis!#REF!</definedName>
    <definedName name="Edif.Direc." localSheetId="0">#REF!</definedName>
    <definedName name="Edif.Direc.">#REF!</definedName>
    <definedName name="Edif.Ejec.Losa.Techo" localSheetId="0">[17]Análisis!#REF!</definedName>
    <definedName name="Edif.Ejec.Losa.Techo">[17]Análisis!#REF!</definedName>
    <definedName name="Edif.Hab.Col.C1" localSheetId="0">[17]Análisis!#REF!</definedName>
    <definedName name="Edif.Hab.Col.C1">[17]Análisis!#REF!</definedName>
    <definedName name="Edif.Hab.Col.C1.2doN" localSheetId="0">[17]Análisis!#REF!</definedName>
    <definedName name="Edif.Hab.Col.C1.2doN">[17]Análisis!#REF!</definedName>
    <definedName name="Edif.Hab.Col.C1.3erN" localSheetId="0">[17]Análisis!#REF!</definedName>
    <definedName name="Edif.Hab.Col.C1.3erN">[17]Análisis!#REF!</definedName>
    <definedName name="Edif.Hab.Col.C2" localSheetId="0">[17]Análisis!#REF!</definedName>
    <definedName name="Edif.Hab.Col.C2">[17]Análisis!#REF!</definedName>
    <definedName name="Edif.Hab.Col.C2.2doN" localSheetId="0">[17]Análisis!#REF!</definedName>
    <definedName name="Edif.Hab.Col.C2.2doN">[17]Análisis!#REF!</definedName>
    <definedName name="Edif.Hab.Col.C2.3erN" localSheetId="0">[17]Análisis!#REF!</definedName>
    <definedName name="Edif.Hab.Col.C2.3erN">[17]Análisis!#REF!</definedName>
    <definedName name="Edif.Hab.Col.C3.1erN" localSheetId="0">[17]Análisis!#REF!</definedName>
    <definedName name="Edif.Hab.Col.C3.1erN">[17]Análisis!#REF!</definedName>
    <definedName name="Edif.Hab.Col.C3.2doN" localSheetId="0">[17]Análisis!#REF!</definedName>
    <definedName name="Edif.Hab.Col.C3.2doN">[17]Análisis!#REF!</definedName>
    <definedName name="Edif.Hab.Col.C4.2doN" localSheetId="0">[17]Análisis!#REF!</definedName>
    <definedName name="Edif.Hab.Col.C4.2doN">[17]Análisis!#REF!</definedName>
    <definedName name="Edif.Hab.Col.CF" localSheetId="0">[17]Análisis!#REF!</definedName>
    <definedName name="Edif.Hab.Col.CF">[17]Análisis!#REF!</definedName>
    <definedName name="Edif.Hab.Col4.1eN" localSheetId="0">[17]Análisis!#REF!</definedName>
    <definedName name="Edif.Hab.Col4.1eN">[17]Análisis!#REF!</definedName>
    <definedName name="Edif.Hab.Losa.Entrepiso" localSheetId="0">[17]Análisis!#REF!</definedName>
    <definedName name="Edif.Hab.Losa.Entrepiso">[17]Análisis!#REF!</definedName>
    <definedName name="Edif.Hab.Losa.Techo" localSheetId="0">[17]Análisis!#REF!</definedName>
    <definedName name="Edif.Hab.Losa.Techo">[17]Análisis!#REF!</definedName>
    <definedName name="Edif.Hab.Platea" localSheetId="0">[17]Análisis!#REF!</definedName>
    <definedName name="Edif.Hab.Platea">[17]Análisis!#REF!</definedName>
    <definedName name="Edif.Hab.Viga.V1" localSheetId="0">[17]Análisis!#REF!</definedName>
    <definedName name="Edif.Hab.Viga.V1">[17]Análisis!#REF!</definedName>
    <definedName name="Edif.Hab.Viga.V10" localSheetId="0">[17]Análisis!#REF!</definedName>
    <definedName name="Edif.Hab.Viga.V10">[17]Análisis!#REF!</definedName>
    <definedName name="Edif.Hab.Viga.V3" localSheetId="0">[17]Análisis!#REF!</definedName>
    <definedName name="Edif.Hab.Viga.V3">[17]Análisis!#REF!</definedName>
    <definedName name="Edif.Hab.Viga.V4" localSheetId="0">[17]Análisis!#REF!</definedName>
    <definedName name="Edif.Hab.Viga.V4">[17]Análisis!#REF!</definedName>
    <definedName name="Edif.Hab.Viga.V5" localSheetId="0">[17]Análisis!#REF!</definedName>
    <definedName name="Edif.Hab.Viga.V5">[17]Análisis!#REF!</definedName>
    <definedName name="Edif.Hab.Viga.V5b" localSheetId="0">[17]Análisis!#REF!</definedName>
    <definedName name="Edif.Hab.Viga.V5b">[17]Análisis!#REF!</definedName>
    <definedName name="Edif.Hab.Viga.V8" localSheetId="0">[17]Análisis!#REF!</definedName>
    <definedName name="Edif.Hab.Viga.V8">[17]Análisis!#REF!</definedName>
    <definedName name="Edif.Hab.VigaV2" localSheetId="0">[17]Análisis!#REF!</definedName>
    <definedName name="Edif.Hab.VigaV2">[17]Análisis!#REF!</definedName>
    <definedName name="Edif.Hab.VigaV9" localSheetId="0">[17]Análisis!#REF!</definedName>
    <definedName name="Edif.Hab.VigaV9">[17]Análisis!#REF!</definedName>
    <definedName name="Edif.Hab.Zap.Col.CF" localSheetId="0">[17]Análisis!#REF!</definedName>
    <definedName name="Edif.Hab.Zap.Col.CF">[17]Análisis!#REF!</definedName>
    <definedName name="Edif.Hab.Zap.Escalera" localSheetId="0">[17]Análisis!#REF!</definedName>
    <definedName name="Edif.Hab.Zap.Escalera">[17]Análisis!#REF!</definedName>
    <definedName name="Edif.Hab.Zap.Zc3" localSheetId="0">[17]Análisis!#REF!</definedName>
    <definedName name="Edif.Hab.Zap.Zc3">[17]Análisis!#REF!</definedName>
    <definedName name="Edif.Hab.Zap.Zc4" localSheetId="0">[17]Análisis!#REF!</definedName>
    <definedName name="Edif.Hab.Zap.Zc4">[17]Análisis!#REF!</definedName>
    <definedName name="EDIF.HABIT.PLATEA" localSheetId="0">#REF!</definedName>
    <definedName name="EDIF.HABIT.PLATEA">#REF!</definedName>
    <definedName name="EDIF.HABITACIONES" localSheetId="0">#REF!</definedName>
    <definedName name="EDIF.HABITACIONES">#REF!</definedName>
    <definedName name="Edif.Personal" localSheetId="0">#REF!</definedName>
    <definedName name="Edif.Personal">#REF!</definedName>
    <definedName name="Edif.Serv.Col.C" localSheetId="0">[17]Análisis!#REF!</definedName>
    <definedName name="Edif.Serv.Col.C">[17]Análisis!#REF!</definedName>
    <definedName name="Edif.Serv.Col.C1" localSheetId="0">[17]Análisis!#REF!</definedName>
    <definedName name="Edif.Serv.Col.C1">[17]Análisis!#REF!</definedName>
    <definedName name="Edif.Serv.Losa.Entrepiso" localSheetId="0">[17]Análisis!#REF!</definedName>
    <definedName name="Edif.Serv.Losa.Entrepiso">[17]Análisis!#REF!</definedName>
    <definedName name="Edif.Serv.Losa.Techo" localSheetId="0">[17]Análisis!#REF!</definedName>
    <definedName name="Edif.Serv.Losa.Techo">[17]Análisis!#REF!</definedName>
    <definedName name="Edif.Serv.V1" localSheetId="0">[17]Análisis!#REF!</definedName>
    <definedName name="Edif.Serv.V1">[17]Análisis!#REF!</definedName>
    <definedName name="Edif.Serv.V10" localSheetId="0">[17]Análisis!#REF!</definedName>
    <definedName name="Edif.Serv.V10">[17]Análisis!#REF!</definedName>
    <definedName name="Edif.Serv.V11" localSheetId="0">[17]Análisis!#REF!</definedName>
    <definedName name="Edif.Serv.V11">[17]Análisis!#REF!</definedName>
    <definedName name="Edif.Serv.V12" localSheetId="0">[17]Análisis!#REF!</definedName>
    <definedName name="Edif.Serv.V12">[17]Análisis!#REF!</definedName>
    <definedName name="Edif.Serv.V13" localSheetId="0">[17]Análisis!#REF!</definedName>
    <definedName name="Edif.Serv.V13">[17]Análisis!#REF!</definedName>
    <definedName name="Edif.Serv.V14" localSheetId="0">[17]Análisis!#REF!</definedName>
    <definedName name="Edif.Serv.V14">[17]Análisis!#REF!</definedName>
    <definedName name="Edif.Serv.V15" localSheetId="0">[17]Análisis!#REF!</definedName>
    <definedName name="Edif.Serv.V15">[17]Análisis!#REF!</definedName>
    <definedName name="Edif.Serv.V2" localSheetId="0">[17]Análisis!#REF!</definedName>
    <definedName name="Edif.Serv.V2">[17]Análisis!#REF!</definedName>
    <definedName name="Edif.Serv.V3" localSheetId="0">[17]Análisis!#REF!</definedName>
    <definedName name="Edif.Serv.V3">[17]Análisis!#REF!</definedName>
    <definedName name="Edif.Serv.V4" localSheetId="0">[17]Análisis!#REF!</definedName>
    <definedName name="Edif.Serv.V4">[17]Análisis!#REF!</definedName>
    <definedName name="Edif.Serv.V5" localSheetId="0">[17]Análisis!#REF!</definedName>
    <definedName name="Edif.Serv.V5">[17]Análisis!#REF!</definedName>
    <definedName name="Edif.Serv.V6" localSheetId="0">[17]Análisis!#REF!</definedName>
    <definedName name="Edif.Serv.V6">[17]Análisis!#REF!</definedName>
    <definedName name="Edif.Serv.V7" localSheetId="0">[17]Análisis!#REF!</definedName>
    <definedName name="Edif.Serv.V7">[17]Análisis!#REF!</definedName>
    <definedName name="Edif.Serv.V8" localSheetId="0">[17]Análisis!#REF!</definedName>
    <definedName name="Edif.Serv.V8">[17]Análisis!#REF!</definedName>
    <definedName name="Edif.Serv.V9" localSheetId="0">[17]Análisis!#REF!</definedName>
    <definedName name="Edif.Serv.V9">[17]Análisis!#REF!</definedName>
    <definedName name="Edif.Serv.VA" localSheetId="0">[17]Análisis!#REF!</definedName>
    <definedName name="Edif.Serv.VA">[17]Análisis!#REF!</definedName>
    <definedName name="Edif.Serv.Zap.ZC" localSheetId="0">[17]Análisis!#REF!</definedName>
    <definedName name="Edif.Serv.Zap.ZC">[17]Análisis!#REF!</definedName>
    <definedName name="Edif.Serv.Zap.ZC1" localSheetId="0">[17]Análisis!#REF!</definedName>
    <definedName name="Edif.Serv.Zap.ZC1">[17]Análisis!#REF!</definedName>
    <definedName name="Edificio.Administracion">'[13]Edificio Administracion'!$G$112</definedName>
    <definedName name="Edificio.de.Entrada">'[13]Edificio de Entrada'!$G$77</definedName>
    <definedName name="EDIFICIO.DE.SERVICIOS" localSheetId="0">#REF!</definedName>
    <definedName name="EDIFICIO.DE.SERVICIOS">#REF!</definedName>
    <definedName name="ELECTRICAS" localSheetId="0">#REF!</definedName>
    <definedName name="ELECTRICAS">#REF!</definedName>
    <definedName name="ELECTRICIDAD" localSheetId="0">#REF!</definedName>
    <definedName name="ELECTRICIDAD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COL" localSheetId="0">#REF!</definedName>
    <definedName name="EMPCOL">#REF!</definedName>
    <definedName name="EMPEXTMA" localSheetId="0">#REF!</definedName>
    <definedName name="EMPEXTMA">#REF!</definedName>
    <definedName name="EMPINTMA" localSheetId="0">#REF!</definedName>
    <definedName name="EMPINTMA">#REF!</definedName>
    <definedName name="EMPPULSCOL" localSheetId="0">#REF!</definedName>
    <definedName name="EMPPULSCOL">#REF!</definedName>
    <definedName name="EMPRAS" localSheetId="0">#REF!</definedName>
    <definedName name="EMPRAS">#REF!</definedName>
    <definedName name="EMPRUS" localSheetId="0">#REF!</definedName>
    <definedName name="EMPRUS">#REF!</definedName>
    <definedName name="EMPTECHO" localSheetId="0">#REF!</definedName>
    <definedName name="EMPTECHO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erado.Marmol" localSheetId="0">#REF!</definedName>
    <definedName name="Encerado.Marmol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.Batching.Plant.50yd3.hr" localSheetId="0">#REF!</definedName>
    <definedName name="EQ.Batching.Plant.50yd3.hr">#REF!</definedName>
    <definedName name="EQ.Camion.Trompo.Ligador.7m3" localSheetId="0">#REF!</definedName>
    <definedName name="EQ.Camion.Trompo.Ligador.7m3">#REF!</definedName>
    <definedName name="EQ.Grua.PH40.Boom80" localSheetId="0">#REF!</definedName>
    <definedName name="EQ.Grua.PH40.Boom80">#REF!</definedName>
    <definedName name="EQ.Pala.Cargadora.CAT930" localSheetId="0">#REF!</definedName>
    <definedName name="EQ.Pala.Cargadora.CAT930">#REF!</definedName>
    <definedName name="EQ.Planta.electrica50KVA" localSheetId="0">#REF!</definedName>
    <definedName name="EQ.Planta.electrica50KVA">#REF!</definedName>
    <definedName name="EQUIPOS" localSheetId="0">#REF!</definedName>
    <definedName name="EQUIPOS">#REF!</definedName>
    <definedName name="Escalera" localSheetId="0">#REF!</definedName>
    <definedName name="Escalera">#REF!</definedName>
    <definedName name="ESCALERAS" localSheetId="0">#REF!</definedName>
    <definedName name="ESCALERAS">#REF!</definedName>
    <definedName name="ESCALERAS_AN" localSheetId="0">#REF!</definedName>
    <definedName name="ESCALERAS_AN">#REF!</definedName>
    <definedName name="escalon.Ceramica" localSheetId="0">#REF!</definedName>
    <definedName name="escalon.Ceramica">#REF!</definedName>
    <definedName name="Escalón.Ceramica" localSheetId="0">#REF!</definedName>
    <definedName name="Escalón.Ceramica">#REF!</definedName>
    <definedName name="escalon.de1.0">[30]Análisis!$D$1354</definedName>
    <definedName name="escalon.de1.2">[30]Análisis!$D$1344</definedName>
    <definedName name="escalon.de1.6">[30]Análisis!$D$1334</definedName>
    <definedName name="escalon.de1.8">[30]Análisis!$D$1324</definedName>
    <definedName name="escalon.de2.0">[30]Análisis!$D$1314</definedName>
    <definedName name="escalon.de30">[30]Análisis!$D$1293</definedName>
    <definedName name="escalon.de60">[30]Análisis!$D$1304</definedName>
    <definedName name="Escalón.Marmol" localSheetId="0">#REF!</definedName>
    <definedName name="Escalón.Marmol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lone.antideslizante" localSheetId="0">#REF!</definedName>
    <definedName name="escalone.antideslizante">#REF!</definedName>
    <definedName name="ESCALONES" localSheetId="0">#REF!</definedName>
    <definedName name="ESCALONES">#REF!</definedName>
    <definedName name="escalones.ant.60cm">[30]Análisis!$D$1278</definedName>
    <definedName name="escalones.ceramica">[29]Análisis!$D$1340</definedName>
    <definedName name="Escalones.Hormigon" localSheetId="0">#REF!</definedName>
    <definedName name="Escalones.Hormigon">#REF!</definedName>
    <definedName name="ESCGRA23B" localSheetId="0">#REF!</definedName>
    <definedName name="ESCGRA23B">#REF!</definedName>
    <definedName name="ESCMARAGLPR" localSheetId="0">#REF!</definedName>
    <definedName name="ESCMARAGLPR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SUPCHAB" localSheetId="0">#REF!</definedName>
    <definedName name="ESCSUPCHAB">#REF!</definedName>
    <definedName name="ESCVIBG" localSheetId="0">#REF!</definedName>
    <definedName name="ESCVIBG">#REF!</definedName>
    <definedName name="espejo.cristaluz" localSheetId="0">#REF!</definedName>
    <definedName name="espejo.cristaluz">#REF!</definedName>
    <definedName name="espejo.pulido" localSheetId="0">#REF!</definedName>
    <definedName name="espejo.pulido">#REF!</definedName>
    <definedName name="esquineros">[26]Insumos!$L$43</definedName>
    <definedName name="Est.terminal.patinillo" localSheetId="0">#REF!</definedName>
    <definedName name="Est.terminal.patinillo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ANQUES" localSheetId="0">#REF!</definedName>
    <definedName name="ESTANQUES">#REF!</definedName>
    <definedName name="ESTMET" localSheetId="0">#REF!</definedName>
    <definedName name="ESTMET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STRIA" localSheetId="0">#REF!</definedName>
    <definedName name="ESTRIA">#REF!</definedName>
    <definedName name="ESTRIAS" localSheetId="0">#REF!</definedName>
    <definedName name="ESTRIAS">#REF!</definedName>
    <definedName name="Estrias.Villas" localSheetId="0">#REF!</definedName>
    <definedName name="Estrias.Villas">#REF!</definedName>
    <definedName name="ESTRUCTMET" localSheetId="0">#REF!</definedName>
    <definedName name="ESTRUCTMET">#REF!</definedName>
    <definedName name="Estucado" localSheetId="0">#REF!</definedName>
    <definedName name="Estucado">#REF!</definedName>
    <definedName name="ETAPA3" localSheetId="0">#REF!</definedName>
    <definedName name="ETAPA3">#REF!</definedName>
    <definedName name="EURO" localSheetId="0">#REF!</definedName>
    <definedName name="EURO">#REF!</definedName>
    <definedName name="Exc.Arena.Densa" localSheetId="0">#REF!</definedName>
    <definedName name="Exc.Arena.Densa">#REF!</definedName>
    <definedName name="Excav.Mecanic.Arena" localSheetId="0">#REF!</definedName>
    <definedName name="Excav.Mecanic.Arena">#REF!</definedName>
    <definedName name="Excav.Mecanic.Roca" localSheetId="0">#REF!</definedName>
    <definedName name="Excav.Mecanic.Roca">#REF!</definedName>
    <definedName name="Excav.Tierra" localSheetId="0">#REF!</definedName>
    <definedName name="Excav.Tierra">#REF!</definedName>
    <definedName name="EXCAVACION" localSheetId="0">#REF!</definedName>
    <definedName name="EXCAVACION">#REF!</definedName>
    <definedName name="Excavacion.en.Roca" localSheetId="0">#REF!</definedName>
    <definedName name="Excavacion.en.Roca">#REF!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pansiones.3.8">[26]Insumos!$L$35</definedName>
    <definedName name="expl" localSheetId="0">[20]ADDENDA!#REF!</definedName>
    <definedName name="expl">[20]ADDENDA!#REF!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eriores">[13]Resumen!$F$32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Extractores.de.Aire" localSheetId="0">#REF!</definedName>
    <definedName name="Extractores.de.Aire">#REF!</definedName>
    <definedName name="Fabricacion.Horm.Ind." localSheetId="0">#REF!</definedName>
    <definedName name="Fabricacion.Horm.Ind.">#REF!</definedName>
    <definedName name="fachada.madera" localSheetId="0">#REF!</definedName>
    <definedName name="fachada.madera">#REF!</definedName>
    <definedName name="FALLEBA10" localSheetId="0">#REF!</definedName>
    <definedName name="FALLEBA10">#REF!</definedName>
    <definedName name="FALLEBA6" localSheetId="0">#REF!</definedName>
    <definedName name="FALLEBA6">#REF!</definedName>
    <definedName name="FE">'[33]med.mov.de tierras2'!$D$12</definedName>
    <definedName name="FECHACREACION" localSheetId="0">#REF!</definedName>
    <definedName name="FECHACREACION">#REF!</definedName>
    <definedName name="fino">[13]Insumos!$E$108</definedName>
    <definedName name="Fino.Inclinado" localSheetId="0">#REF!</definedName>
    <definedName name="Fino.Inclinado">#REF!</definedName>
    <definedName name="Fino.Normal" localSheetId="0">#REF!</definedName>
    <definedName name="Fino.Normal">#REF!</definedName>
    <definedName name="Fino.Techo.bermuda">[13]Análisis!$D$1202</definedName>
    <definedName name="fino.tipo.bermuda" localSheetId="0">#REF!</definedName>
    <definedName name="fino.tipo.bermuda">#REF!</definedName>
    <definedName name="FINOTECHOBER" localSheetId="0">#REF!</definedName>
    <definedName name="FINOTECHOBER">#REF!</definedName>
    <definedName name="FINOTECHOINCL" localSheetId="0">#REF!</definedName>
    <definedName name="FINOTECHOINCL">#REF!</definedName>
    <definedName name="FINOTECHOPLA" localSheetId="0">#REF!</definedName>
    <definedName name="FINOTECHOPLA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LUXOMETROINODORO" localSheetId="0">#REF!</definedName>
    <definedName name="FLUXOMETROINODORO">#REF!</definedName>
    <definedName name="FLUXOMETROORINAL" localSheetId="0">#REF!</definedName>
    <definedName name="FLUXOMETROORINAL">#REF!</definedName>
    <definedName name="fo" localSheetId="0">#REF!</definedName>
    <definedName name="fo">#REF!</definedName>
    <definedName name="FORMALETA" localSheetId="0">#REF!</definedName>
    <definedName name="FORMALETA">#REF!</definedName>
    <definedName name="FRAGUA" localSheetId="0">#REF!</definedName>
    <definedName name="FRAGUA">#REF!</definedName>
    <definedName name="fraguache">[29]Análisis!$D$1042</definedName>
    <definedName name="FREG1HG" localSheetId="0">#REF!</definedName>
    <definedName name="FREG1HG">#REF!</definedName>
    <definedName name="FREG2HG" localSheetId="0">#REF!</definedName>
    <definedName name="FREG2HG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REGDOBLE" localSheetId="0">[4]insumo!#REF!</definedName>
    <definedName name="FREGDOBLE">[4]insumo!#REF!</definedName>
    <definedName name="FREGRADERODOBLE">[4]insumo!$D$21</definedName>
    <definedName name="Fridel" localSheetId="0">#REF!</definedName>
    <definedName name="Fridel">#REF!</definedName>
    <definedName name="FSDFS">#N/A</definedName>
    <definedName name="FSDFS_6" localSheetId="0">#REF!</definedName>
    <definedName name="FSDFS_6">#REF!</definedName>
    <definedName name="fuente.entrada">[13]Resumen!$D$21</definedName>
    <definedName name="FZ" localSheetId="0">#REF!</definedName>
    <definedName name="FZ">#REF!</definedName>
    <definedName name="g" localSheetId="0">#REF!</definedName>
    <definedName name="g">#REF!</definedName>
    <definedName name="GABCONINC01" localSheetId="0">#REF!</definedName>
    <definedName name="GABCONINC01">#REF!</definedName>
    <definedName name="Gabinete.pared.cocina.caoba" localSheetId="0">#REF!</definedName>
    <definedName name="Gabinete.pared.cocina.caoba">#REF!</definedName>
    <definedName name="Gabinete.piso.baño.caoba" localSheetId="0">#REF!</definedName>
    <definedName name="Gabinete.piso.baño.caoba">#REF!</definedName>
    <definedName name="Gabinete.piso.cocina.caoba" localSheetId="0">#REF!</definedName>
    <definedName name="Gabinete.piso.cocina.caoba">#REF!</definedName>
    <definedName name="gabinetesandiroba">[34]INSUMOS!$F$303</definedName>
    <definedName name="GABPARCA" localSheetId="0">#REF!</definedName>
    <definedName name="GABPARCA">#REF!</definedName>
    <definedName name="GABPARCAPLY" localSheetId="0">#REF!</definedName>
    <definedName name="GABPARCAPLY">#REF!</definedName>
    <definedName name="GABPARPI" localSheetId="0">#REF!</definedName>
    <definedName name="GABPARPI">#REF!</definedName>
    <definedName name="GABPARPIPLY" localSheetId="0">#REF!</definedName>
    <definedName name="GABPARPIPLY">#REF!</definedName>
    <definedName name="GABPISCA" localSheetId="0">#REF!</definedName>
    <definedName name="GABPISCA">#REF!</definedName>
    <definedName name="GABPISCAPLY" localSheetId="0">#REF!</definedName>
    <definedName name="GABPISCAPLY">#REF!</definedName>
    <definedName name="GABPISPI" localSheetId="0">#REF!</definedName>
    <definedName name="GABPISPI">#REF!</definedName>
    <definedName name="GABPISPIPLY" localSheetId="0">#REF!</definedName>
    <definedName name="GABPISPIPLY">#REF!</definedName>
    <definedName name="Garita" localSheetId="0">#REF!</definedName>
    <definedName name="Garita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" localSheetId="0">[4]insumo!#REF!</definedName>
    <definedName name="GASOI">[4]insumo!#REF!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#REF!</definedName>
    <definedName name="GASOLINA_6" localSheetId="0">#REF!</definedName>
    <definedName name="GASOLINA_6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CION" localSheetId="0">#REF!</definedName>
    <definedName name="GENERACION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GG" localSheetId="0">#REF!</definedName>
    <definedName name="GGG">#REF!</definedName>
    <definedName name="Gotero.Colgante" localSheetId="0">#REF!</definedName>
    <definedName name="Gotero.Colgante">#REF!</definedName>
    <definedName name="GOTEROCOL" localSheetId="0">#REF!</definedName>
    <definedName name="GOTEROCOL">#REF!</definedName>
    <definedName name="GOTERORAN" localSheetId="0">#REF!</definedName>
    <definedName name="GOTERORAN">#REF!</definedName>
    <definedName name="granito.Blaco.piso" localSheetId="0">#REF!</definedName>
    <definedName name="granito.Blaco.piso">#REF!</definedName>
    <definedName name="Granito.Blanco" localSheetId="0">#REF!</definedName>
    <definedName name="Granito.Blanco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nzote" localSheetId="0">#REF!</definedName>
    <definedName name="Granzote">#REF!</definedName>
    <definedName name="GRANZOTEF" localSheetId="0">#REF!</definedName>
    <definedName name="GRANZOTEF">#REF!</definedName>
    <definedName name="GRANZOTEG" localSheetId="0">#REF!</definedName>
    <definedName name="GRANZOTEG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AVAL">[4]insumo!$D$22</definedName>
    <definedName name="Gravilla3.8" localSheetId="0">#REF!</definedName>
    <definedName name="Gravilla3.8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T" localSheetId="0">#REF!</definedName>
    <definedName name="GT">#REF!</definedName>
    <definedName name="H" localSheetId="0">[7]M.O.!#REF!</definedName>
    <definedName name="H">[7]M.O.!#REF!</definedName>
    <definedName name="HAANT4015124238" localSheetId="0">#REF!</definedName>
    <definedName name="HAANT4015124238">#REF!</definedName>
    <definedName name="HAANT4015180238" localSheetId="0">#REF!</definedName>
    <definedName name="HAANT4015180238">#REF!</definedName>
    <definedName name="HAANT4015210238" localSheetId="0">#REF!</definedName>
    <definedName name="HAANT4015210238">#REF!</definedName>
    <definedName name="HAANT4015240238" localSheetId="0">#REF!</definedName>
    <definedName name="HAANT4015240238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COL20201244041238A20LIG" localSheetId="0">#REF!</definedName>
    <definedName name="HACOL20201244041238A20LIG">#REF!</definedName>
    <definedName name="HACOL20201244041238A20MANO" localSheetId="0">#REF!</definedName>
    <definedName name="HACOL20201244041238A20MANO">#REF!</definedName>
    <definedName name="HACOL20201244043814A20LIG" localSheetId="0">#REF!</definedName>
    <definedName name="HACOL20201244043814A20LIG">#REF!</definedName>
    <definedName name="HACOL20201244043814A20MANO" localSheetId="0">#REF!</definedName>
    <definedName name="HACOL20201244043814A20MANO">#REF!</definedName>
    <definedName name="HACOL2020180404122538A20" localSheetId="0">#REF!</definedName>
    <definedName name="HACOL2020180404122538A20">#REF!</definedName>
    <definedName name="HACOL20201804041238A20" localSheetId="0">#REF!</definedName>
    <definedName name="HACOL20201804041238A20">#REF!</definedName>
    <definedName name="HACOL2020180604122538A20" localSheetId="0">#REF!</definedName>
    <definedName name="HACOL2020180604122538A20">#REF!</definedName>
    <definedName name="HACOL20201806041238A20" localSheetId="0">#REF!</definedName>
    <definedName name="HACOL20201806041238A20">#REF!</definedName>
    <definedName name="HACOL20301244041238A20LIG" localSheetId="0">#REF!</definedName>
    <definedName name="HACOL20301244041238A20LIG">#REF!</definedName>
    <definedName name="HACOL20301244041238A20MANO" localSheetId="0">#REF!</definedName>
    <definedName name="HACOL20301244041238A20MANO">#REF!</definedName>
    <definedName name="HACOL2030180604122538A20" localSheetId="0">#REF!</definedName>
    <definedName name="HACOL2030180604122538A20">#REF!</definedName>
    <definedName name="HACOL20301806041238A20" localSheetId="0">#REF!</definedName>
    <definedName name="HACOL20301806041238A20">#REF!</definedName>
    <definedName name="HACOL30301244081238A20LIG" localSheetId="0">#REF!</definedName>
    <definedName name="HACOL30301244081238A20LIG">#REF!</definedName>
    <definedName name="HACOL30301244081238A20MANO" localSheetId="0">#REF!</definedName>
    <definedName name="HACOL30301244081238A20MANO">#REF!</definedName>
    <definedName name="HACOL3030180408122538A30" localSheetId="0">#REF!</definedName>
    <definedName name="HACOL3030180408122538A30">#REF!</definedName>
    <definedName name="HACOL3030180408122538A30PORT" localSheetId="0">#REF!</definedName>
    <definedName name="HACOL3030180408122538A30PORT">#REF!</definedName>
    <definedName name="HACOL30301804081238A30" localSheetId="0">#REF!</definedName>
    <definedName name="HACOL30301804081238A30">#REF!</definedName>
    <definedName name="HACOL30301804081238A30PORT" localSheetId="0">#REF!</definedName>
    <definedName name="HACOL30301804081238A30PORT">#REF!</definedName>
    <definedName name="HACOL3030180608122538A30" localSheetId="0">#REF!</definedName>
    <definedName name="HACOL3030180608122538A30">#REF!</definedName>
    <definedName name="HACOL3030180608122538A30PORT" localSheetId="0">#REF!</definedName>
    <definedName name="HACOL3030180608122538A30PORT">#REF!</definedName>
    <definedName name="HACOL30301806081238A30" localSheetId="0">#REF!</definedName>
    <definedName name="HACOL30301806081238A30">#REF!</definedName>
    <definedName name="HACOL30301806081238A30PORT" localSheetId="0">#REF!</definedName>
    <definedName name="HACOL30301806081238A30PORT">#REF!</definedName>
    <definedName name="HACOL30302104043438A30" localSheetId="0">#REF!</definedName>
    <definedName name="HACOL30302104043438A30">#REF!</definedName>
    <definedName name="HACOL30302104043438A30PORT" localSheetId="0">#REF!</definedName>
    <definedName name="HACOL30302104043438A30PORT">#REF!</definedName>
    <definedName name="HACOL30302106043438A30" localSheetId="0">#REF!</definedName>
    <definedName name="HACOL30302106043438A30">#REF!</definedName>
    <definedName name="HACOL30302106043438A30PORT" localSheetId="0">#REF!</definedName>
    <definedName name="HACOL30302106043438A30PORT">#REF!</definedName>
    <definedName name="HACOL30302404043438A30" localSheetId="0">#REF!</definedName>
    <definedName name="HACOL30302404043438A30">#REF!</definedName>
    <definedName name="HACOL30302404043438A30PORT" localSheetId="0">#REF!</definedName>
    <definedName name="HACOL30302404043438A30PORT">#REF!</definedName>
    <definedName name="HACOL30302406043438A30" localSheetId="0">#REF!</definedName>
    <definedName name="HACOL30302406043438A30">#REF!</definedName>
    <definedName name="HACOL30302406043438A30PORT" localSheetId="0">#REF!</definedName>
    <definedName name="HACOL30302406043438A30PORT">#REF!</definedName>
    <definedName name="HACOL30401244043438A30LIG" localSheetId="0">#REF!</definedName>
    <definedName name="HACOL30401244043438A30LIG">#REF!</definedName>
    <definedName name="HACOL30401244043438A30MANO" localSheetId="0">#REF!</definedName>
    <definedName name="HACOL30401244043438A30MANO">#REF!</definedName>
    <definedName name="HACOL30401804043438A30" localSheetId="0">#REF!</definedName>
    <definedName name="HACOL30401804043438A30">#REF!</definedName>
    <definedName name="HACOL30401804043438A30PORT" localSheetId="0">#REF!</definedName>
    <definedName name="HACOL30401804043438A30PORT">#REF!</definedName>
    <definedName name="HACOL30401806043438A30" localSheetId="0">#REF!</definedName>
    <definedName name="HACOL30401806043438A30">#REF!</definedName>
    <definedName name="HACOL30401806043438A30PORT" localSheetId="0">#REF!</definedName>
    <definedName name="HACOL30401806043438A30PORT">#REF!</definedName>
    <definedName name="HACOL30402104043438A30" localSheetId="0">#REF!</definedName>
    <definedName name="HACOL30402104043438A30">#REF!</definedName>
    <definedName name="HACOL30402104043438A30PORT" localSheetId="0">#REF!</definedName>
    <definedName name="HACOL30402104043438A30PORT">#REF!</definedName>
    <definedName name="HACOL30402106043438A30" localSheetId="0">#REF!</definedName>
    <definedName name="HACOL30402106043438A30">#REF!</definedName>
    <definedName name="HACOL30402106043438A30PORT" localSheetId="0">#REF!</definedName>
    <definedName name="HACOL30402106043438A30PORT">#REF!</definedName>
    <definedName name="HACOL30402404043438A30" localSheetId="0">#REF!</definedName>
    <definedName name="HACOL30402404043438A30">#REF!</definedName>
    <definedName name="HACOL30402404043438A30PORT" localSheetId="0">#REF!</definedName>
    <definedName name="HACOL30402404043438A30PORT">#REF!</definedName>
    <definedName name="HACOL30402406043438A30" localSheetId="0">#REF!</definedName>
    <definedName name="HACOL30402406043438A30">#REF!</definedName>
    <definedName name="HACOL30402406043438A30PORT" localSheetId="0">#REF!</definedName>
    <definedName name="HACOL30402406043438A30PORT">#REF!</definedName>
    <definedName name="HACOL40401244041243438A20LIG" localSheetId="0">#REF!</definedName>
    <definedName name="HACOL40401244041243438A20LIG">#REF!</definedName>
    <definedName name="HACOL40401244041243438A20MANO" localSheetId="0">#REF!</definedName>
    <definedName name="HACOL40401244041243438A20MANO">#REF!</definedName>
    <definedName name="HACOL4040180404124342538A20" localSheetId="0">#REF!</definedName>
    <definedName name="HACOL4040180404124342538A20">#REF!</definedName>
    <definedName name="HACOL4040180404124342538A20PORT" localSheetId="0">#REF!</definedName>
    <definedName name="HACOL4040180404124342538A20PORT">#REF!</definedName>
    <definedName name="HACOL40401804041243438A20" localSheetId="0">#REF!</definedName>
    <definedName name="HACOL40401804041243438A20">#REF!</definedName>
    <definedName name="HACOL40401804041243438A20PORT" localSheetId="0">#REF!</definedName>
    <definedName name="HACOL40401804041243438A20PORT">#REF!</definedName>
    <definedName name="HACOL4040180604124342538A30" localSheetId="0">#REF!</definedName>
    <definedName name="HACOL4040180604124342538A30">#REF!</definedName>
    <definedName name="HACOL4040180604124342538A30PORT" localSheetId="0">#REF!</definedName>
    <definedName name="HACOL4040180604124342538A30PORT">#REF!</definedName>
    <definedName name="HACOL40401806041243438A30" localSheetId="0">#REF!</definedName>
    <definedName name="HACOL40401806041243438A30">#REF!</definedName>
    <definedName name="HACOL40401806041243438A30PORT" localSheetId="0">#REF!</definedName>
    <definedName name="HACOL40401806041243438A30PORT">#REF!</definedName>
    <definedName name="HACOL4040210404122543438A20" localSheetId="0">#REF!</definedName>
    <definedName name="HACOL4040210404122543438A20">#REF!</definedName>
    <definedName name="HACOL4040210404122543438A20PORT" localSheetId="0">#REF!</definedName>
    <definedName name="HACOL4040210404122543438A20PORT">#REF!</definedName>
    <definedName name="HACOL40402104041243438A20" localSheetId="0">#REF!</definedName>
    <definedName name="HACOL40402104041243438A20">#REF!</definedName>
    <definedName name="HACOL40402104041243438A20PORT" localSheetId="0">#REF!</definedName>
    <definedName name="HACOL40402104041243438A20PORT">#REF!</definedName>
    <definedName name="HACOL4040210604122543438A30" localSheetId="0">#REF!</definedName>
    <definedName name="HACOL4040210604122543438A30">#REF!</definedName>
    <definedName name="HACOL4040210604122543438A30PORT" localSheetId="0">#REF!</definedName>
    <definedName name="HACOL4040210604122543438A30PORT">#REF!</definedName>
    <definedName name="HACOL40402106041243438A30" localSheetId="0">#REF!</definedName>
    <definedName name="HACOL40402106041243438A30">#REF!</definedName>
    <definedName name="HACOL40402106041243438A30PORT" localSheetId="0">#REF!</definedName>
    <definedName name="HACOL40402106041243438A30PORT">#REF!</definedName>
    <definedName name="HACOL4040240404122543438A20" localSheetId="0">#REF!</definedName>
    <definedName name="HACOL4040240404122543438A20">#REF!</definedName>
    <definedName name="HACOL4040240404122543438A20PORT" localSheetId="0">#REF!</definedName>
    <definedName name="HACOL4040240404122543438A20PORT">#REF!</definedName>
    <definedName name="HACOL40402404041243438A20" localSheetId="0">#REF!</definedName>
    <definedName name="HACOL40402404041243438A20">#REF!</definedName>
    <definedName name="HACOL40402404041243438A20PORT" localSheetId="0">#REF!</definedName>
    <definedName name="HACOL40402404041243438A20PORT">#REF!</definedName>
    <definedName name="HACOL4040240604122543438A30" localSheetId="0">#REF!</definedName>
    <definedName name="HACOL4040240604122543438A30">#REF!</definedName>
    <definedName name="HACOL4040240604122543438A30PORT" localSheetId="0">#REF!</definedName>
    <definedName name="HACOL4040240604122543438A30PORT">#REF!</definedName>
    <definedName name="HACOL40402406041243438A30" localSheetId="0">#REF!</definedName>
    <definedName name="HACOL40402406041243438A30">#REF!</definedName>
    <definedName name="HACOL40402406041243438A30PORT" localSheetId="0">#REF!</definedName>
    <definedName name="HACOL40402406041243438A30PORT">#REF!</definedName>
    <definedName name="HACOL5050124404344138A20LIG" localSheetId="0">#REF!</definedName>
    <definedName name="HACOL5050124404344138A20LIG">#REF!</definedName>
    <definedName name="HACOL5050124404344138A20MANO" localSheetId="0">#REF!</definedName>
    <definedName name="HACOL5050124404344138A20MANO">#REF!</definedName>
    <definedName name="HACOL5050180404344138A20" localSheetId="0">#REF!</definedName>
    <definedName name="HACOL5050180404344138A20">#REF!</definedName>
    <definedName name="HACOL5050180404344138A20PORT" localSheetId="0">#REF!</definedName>
    <definedName name="HACOL5050180404344138A20PORT">#REF!</definedName>
    <definedName name="HACOL5050180604344138A20" localSheetId="0">#REF!</definedName>
    <definedName name="HACOL5050180604344138A20">#REF!</definedName>
    <definedName name="HACOL5050180604344138A20PORT" localSheetId="0">#REF!</definedName>
    <definedName name="HACOL5050180604344138A20PORT">#REF!</definedName>
    <definedName name="HACOL5050210404344138A20" localSheetId="0">#REF!</definedName>
    <definedName name="HACOL5050210404344138A20">#REF!</definedName>
    <definedName name="HACOL5050210404344138A20PORT" localSheetId="0">#REF!</definedName>
    <definedName name="HACOL5050210404344138A20PORT">#REF!</definedName>
    <definedName name="HACOL5050210604344138A20" localSheetId="0">#REF!</definedName>
    <definedName name="HACOL5050210604344138A20">#REF!</definedName>
    <definedName name="HACOL5050210604344138A20PORT" localSheetId="0">#REF!</definedName>
    <definedName name="HACOL5050210604344138A20PORT">#REF!</definedName>
    <definedName name="HACOL5050240404344138A20" localSheetId="0">#REF!</definedName>
    <definedName name="HACOL5050240404344138A20">#REF!</definedName>
    <definedName name="HACOL5050240404344138A20PORT" localSheetId="0">#REF!</definedName>
    <definedName name="HACOL5050240404344138A20PORT">#REF!</definedName>
    <definedName name="HACOL5050240604344138A20" localSheetId="0">#REF!</definedName>
    <definedName name="HACOL5050240604344138A20">#REF!</definedName>
    <definedName name="HACOL5050240604344138A20PORT" localSheetId="0">#REF!</definedName>
    <definedName name="HACOL5050240604344138A20PORT">#REF!</definedName>
    <definedName name="HACOL60601244012138A20LIG" localSheetId="0">#REF!</definedName>
    <definedName name="HACOL60601244012138A20LIG">#REF!</definedName>
    <definedName name="HACOL60601244012138A20MANO" localSheetId="0">#REF!</definedName>
    <definedName name="HACOL60601244012138A20MANO">#REF!</definedName>
    <definedName name="HACOL60601804012138A20" localSheetId="0">#REF!</definedName>
    <definedName name="HACOL60601804012138A20">#REF!</definedName>
    <definedName name="HACOL60601804012138A30PORT" localSheetId="0">#REF!</definedName>
    <definedName name="HACOL60601804012138A30PORT">#REF!</definedName>
    <definedName name="HACOL60601806012138A30" localSheetId="0">#REF!</definedName>
    <definedName name="HACOL60601806012138A30">#REF!</definedName>
    <definedName name="HACOL60601806012138A30PORT" localSheetId="0">#REF!</definedName>
    <definedName name="HACOL60601806012138A30PORT">#REF!</definedName>
    <definedName name="HACOL60602104012138A20" localSheetId="0">#REF!</definedName>
    <definedName name="HACOL60602104012138A20">#REF!</definedName>
    <definedName name="HACOL60602104012138A30PORT" localSheetId="0">#REF!</definedName>
    <definedName name="HACOL60602104012138A30PORT">#REF!</definedName>
    <definedName name="HACOL60602106012138A30" localSheetId="0">#REF!</definedName>
    <definedName name="HACOL60602106012138A30">#REF!</definedName>
    <definedName name="HACOL60602106012138A30PORT" localSheetId="0">#REF!</definedName>
    <definedName name="HACOL60602106012138A30PORT">#REF!</definedName>
    <definedName name="HACOL60602404012138A20" localSheetId="0">#REF!</definedName>
    <definedName name="HACOL60602404012138A20">#REF!</definedName>
    <definedName name="HACOL60602404012138A20PORT" localSheetId="0">#REF!</definedName>
    <definedName name="HACOL60602404012138A20PORT">#REF!</definedName>
    <definedName name="HACOL60602406012138A20" localSheetId="0">#REF!</definedName>
    <definedName name="HACOL60602406012138A20">#REF!</definedName>
    <definedName name="HACOL60602406012138A20PORT" localSheetId="0">#REF!</definedName>
    <definedName name="HACOL60602406012138A20PORT">#REF!</definedName>
    <definedName name="HACOLA15201244043814A20LIG" localSheetId="0">#REF!</definedName>
    <definedName name="HACOLA15201244043814A20LIG">#REF!</definedName>
    <definedName name="HACOLA15201244043814A20MANO" localSheetId="0">#REF!</definedName>
    <definedName name="HACOLA15201244043814A20MANO">#REF!</definedName>
    <definedName name="HACOLA15201244043838A20LIG" localSheetId="0">#REF!</definedName>
    <definedName name="HACOLA15201244043838A20LIG">#REF!</definedName>
    <definedName name="HACOLA15201244043838A20MANO" localSheetId="0">#REF!</definedName>
    <definedName name="HACOLA15201244043838A20MANO">#REF!</definedName>
    <definedName name="HACOLA20201244043814A20LIG" localSheetId="0">#REF!</definedName>
    <definedName name="HACOLA20201244043814A20LIG">#REF!</definedName>
    <definedName name="HACOLA20201244043814A20MANO" localSheetId="0">#REF!</definedName>
    <definedName name="HACOLA20201244043814A20MANO">#REF!</definedName>
    <definedName name="HADIN10201244023821214A20LIG" localSheetId="0">#REF!</definedName>
    <definedName name="HADIN10201244023821214A20LIG">#REF!</definedName>
    <definedName name="HADIN10201244023821214A20MANO" localSheetId="0">#REF!</definedName>
    <definedName name="HADIN10201244023821214A20MANO">#REF!</definedName>
    <definedName name="HADIN10201804023821214A20" localSheetId="0">#REF!</definedName>
    <definedName name="HADIN10201804023821214A20">#REF!</definedName>
    <definedName name="HADIN15201244023831214A20LIG" localSheetId="0">#REF!</definedName>
    <definedName name="HADIN15201244023831214A20LIG">#REF!</definedName>
    <definedName name="HADIN15201244023831214A20MANO" localSheetId="0">#REF!</definedName>
    <definedName name="HADIN15201244023831214A20MANO">#REF!</definedName>
    <definedName name="HADIN15201244023831238A20LIG" localSheetId="0">#REF!</definedName>
    <definedName name="HADIN15201244023831238A20LIG">#REF!</definedName>
    <definedName name="HADIN15201244023831238A20MANO" localSheetId="0">#REF!</definedName>
    <definedName name="HADIN15201244023831238A20MANO">#REF!</definedName>
    <definedName name="HADIN15201804023831214A20" localSheetId="0">#REF!</definedName>
    <definedName name="HADIN15201804023831214A20">#REF!</definedName>
    <definedName name="HADIN20201244023831238A20LIG" localSheetId="0">#REF!</definedName>
    <definedName name="HADIN20201244023831238A20LIG">#REF!</definedName>
    <definedName name="HADIN20201244023831238A20MANO" localSheetId="0">#REF!</definedName>
    <definedName name="HADIN20201244023831238A20MANO">#REF!</definedName>
    <definedName name="HADIN20201804023831238A20" localSheetId="0">#REF!</definedName>
    <definedName name="HADIN20201804023831238A20">#REF!</definedName>
    <definedName name="HALOS10124403825A25LIGW" localSheetId="0">#REF!</definedName>
    <definedName name="HALOS10124403825A25LIGW">#REF!</definedName>
    <definedName name="HALOS101244038A25LIGW" localSheetId="0">#REF!</definedName>
    <definedName name="HALOS101244038A25LIGW">#REF!</definedName>
    <definedName name="HALOS10124603825A25LIGW" localSheetId="0">#REF!</definedName>
    <definedName name="HALOS10124603825A25LIGW">#REF!</definedName>
    <definedName name="HALOS101246038A25LIGW" localSheetId="0">#REF!</definedName>
    <definedName name="HALOS101246038A25LIGW">#REF!</definedName>
    <definedName name="HALOS10180403825A25" localSheetId="0">#REF!</definedName>
    <definedName name="HALOS10180403825A25">#REF!</definedName>
    <definedName name="HALOS101804038A25" localSheetId="0">#REF!</definedName>
    <definedName name="HALOS101804038A25">#REF!</definedName>
    <definedName name="HALOS10180603825A25" localSheetId="0">#REF!</definedName>
    <definedName name="HALOS10180603825A25">#REF!</definedName>
    <definedName name="HALOS101806038A25" localSheetId="0">#REF!</definedName>
    <definedName name="HALOS101806038A25">#REF!</definedName>
    <definedName name="HALOS12124403825A25LIGW" localSheetId="0">#REF!</definedName>
    <definedName name="HALOS12124403825A25LIGW">#REF!</definedName>
    <definedName name="HALOS121244038A25LIGW" localSheetId="0">#REF!</definedName>
    <definedName name="HALOS121244038A25LIGW">#REF!</definedName>
    <definedName name="HALOS12124603825A25LIGW" localSheetId="0">#REF!</definedName>
    <definedName name="HALOS12124603825A25LIGW">#REF!</definedName>
    <definedName name="HALOS121246038A25LIGW" localSheetId="0">#REF!</definedName>
    <definedName name="HALOS121246038A25LIGW">#REF!</definedName>
    <definedName name="HALOS12180403825A25" localSheetId="0">#REF!</definedName>
    <definedName name="HALOS12180403825A25">#REF!</definedName>
    <definedName name="HALOS121804038A25" localSheetId="0">#REF!</definedName>
    <definedName name="HALOS121804038A25">#REF!</definedName>
    <definedName name="HALOS12180603825A25" localSheetId="0">#REF!</definedName>
    <definedName name="HALOS12180603825A25">#REF!</definedName>
    <definedName name="HALOS121806038A25" localSheetId="0">#REF!</definedName>
    <definedName name="HALOS121806038A25">#REF!</definedName>
    <definedName name="HAMUR15180403825A20X202CAR" localSheetId="0">#REF!</definedName>
    <definedName name="HAMUR15180403825A20X202CAR">#REF!</definedName>
    <definedName name="HAMUR151804038A20X202CAR" localSheetId="0">#REF!</definedName>
    <definedName name="HAMUR151804038A20X202CAR">#REF!</definedName>
    <definedName name="HAMUR15180603825A20X202CAR" localSheetId="0">#REF!</definedName>
    <definedName name="HAMUR15180603825A20X202CAR">#REF!</definedName>
    <definedName name="HAMUR151806038A20X202CAR" localSheetId="0">#REF!</definedName>
    <definedName name="HAMUR151806038A20X202CAR">#REF!</definedName>
    <definedName name="HAMUR15210403825A20X202CAR" localSheetId="0">#REF!</definedName>
    <definedName name="HAMUR15210403825A20X202CAR">#REF!</definedName>
    <definedName name="HAMUR152104038A20X202CAR" localSheetId="0">#REF!</definedName>
    <definedName name="HAMUR152104038A20X202CAR">#REF!</definedName>
    <definedName name="HAMUR15210603825A20X202CAR" localSheetId="0">#REF!</definedName>
    <definedName name="HAMUR15210603825A20X202CAR">#REF!</definedName>
    <definedName name="HAMUR152106038A20X202CAR" localSheetId="0">#REF!</definedName>
    <definedName name="HAMUR152106038A20X202CAR">#REF!</definedName>
    <definedName name="HAMUR15240403825A20X202CAR" localSheetId="0">#REF!</definedName>
    <definedName name="HAMUR15240403825A20X202CAR">#REF!</definedName>
    <definedName name="HAMUR152404038A20X202CAR" localSheetId="0">#REF!</definedName>
    <definedName name="HAMUR152404038A20X202CAR">#REF!</definedName>
    <definedName name="HAMUR15240603825A20X202CAR" localSheetId="0">#REF!</definedName>
    <definedName name="HAMUR15240603825A20X202CAR">#REF!</definedName>
    <definedName name="HAMUR152406038A20X202CAR" localSheetId="0">#REF!</definedName>
    <definedName name="HAMUR152406038A20X202CAR">#REF!</definedName>
    <definedName name="HAMUR20180403825A20X202CAR" localSheetId="0">#REF!</definedName>
    <definedName name="HAMUR20180403825A20X202CAR">#REF!</definedName>
    <definedName name="HAMUR201804038A20X202CAR" localSheetId="0">#REF!</definedName>
    <definedName name="HAMUR201804038A20X202CAR">#REF!</definedName>
    <definedName name="HAMUR20180603825A20X202CAR" localSheetId="0">#REF!</definedName>
    <definedName name="HAMUR20180603825A20X202CAR">#REF!</definedName>
    <definedName name="HAMUR201806038A20X202CAR" localSheetId="0">#REF!</definedName>
    <definedName name="HAMUR201806038A20X202CAR">#REF!</definedName>
    <definedName name="HAMUR20210401225A10X102CAR" localSheetId="0">#REF!</definedName>
    <definedName name="HAMUR20210401225A10X102CAR">#REF!</definedName>
    <definedName name="HAMUR20210401225A20X202CAR" localSheetId="0">#REF!</definedName>
    <definedName name="HAMUR20210401225A20X202CAR">#REF!</definedName>
    <definedName name="HAMUR202104012A10X102CAR" localSheetId="0">#REF!</definedName>
    <definedName name="HAMUR202104012A10X102CAR">#REF!</definedName>
    <definedName name="HAMUR202104012A20X202CAR" localSheetId="0">#REF!</definedName>
    <definedName name="HAMUR202104012A20X202CAR">#REF!</definedName>
    <definedName name="HAMUR20210403825A20X202CAR" localSheetId="0">#REF!</definedName>
    <definedName name="HAMUR20210403825A20X202CAR">#REF!</definedName>
    <definedName name="HAMUR202104038A20X202CAR" localSheetId="0">#REF!</definedName>
    <definedName name="HAMUR202104038A20X202CAR">#REF!</definedName>
    <definedName name="HAMUR20210601225A10X102CAR" localSheetId="0">#REF!</definedName>
    <definedName name="HAMUR20210601225A10X102CAR">#REF!</definedName>
    <definedName name="HAMUR20210601225A20X202CAR" localSheetId="0">#REF!</definedName>
    <definedName name="HAMUR20210601225A20X202CAR">#REF!</definedName>
    <definedName name="HAMUR202106012A10X102CAR" localSheetId="0">#REF!</definedName>
    <definedName name="HAMUR202106012A10X102CAR">#REF!</definedName>
    <definedName name="HAMUR202106012A20X202CAR" localSheetId="0">#REF!</definedName>
    <definedName name="HAMUR202106012A20X202CAR">#REF!</definedName>
    <definedName name="HAMUR20210603825A20X202CAR" localSheetId="0">#REF!</definedName>
    <definedName name="HAMUR20210603825A20X202CAR">#REF!</definedName>
    <definedName name="HAMUR202106038A20X202CAR" localSheetId="0">#REF!</definedName>
    <definedName name="HAMUR202106038A20X202CAR">#REF!</definedName>
    <definedName name="HAMUR20240401225A10X102CAR" localSheetId="0">#REF!</definedName>
    <definedName name="HAMUR20240401225A10X102CAR">#REF!</definedName>
    <definedName name="HAMUR20240401225A20X202CAR" localSheetId="0">#REF!</definedName>
    <definedName name="HAMUR20240401225A20X202CAR">#REF!</definedName>
    <definedName name="HAMUR202404012A10X102CAR" localSheetId="0">#REF!</definedName>
    <definedName name="HAMUR202404012A10X102CAR">#REF!</definedName>
    <definedName name="HAMUR202404012A20X202CAR" localSheetId="0">#REF!</definedName>
    <definedName name="HAMUR202404012A20X202CAR">#REF!</definedName>
    <definedName name="HAMUR20240601225A10X102CAR" localSheetId="0">#REF!</definedName>
    <definedName name="HAMUR20240601225A10X102CAR">#REF!</definedName>
    <definedName name="HAMUR20240601225A20X202CAR" localSheetId="0">#REF!</definedName>
    <definedName name="HAMUR20240601225A20X202CAR">#REF!</definedName>
    <definedName name="HAMUR202406012A10X102CAR" localSheetId="0">#REF!</definedName>
    <definedName name="HAMUR202406012A10X102CAR">#REF!</definedName>
    <definedName name="HAMUR202406012A20X202CAR" localSheetId="0">#REF!</definedName>
    <definedName name="HAMUR202406012A20X202CAR">#REF!</definedName>
    <definedName name="HAPISO38A20AD124ESP10" localSheetId="0">#REF!</definedName>
    <definedName name="HAPISO38A20AD124ESP10">#REF!</definedName>
    <definedName name="HAPISO38A20AD124ESP12" localSheetId="0">#REF!</definedName>
    <definedName name="HAPISO38A20AD124ESP12">#REF!</definedName>
    <definedName name="HAPISO38A20AD124ESP15" localSheetId="0">#REF!</definedName>
    <definedName name="HAPISO38A20AD124ESP15">#REF!</definedName>
    <definedName name="HAPISO38A20AD124ESP20" localSheetId="0">#REF!</definedName>
    <definedName name="HAPISO38A20AD124ESP20">#REF!</definedName>
    <definedName name="HAPISO38A20AD140ESP10" localSheetId="0">#REF!</definedName>
    <definedName name="HAPISO38A20AD140ESP10">#REF!</definedName>
    <definedName name="HAPISO38A20AD140ESP12" localSheetId="0">#REF!</definedName>
    <definedName name="HAPISO38A20AD140ESP12">#REF!</definedName>
    <definedName name="HAPISO38A20AD140ESP15" localSheetId="0">#REF!</definedName>
    <definedName name="HAPISO38A20AD140ESP15">#REF!</definedName>
    <definedName name="HAPISO38A20AD140ESP20" localSheetId="0">#REF!</definedName>
    <definedName name="HAPISO38A20AD140ESP20">#REF!</definedName>
    <definedName name="HAPISO38A20AD180ESP10" localSheetId="0">#REF!</definedName>
    <definedName name="HAPISO38A20AD180ESP10">#REF!</definedName>
    <definedName name="HAPISO38A20AD180ESP12" localSheetId="0">#REF!</definedName>
    <definedName name="HAPISO38A20AD180ESP12">#REF!</definedName>
    <definedName name="HAPISO38A20AD180ESP15" localSheetId="0">#REF!</definedName>
    <definedName name="HAPISO38A20AD180ESP15">#REF!</definedName>
    <definedName name="HAPISO38A20AD180ESP20" localSheetId="0">#REF!</definedName>
    <definedName name="HAPISO38A20AD180ESP20">#REF!</definedName>
    <definedName name="HAPISO38A20AD210ESP10" localSheetId="0">#REF!</definedName>
    <definedName name="HAPISO38A20AD210ESP10">#REF!</definedName>
    <definedName name="HAPISO38A20AD210ESP12" localSheetId="0">#REF!</definedName>
    <definedName name="HAPISO38A20AD210ESP12">#REF!</definedName>
    <definedName name="HAPISO38A20AD210ESP15" localSheetId="0">#REF!</definedName>
    <definedName name="HAPISO38A20AD210ESP15">#REF!</definedName>
    <definedName name="HAPISO38A20AD210ESP20" localSheetId="0">#REF!</definedName>
    <definedName name="HAPISO38A20AD210ESP20">#REF!</definedName>
    <definedName name="HARAMPA12124401225A2038A20LIGWIN" localSheetId="0">#REF!</definedName>
    <definedName name="HARAMPA12124401225A2038A20LIGWIN">#REF!</definedName>
    <definedName name="HARAMPA12124401225A2038A20MANO" localSheetId="0">#REF!</definedName>
    <definedName name="HARAMPA12124401225A2038A20MANO">#REF!</definedName>
    <definedName name="HARAMPA121244012A2038A20LIGWIN" localSheetId="0">#REF!</definedName>
    <definedName name="HARAMPA121244012A2038A20LIGWIN">#REF!</definedName>
    <definedName name="HARAMPA121244012A2038A20MANO" localSheetId="0">#REF!</definedName>
    <definedName name="HARAMPA121244012A2038A20MANO">#REF!</definedName>
    <definedName name="HARAMPA12124601225A2038A20LIGWIN" localSheetId="0">#REF!</definedName>
    <definedName name="HARAMPA12124601225A2038A20LIGWIN">#REF!</definedName>
    <definedName name="HARAMPA12124601225A2038A20MANO" localSheetId="0">#REF!</definedName>
    <definedName name="HARAMPA12124601225A2038A20MANO">#REF!</definedName>
    <definedName name="HARAMPA121246012A2038A20LIGWIN" localSheetId="0">#REF!</definedName>
    <definedName name="HARAMPA121246012A2038A20LIGWIN">#REF!</definedName>
    <definedName name="HARAMPA121246012A2038A20MANO" localSheetId="0">#REF!</definedName>
    <definedName name="HARAMPA121246012A2038A20MANO">#REF!</definedName>
    <definedName name="HARAMPA12180401225A2038A20" localSheetId="0">#REF!</definedName>
    <definedName name="HARAMPA12180401225A2038A20">#REF!</definedName>
    <definedName name="HARAMPA121804012A2038A20" localSheetId="0">#REF!</definedName>
    <definedName name="HARAMPA121804012A2038A20">#REF!</definedName>
    <definedName name="HARAMPA12180601225A2038A20" localSheetId="0">#REF!</definedName>
    <definedName name="HARAMPA12180601225A2038A20">#REF!</definedName>
    <definedName name="HARAMPA121806012A2038A20" localSheetId="0">#REF!</definedName>
    <definedName name="HARAMPA121806012A2038A20">#REF!</definedName>
    <definedName name="HARAMPA12210401225A2038A20" localSheetId="0">#REF!</definedName>
    <definedName name="HARAMPA12210401225A2038A20">#REF!</definedName>
    <definedName name="HARAMPA122104012A2038A20" localSheetId="0">#REF!</definedName>
    <definedName name="HARAMPA122104012A2038A20">#REF!</definedName>
    <definedName name="HARAMPA12210601225A2038A20" localSheetId="0">#REF!</definedName>
    <definedName name="HARAMPA12210601225A2038A20">#REF!</definedName>
    <definedName name="HARAMPA122106012A2038A20" localSheetId="0">#REF!</definedName>
    <definedName name="HARAMPA122106012A2038A20">#REF!</definedName>
    <definedName name="HARAMPA12240401225A2038A20" localSheetId="0">#REF!</definedName>
    <definedName name="HARAMPA12240401225A2038A20">#REF!</definedName>
    <definedName name="HARAMPA122404012A2038A20" localSheetId="0">#REF!</definedName>
    <definedName name="HARAMPA122404012A2038A20">#REF!</definedName>
    <definedName name="HARAMPA12240601225A2038A20" localSheetId="0">#REF!</definedName>
    <definedName name="HARAMPA12240601225A2038A20">#REF!</definedName>
    <definedName name="HARAMPA122406012A2038A20" localSheetId="0">#REF!</definedName>
    <definedName name="HARAMPA122406012A2038A20">#REF!</definedName>
    <definedName name="HAVA15201244043814A20LIG" localSheetId="0">#REF!</definedName>
    <definedName name="HAVA15201244043814A20LIG">#REF!</definedName>
    <definedName name="HAVA15201244043814A20MANO" localSheetId="0">#REF!</definedName>
    <definedName name="HAVA15201244043814A20MANO">#REF!</definedName>
    <definedName name="HAVA20201244043838A20LIG" localSheetId="0">#REF!</definedName>
    <definedName name="HAVA20201244043838A20LIG">#REF!</definedName>
    <definedName name="HAVA20201244043838A20MANO" localSheetId="0">#REF!</definedName>
    <definedName name="HAVA20201244043838A20MANO">#REF!</definedName>
    <definedName name="HAVIGA20401244033423838A20LIGWIN" localSheetId="0">#REF!</definedName>
    <definedName name="HAVIGA20401244033423838A20LIGWIN">#REF!</definedName>
    <definedName name="HAVIGA20401246033423838A20LIGWIN" localSheetId="0">#REF!</definedName>
    <definedName name="HAVIGA20401246033423838A20LIGWIN">#REF!</definedName>
    <definedName name="HAVIGA20401804033423838A20" localSheetId="0">#REF!</definedName>
    <definedName name="HAVIGA20401804033423838A20">#REF!</definedName>
    <definedName name="HAVIGA20401804033423838A20POR" localSheetId="0">#REF!</definedName>
    <definedName name="HAVIGA20401804033423838A20POR">#REF!</definedName>
    <definedName name="HAVIGA20401806033423838A20" localSheetId="0">#REF!</definedName>
    <definedName name="HAVIGA20401806033423838A20">#REF!</definedName>
    <definedName name="HAVIGA20401806033423838A20POR" localSheetId="0">#REF!</definedName>
    <definedName name="HAVIGA20401806033423838A20POR">#REF!</definedName>
    <definedName name="HAVIGA20402104033423838A20" localSheetId="0">#REF!</definedName>
    <definedName name="HAVIGA20402104033423838A20">#REF!</definedName>
    <definedName name="HAVIGA20402104033423838A20POR" localSheetId="0">#REF!</definedName>
    <definedName name="HAVIGA20402104033423838A20POR">#REF!</definedName>
    <definedName name="HAVIGA20402106033423838A20" localSheetId="0">#REF!</definedName>
    <definedName name="HAVIGA20402106033423838A20">#REF!</definedName>
    <definedName name="HAVIGA20402106033423838A20POR" localSheetId="0">#REF!</definedName>
    <definedName name="HAVIGA20402106033423838A20POR">#REF!</definedName>
    <definedName name="HAVIGA20402404033423838A20" localSheetId="0">#REF!</definedName>
    <definedName name="HAVIGA20402404033423838A20">#REF!</definedName>
    <definedName name="HAVIGA20402404033423838A20POR" localSheetId="0">#REF!</definedName>
    <definedName name="HAVIGA20402404033423838A20POR">#REF!</definedName>
    <definedName name="HAVIGA20402406033423838A20" localSheetId="0">#REF!</definedName>
    <definedName name="HAVIGA20402406033423838A20">#REF!</definedName>
    <definedName name="HAVIGA20402406033423838A20POR" localSheetId="0">#REF!</definedName>
    <definedName name="HAVIGA20402406033423838A20POR">#REF!</definedName>
    <definedName name="HAVIGA25501244043423838A25LIGWIN" localSheetId="0">#REF!</definedName>
    <definedName name="HAVIGA25501244043423838A25LIGWIN">#REF!</definedName>
    <definedName name="HAVIGA25501246043423838A25LIGWIN" localSheetId="0">#REF!</definedName>
    <definedName name="HAVIGA25501246043423838A25LIGWIN">#REF!</definedName>
    <definedName name="HAVIGA25501804043423838A25" localSheetId="0">#REF!</definedName>
    <definedName name="HAVIGA25501804043423838A25">#REF!</definedName>
    <definedName name="HAVIGA25501804043423838A25POR" localSheetId="0">#REF!</definedName>
    <definedName name="HAVIGA25501804043423838A25POR">#REF!</definedName>
    <definedName name="HAVIGA25501806043423838A25" localSheetId="0">#REF!</definedName>
    <definedName name="HAVIGA25501806043423838A25">#REF!</definedName>
    <definedName name="HAVIGA25501806043423838A25POR" localSheetId="0">#REF!</definedName>
    <definedName name="HAVIGA25501806043423838A25POR">#REF!</definedName>
    <definedName name="HAVIGA25502104043423838A25" localSheetId="0">#REF!</definedName>
    <definedName name="HAVIGA25502104043423838A25">#REF!</definedName>
    <definedName name="HAVIGA25502104043423838A25POR" localSheetId="0">#REF!</definedName>
    <definedName name="HAVIGA25502104043423838A25POR">#REF!</definedName>
    <definedName name="HAVIGA25502106043423838A25" localSheetId="0">#REF!</definedName>
    <definedName name="HAVIGA25502106043423838A25">#REF!</definedName>
    <definedName name="HAVIGA25502106043423838A25POR" localSheetId="0">#REF!</definedName>
    <definedName name="HAVIGA25502106043423838A25POR">#REF!</definedName>
    <definedName name="HAVIGA25502404043423838A25" localSheetId="0">#REF!</definedName>
    <definedName name="HAVIGA25502404043423838A25">#REF!</definedName>
    <definedName name="HAVIGA25502404043423838A25POR" localSheetId="0">#REF!</definedName>
    <definedName name="HAVIGA25502404043423838A25POR">#REF!</definedName>
    <definedName name="HAVIGA25502406043423838A25" localSheetId="0">#REF!</definedName>
    <definedName name="HAVIGA25502406043423838A25">#REF!</definedName>
    <definedName name="HAVIGA25502406043423838A25POR" localSheetId="0">#REF!</definedName>
    <definedName name="HAVIGA25502406043423838A25POR">#REF!</definedName>
    <definedName name="HAVIGA3060124404123838A25LIGWIN" localSheetId="0">#REF!</definedName>
    <definedName name="HAVIGA3060124404123838A25LIGWIN">#REF!</definedName>
    <definedName name="HAVIGA3060124604123838A25LIGWIN" localSheetId="0">#REF!</definedName>
    <definedName name="HAVIGA3060124604123838A25LIGWIN">#REF!</definedName>
    <definedName name="HAVIGA3060180404123838A25" localSheetId="0">#REF!</definedName>
    <definedName name="HAVIGA3060180404123838A25">#REF!</definedName>
    <definedName name="HAVIGA3060180404123838A25POR" localSheetId="0">#REF!</definedName>
    <definedName name="HAVIGA3060180404123838A25POR">#REF!</definedName>
    <definedName name="HAVIGA3060180604123838A25" localSheetId="0">#REF!</definedName>
    <definedName name="HAVIGA3060180604123838A25">#REF!</definedName>
    <definedName name="HAVIGA3060180604123838A25POR" localSheetId="0">#REF!</definedName>
    <definedName name="HAVIGA3060180604123838A25POR">#REF!</definedName>
    <definedName name="HAVIGA3060210404123838A25" localSheetId="0">#REF!</definedName>
    <definedName name="HAVIGA3060210404123838A25">#REF!</definedName>
    <definedName name="HAVIGA3060210404123838A25POR" localSheetId="0">#REF!</definedName>
    <definedName name="HAVIGA3060210404123838A25POR">#REF!</definedName>
    <definedName name="HAVIGA3060210604123838A25" localSheetId="0">#REF!</definedName>
    <definedName name="HAVIGA3060210604123838A25">#REF!</definedName>
    <definedName name="HAVIGA3060210604123838A25POR" localSheetId="0">#REF!</definedName>
    <definedName name="HAVIGA3060210604123838A25POR">#REF!</definedName>
    <definedName name="HAVIGA3060240404123838A25" localSheetId="0">#REF!</definedName>
    <definedName name="HAVIGA3060240404123838A25">#REF!</definedName>
    <definedName name="HAVIGA3060240404123838A25POR" localSheetId="0">#REF!</definedName>
    <definedName name="HAVIGA3060240404123838A25POR">#REF!</definedName>
    <definedName name="HAVIGA3060240604123838A25" localSheetId="0">#REF!</definedName>
    <definedName name="HAVIGA3060240604123838A25">#REF!</definedName>
    <definedName name="HAVIGA3060240604123838A25POR" localSheetId="0">#REF!</definedName>
    <definedName name="HAVIGA3060240604123838A25POR">#REF!</definedName>
    <definedName name="HAVIGA408012440512122538A25LIGWIN" localSheetId="0">#REF!</definedName>
    <definedName name="HAVIGA408012440512122538A25LIGWIN">#REF!</definedName>
    <definedName name="HAVIGA4080124405121238A25LIGWIN" localSheetId="0">#REF!</definedName>
    <definedName name="HAVIGA4080124405121238A25LIGWIN">#REF!</definedName>
    <definedName name="HAVIGA4080124605121238A25LIGWIN" localSheetId="0">#REF!</definedName>
    <definedName name="HAVIGA4080124605121238A25LIGWIN">#REF!</definedName>
    <definedName name="HAVIGA4080180405121238A25" localSheetId="0">#REF!</definedName>
    <definedName name="HAVIGA4080180405121238A25">#REF!</definedName>
    <definedName name="HAVIGA4080180405121238A25POR" localSheetId="0">#REF!</definedName>
    <definedName name="HAVIGA4080180405121238A25POR">#REF!</definedName>
    <definedName name="HAVIGA408018060512122538A25" localSheetId="0">#REF!</definedName>
    <definedName name="HAVIGA408018060512122538A25">#REF!</definedName>
    <definedName name="HAVIGA408018060512122538A25POR" localSheetId="0">#REF!</definedName>
    <definedName name="HAVIGA408018060512122538A25POR">#REF!</definedName>
    <definedName name="HAVIGA4080180605121238A25" localSheetId="0">#REF!</definedName>
    <definedName name="HAVIGA4080180605121238A25">#REF!</definedName>
    <definedName name="HAVIGA4080180605121238A25POR" localSheetId="0">#REF!</definedName>
    <definedName name="HAVIGA4080180605121238A25POR">#REF!</definedName>
    <definedName name="HAVIGA4080210405121238A25" localSheetId="0">#REF!</definedName>
    <definedName name="HAVIGA4080210405121238A25">#REF!</definedName>
    <definedName name="HAVIGA4080210405121238A25por" localSheetId="0">#REF!</definedName>
    <definedName name="HAVIGA4080210405121238A25por">#REF!</definedName>
    <definedName name="HAVIGA408021060512122538A25" localSheetId="0">#REF!</definedName>
    <definedName name="HAVIGA408021060512122538A25">#REF!</definedName>
    <definedName name="HAVIGA408021060512122538A25POR" localSheetId="0">#REF!</definedName>
    <definedName name="HAVIGA408021060512122538A25POR">#REF!</definedName>
    <definedName name="HAVIGA4080210605121238A25" localSheetId="0">#REF!</definedName>
    <definedName name="HAVIGA4080210605121238A25">#REF!</definedName>
    <definedName name="HAVIGA4080210605121238A25POR" localSheetId="0">#REF!</definedName>
    <definedName name="HAVIGA4080210605121238A25POR">#REF!</definedName>
    <definedName name="HAVIGA4080240405121238A25" localSheetId="0">#REF!</definedName>
    <definedName name="HAVIGA4080240405121238A25">#REF!</definedName>
    <definedName name="HAVIGA4080240405121238A25POR" localSheetId="0">#REF!</definedName>
    <definedName name="HAVIGA4080240405121238A25POR">#REF!</definedName>
    <definedName name="HAVIGA408024060512122538A25" localSheetId="0">#REF!</definedName>
    <definedName name="HAVIGA408024060512122538A25">#REF!</definedName>
    <definedName name="HAVIGA408024060512122538A25PORT" localSheetId="0">#REF!</definedName>
    <definedName name="HAVIGA408024060512122538A25PORT">#REF!</definedName>
    <definedName name="HAVIGA4080240605121238A25" localSheetId="0">#REF!</definedName>
    <definedName name="HAVIGA4080240605121238A25">#REF!</definedName>
    <definedName name="HAVIGA4080240605121238A25POR" localSheetId="0">#REF!</definedName>
    <definedName name="HAVIGA4080240605121238A25POR">#REF!</definedName>
    <definedName name="HAVUE4010124402383825A20LIGWIN" localSheetId="0">#REF!</definedName>
    <definedName name="HAVUE4010124402383825A20LIGWIN">#REF!</definedName>
    <definedName name="HAVUE40101244023838A20LIGWIN" localSheetId="0">#REF!</definedName>
    <definedName name="HAVUE40101244023838A20LIGWIN">#REF!</definedName>
    <definedName name="HAVUE4010124602383825A20LIGWIN" localSheetId="0">#REF!</definedName>
    <definedName name="HAVUE4010124602383825A20LIGWIN">#REF!</definedName>
    <definedName name="HAVUE40101246023838A20LIGWIN" localSheetId="0">#REF!</definedName>
    <definedName name="HAVUE40101246023838A20LIGWIN">#REF!</definedName>
    <definedName name="HAVUE4010180402383825A20" localSheetId="0">#REF!</definedName>
    <definedName name="HAVUE4010180402383825A20">#REF!</definedName>
    <definedName name="HAVUE40101804023838A20" localSheetId="0">#REF!</definedName>
    <definedName name="HAVUE40101804023838A20">#REF!</definedName>
    <definedName name="HAVUE40101806023838A20" localSheetId="0">#REF!</definedName>
    <definedName name="HAVUE40101806023838A20">#REF!</definedName>
    <definedName name="HAVUE4012124402383825A20LIGWIN" localSheetId="0">#REF!</definedName>
    <definedName name="HAVUE4012124402383825A20LIGWIN">#REF!</definedName>
    <definedName name="HAVUE40121244023838A20LIGWIN" localSheetId="0">#REF!</definedName>
    <definedName name="HAVUE40121244023838A20LIGWIN">#REF!</definedName>
    <definedName name="HAVUE4012124602383825A20LIGWIN" localSheetId="0">#REF!</definedName>
    <definedName name="HAVUE4012124602383825A20LIGWIN">#REF!</definedName>
    <definedName name="HAVUE40121246023838A20LIGWIN" localSheetId="0">#REF!</definedName>
    <definedName name="HAVUE40121246023838A20LIGWIN">#REF!</definedName>
    <definedName name="HAVUE4012180402383825A20" localSheetId="0">#REF!</definedName>
    <definedName name="HAVUE4012180402383825A20">#REF!</definedName>
    <definedName name="HAVUE40121804023838A20" localSheetId="0">#REF!</definedName>
    <definedName name="HAVUE40121804023838A20">#REF!</definedName>
    <definedName name="HAVUE4012180602383825A20" localSheetId="0">#REF!</definedName>
    <definedName name="HAVUE4012180602383825A20">#REF!</definedName>
    <definedName name="HAVUE40121806023838A20" localSheetId="0">#REF!</definedName>
    <definedName name="HAVUE40121806023838A20">#REF!</definedName>
    <definedName name="HAZCH301354081225C634ADLIG" localSheetId="0">#REF!</definedName>
    <definedName name="HAZCH301354081225C634ADLIG">#REF!</definedName>
    <definedName name="HAZCH3013540812C634ADLIG" localSheetId="0">#REF!</definedName>
    <definedName name="HAZCH3013540812C634ADLIG">#REF!</definedName>
    <definedName name="HAZCH301356081225C634ADLIG" localSheetId="0">#REF!</definedName>
    <definedName name="HAZCH301356081225C634ADLIG">#REF!</definedName>
    <definedName name="HAZCH3013560812C634ADLIG" localSheetId="0">#REF!</definedName>
    <definedName name="HAZCH3013560812C634ADLIG">#REF!</definedName>
    <definedName name="HAZCH301404081225C634AD" localSheetId="0">#REF!</definedName>
    <definedName name="HAZCH301404081225C634AD">#REF!</definedName>
    <definedName name="HAZCH3014040812C634AD" localSheetId="0">#REF!</definedName>
    <definedName name="HAZCH3014040812C634AD">#REF!</definedName>
    <definedName name="HAZCH301406081225C634AD" localSheetId="0">#REF!</definedName>
    <definedName name="HAZCH301406081225C634AD">#REF!</definedName>
    <definedName name="HAZCH3014060812C634AD" localSheetId="0">#REF!</definedName>
    <definedName name="HAZCH3014060812C634AD">#REF!</definedName>
    <definedName name="HAZCH301804081225C634AD" localSheetId="0">#REF!</definedName>
    <definedName name="HAZCH301804081225C634AD">#REF!</definedName>
    <definedName name="HAZCH3018040812C634AD" localSheetId="0">#REF!</definedName>
    <definedName name="HAZCH3018040812C634AD">#REF!</definedName>
    <definedName name="HAZCH301806081225C634AD" localSheetId="0">#REF!</definedName>
    <definedName name="HAZCH301806081225C634AD">#REF!</definedName>
    <definedName name="HAZCH3018060812C634AD" localSheetId="0">#REF!</definedName>
    <definedName name="HAZCH3018060812C634AD">#REF!</definedName>
    <definedName name="HAZCH302104081225C634AD" localSheetId="0">#REF!</definedName>
    <definedName name="HAZCH302104081225C634AD">#REF!</definedName>
    <definedName name="HAZCH3021040812C634AD" localSheetId="0">#REF!</definedName>
    <definedName name="HAZCH3021040812C634AD">#REF!</definedName>
    <definedName name="HAZCH302106081225C634AD" localSheetId="0">#REF!</definedName>
    <definedName name="HAZCH302106081225C634AD">#REF!</definedName>
    <definedName name="HAZCH3021060812C634AD" localSheetId="0">#REF!</definedName>
    <definedName name="HAZCH3021060812C634AD">#REF!</definedName>
    <definedName name="HAZCH302404081225C634AD" localSheetId="0">#REF!</definedName>
    <definedName name="HAZCH302404081225C634AD">#REF!</definedName>
    <definedName name="HAZCH3024040812C634AD" localSheetId="0">#REF!</definedName>
    <definedName name="HAZCH3024040812C634AD">#REF!</definedName>
    <definedName name="HAZCH302406081225C634AD" localSheetId="0">#REF!</definedName>
    <definedName name="HAZCH302406081225C634AD">#REF!</definedName>
    <definedName name="HAZCH3024060812C634AD" localSheetId="0">#REF!</definedName>
    <definedName name="HAZCH3024060812C634AD">#REF!</definedName>
    <definedName name="HAZCH35180401225A15ADC18342CAM" localSheetId="0">#REF!</definedName>
    <definedName name="HAZCH35180401225A15ADC18342CAM">#REF!</definedName>
    <definedName name="HAZCH351804012A15ADC18342CAM" localSheetId="0">#REF!</definedName>
    <definedName name="HAZCH351804012A15ADC18342CAM">#REF!</definedName>
    <definedName name="HAZCH35180601225A15ADC18342CAM" localSheetId="0">#REF!</definedName>
    <definedName name="HAZCH35180601225A15ADC18342CAM">#REF!</definedName>
    <definedName name="HAZCH351806012A15ADC18342CAM" localSheetId="0">#REF!</definedName>
    <definedName name="HAZCH351806012A15ADC18342CAM">#REF!</definedName>
    <definedName name="HAZCH35210401225A15ADC18342CAM" localSheetId="0">#REF!</definedName>
    <definedName name="HAZCH35210401225A15ADC18342CAM">#REF!</definedName>
    <definedName name="HAZCH352104012A15ADC18342CAM" localSheetId="0">#REF!</definedName>
    <definedName name="HAZCH352104012A15ADC18342CAM">#REF!</definedName>
    <definedName name="HAZCH35210601225A15ADC18342CAM" localSheetId="0">#REF!</definedName>
    <definedName name="HAZCH35210601225A15ADC18342CAM">#REF!</definedName>
    <definedName name="HAZCH352106012A15ADC18342CAM" localSheetId="0">#REF!</definedName>
    <definedName name="HAZCH352106012A15ADC18342CAM">#REF!</definedName>
    <definedName name="HAZCH35240401225A15ADC18342CAM" localSheetId="0">#REF!</definedName>
    <definedName name="HAZCH35240401225A15ADC18342CAM">#REF!</definedName>
    <definedName name="HAZCH352404012A15ADC18342CAM" localSheetId="0">#REF!</definedName>
    <definedName name="HAZCH352404012A15ADC18342CAM">#REF!</definedName>
    <definedName name="HAZCH35240601225A15ADC18342CAM" localSheetId="0">#REF!</definedName>
    <definedName name="HAZCH35240601225A15ADC18342CAM">#REF!</definedName>
    <definedName name="HAZCH352406012A15ADC18342CAM" localSheetId="0">#REF!</definedName>
    <definedName name="HAZCH352406012A15ADC18342CAM">#REF!</definedName>
    <definedName name="HAZCH4013540812C634ADLIG" localSheetId="0">#REF!</definedName>
    <definedName name="HAZCH4013540812C634ADLIG">#REF!</definedName>
    <definedName name="HAZCH4013560812C634ADLIG" localSheetId="0">#REF!</definedName>
    <definedName name="HAZCH4013560812C634ADLIG">#REF!</definedName>
    <definedName name="HAZCH401404081225C634AD" localSheetId="0">#REF!</definedName>
    <definedName name="HAZCH401404081225C634AD">#REF!</definedName>
    <definedName name="HAZCH4014040812C634AD" localSheetId="0">#REF!</definedName>
    <definedName name="HAZCH4014040812C634AD">#REF!</definedName>
    <definedName name="HAZCH401804081225C634AD" localSheetId="0">#REF!</definedName>
    <definedName name="HAZCH401804081225C634AD">#REF!</definedName>
    <definedName name="HAZCH4018040812C634AD" localSheetId="0">#REF!</definedName>
    <definedName name="HAZCH4018040812C634AD">#REF!</definedName>
    <definedName name="HAZCH402104081225C634AD" localSheetId="0">#REF!</definedName>
    <definedName name="HAZCH402104081225C634AD">#REF!</definedName>
    <definedName name="HAZCH4021040812C634AD" localSheetId="0">#REF!</definedName>
    <definedName name="HAZCH4021040812C634AD">#REF!</definedName>
    <definedName name="HAZCH402404081225C634AD" localSheetId="0">#REF!</definedName>
    <definedName name="HAZCH402404081225C634AD">#REF!</definedName>
    <definedName name="HAZCH4024040812C634AD" localSheetId="0">#REF!</definedName>
    <definedName name="HAZCH4024040812C634AD">#REF!</definedName>
    <definedName name="HAZCH402406081225C634AD" localSheetId="0">#REF!</definedName>
    <definedName name="HAZCH402406081225C634AD">#REF!</definedName>
    <definedName name="HAZCH4024060812C634AD" localSheetId="0">#REF!</definedName>
    <definedName name="HAZCH4024060812C634AD">#REF!</definedName>
    <definedName name="HAZCH601356081225C634ADLIG" localSheetId="0">#REF!</definedName>
    <definedName name="HAZCH601356081225C634ADLIG">#REF!</definedName>
    <definedName name="HAZCH6013560812C634ADLIG" localSheetId="0">#REF!</definedName>
    <definedName name="HAZCH6013560812C634ADLIG">#REF!</definedName>
    <definedName name="HAZCH601406081225C634AD" localSheetId="0">#REF!</definedName>
    <definedName name="HAZCH601406081225C634AD">#REF!</definedName>
    <definedName name="HAZCH6014060812C634AD" localSheetId="0">#REF!</definedName>
    <definedName name="HAZCH6014060812C634AD">#REF!</definedName>
    <definedName name="HAZCH601806081225C634AD" localSheetId="0">#REF!</definedName>
    <definedName name="HAZCH601806081225C634AD">#REF!</definedName>
    <definedName name="HAZCH6018060812C634AD" localSheetId="0">#REF!</definedName>
    <definedName name="HAZCH6018060812C634AD">#REF!</definedName>
    <definedName name="HAZCH602106081225C634AD" localSheetId="0">#REF!</definedName>
    <definedName name="HAZCH602106081225C634AD">#REF!</definedName>
    <definedName name="HAZCH6021060812C634AD" localSheetId="0">#REF!</definedName>
    <definedName name="HAZCH6021060812C634AD">#REF!</definedName>
    <definedName name="HAZM201512423838A30LIG" localSheetId="0">#REF!</definedName>
    <definedName name="HAZM201512423838A30LIG">#REF!</definedName>
    <definedName name="HAZM301512423838A30LIG" localSheetId="0">#REF!</definedName>
    <definedName name="HAZM301512423838A30LIG">#REF!</definedName>
    <definedName name="HAZM302012423838A25LIG" localSheetId="0">#REF!</definedName>
    <definedName name="HAZM302012423838A25LIG">#REF!</definedName>
    <definedName name="HAZM302013523838A25LIG" localSheetId="0">#REF!</definedName>
    <definedName name="HAZM302013523838A25LIG">#REF!</definedName>
    <definedName name="HAZM302014023838A25" localSheetId="0">#REF!</definedName>
    <definedName name="HAZM302014023838A25">#REF!</definedName>
    <definedName name="HAZM30X20180" localSheetId="0">#REF!</definedName>
    <definedName name="HAZM30X20180">#REF!</definedName>
    <definedName name="HAZM401512423838A30LIG" localSheetId="0">#REF!</definedName>
    <definedName name="HAZM401512423838A30LIG">#REF!</definedName>
    <definedName name="HAZM452012433838A25LIG" localSheetId="0">#REF!</definedName>
    <definedName name="HAZM452012433838A25LIG">#REF!</definedName>
    <definedName name="HAZM452013533838A25LIG" localSheetId="0">#REF!</definedName>
    <definedName name="HAZM452013533838A25LIG">#REF!</definedName>
    <definedName name="HAZM452014033838A25" localSheetId="0">#REF!</definedName>
    <definedName name="HAZM452014033838A25">#REF!</definedName>
    <definedName name="HAZM452018033838A25" localSheetId="0">#REF!</definedName>
    <definedName name="HAZM452018033838A25">#REF!</definedName>
    <definedName name="HAZM452512433838A25LIG" localSheetId="0">#REF!</definedName>
    <definedName name="HAZM452512433838A25LIG">#REF!</definedName>
    <definedName name="HAZM452513533838A25LIG" localSheetId="0">#REF!</definedName>
    <definedName name="HAZM452513533838A25LIG">#REF!</definedName>
    <definedName name="HAZM452514033838A25" localSheetId="0">#REF!</definedName>
    <definedName name="HAZM452514033838A25">#REF!</definedName>
    <definedName name="HAZM452521033838A25" localSheetId="0">#REF!</definedName>
    <definedName name="HAZM452521033838A25">#REF!</definedName>
    <definedName name="HAZM452524033838A25" localSheetId="0">#REF!</definedName>
    <definedName name="HAZM452524033838A25">#REF!</definedName>
    <definedName name="HAZM45X25180" localSheetId="0">#REF!</definedName>
    <definedName name="HAZM45X25180">#REF!</definedName>
    <definedName name="HAZM602512433838A25LIG" localSheetId="0">#REF!</definedName>
    <definedName name="HAZM602512433838A25LIG">#REF!</definedName>
    <definedName name="HAZM602513533838A25LIG" localSheetId="0">#REF!</definedName>
    <definedName name="HAZM602513533838A25LIG">#REF!</definedName>
    <definedName name="HAZM602514033838A25" localSheetId="0">#REF!</definedName>
    <definedName name="HAZM602514033838A25">#REF!</definedName>
    <definedName name="HAZM602521033838A25" localSheetId="0">#REF!</definedName>
    <definedName name="HAZM602521033838A25">#REF!</definedName>
    <definedName name="HAZM602524033838A25" localSheetId="0">#REF!</definedName>
    <definedName name="HAZM602524033838A25">#REF!</definedName>
    <definedName name="HAZM60X25180" localSheetId="0">#REF!</definedName>
    <definedName name="HAZM60X25180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ERRERIA" localSheetId="0">#REF!</definedName>
    <definedName name="HERRERIA">#REF!</definedName>
    <definedName name="HGON100">[35]Mezcla!$G$81</definedName>
    <definedName name="HGON140">[35]Mezcla!$G$106</definedName>
    <definedName name="HGON180">[35]Mezcla!$G$131</definedName>
    <definedName name="HGON210">[35]Mezcla!$G$156</definedName>
    <definedName name="HidrofugoSXPEL.32oz" localSheetId="0">#REF!</definedName>
    <definedName name="HidrofugoSXPEL.32oz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DUSTRIAL100">[4]insumo!$D$33</definedName>
    <definedName name="HINDUSTRIAL210">[4]insumo!$D$36</definedName>
    <definedName name="hligadora" localSheetId="0">#REF!</definedName>
    <definedName name="hligadora">#REF!</definedName>
    <definedName name="HOJASEGUETA" localSheetId="0">#REF!</definedName>
    <definedName name="HOJASEGUETA">#REF!</definedName>
    <definedName name="horind100" localSheetId="0">[4]insumo!#REF!</definedName>
    <definedName name="horind100">[4]insumo!#REF!</definedName>
    <definedName name="horind140" localSheetId="0">[4]insumo!#REF!</definedName>
    <definedName name="horind140">[4]insumo!#REF!</definedName>
    <definedName name="horind180" localSheetId="0">[4]insumo!#REF!</definedName>
    <definedName name="horind180">[4]insumo!#REF!</definedName>
    <definedName name="horind210" localSheetId="0">[4]insumo!#REF!</definedName>
    <definedName name="horind210">[4]insumo!#REF!</definedName>
    <definedName name="Horm.1.3.5.llenado.Bloques" localSheetId="0">#REF!</definedName>
    <definedName name="Horm.1.3.5.llenado.Bloques">#REF!</definedName>
    <definedName name="Horm.100" localSheetId="0">#REF!</definedName>
    <definedName name="Horm.100">#REF!</definedName>
    <definedName name="Horm.140" localSheetId="0">#REF!</definedName>
    <definedName name="Horm.140">#REF!</definedName>
    <definedName name="Horm.180" localSheetId="0">#REF!</definedName>
    <definedName name="Horm.180">#REF!</definedName>
    <definedName name="Horm.180.Aditivo" localSheetId="0">#REF!</definedName>
    <definedName name="Horm.180.Aditivo">#REF!</definedName>
    <definedName name="Horm.210" localSheetId="0">#REF!</definedName>
    <definedName name="Horm.210">#REF!</definedName>
    <definedName name="Horm.210.Adit." localSheetId="0">#REF!</definedName>
    <definedName name="Horm.210.Adit.">#REF!</definedName>
    <definedName name="Horm.210.Aditivos" localSheetId="0">#REF!</definedName>
    <definedName name="Horm.210.Aditivos">#REF!</definedName>
    <definedName name="Horm.210.Visto.Aditivos" localSheetId="0">#REF!</definedName>
    <definedName name="Horm.210.Visto.Aditivos">#REF!</definedName>
    <definedName name="Horm.280" localSheetId="0">#REF!</definedName>
    <definedName name="Horm.280">#REF!</definedName>
    <definedName name="Horm.Ind.100" localSheetId="0">#REF!</definedName>
    <definedName name="Horm.Ind.100">#REF!</definedName>
    <definedName name="Horm.Ind.140" localSheetId="0">#REF!</definedName>
    <definedName name="Horm.Ind.140">#REF!</definedName>
    <definedName name="Horm.Ind.140.Sin.Bomba">[13]Insumos!$E$35</definedName>
    <definedName name="Horm.Ind.160" localSheetId="0">#REF!</definedName>
    <definedName name="Horm.Ind.160">#REF!</definedName>
    <definedName name="Horm.Ind.180" localSheetId="0">#REF!</definedName>
    <definedName name="Horm.Ind.180">#REF!</definedName>
    <definedName name="Horm.Ind.180.Sin.Bomba">[13]Insumos!$E$37</definedName>
    <definedName name="Horm.Ind.210" localSheetId="0">#REF!</definedName>
    <definedName name="Horm.Ind.210">#REF!</definedName>
    <definedName name="Horm.Ind.210.Sin.Bomba">[13]Insumos!$E$39</definedName>
    <definedName name="Horm.Ind.240" localSheetId="0">#REF!</definedName>
    <definedName name="Horm.Ind.240">#REF!</definedName>
    <definedName name="Horm.Ind.250" localSheetId="0">#REF!</definedName>
    <definedName name="Horm.Ind.250">#REF!</definedName>
    <definedName name="Horm.Visto.Blanco.Aditivos" localSheetId="0">#REF!</definedName>
    <definedName name="Horm.Visto.Blanco.Aditivos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140" localSheetId="0">#REF!</definedName>
    <definedName name="HORM_140">#REF!</definedName>
    <definedName name="HORM_180" localSheetId="0">#REF!</definedName>
    <definedName name="HORM_180">#REF!</definedName>
    <definedName name="HORM_210" localSheetId="0">#REF!</definedName>
    <definedName name="HORM_210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24" localSheetId="0">#REF!</definedName>
    <definedName name="HORM124">#REF!</definedName>
    <definedName name="HORM124LIGADORA" localSheetId="0">#REF!</definedName>
    <definedName name="HORM124LIGADORA">#REF!</definedName>
    <definedName name="HORM124LIGAWINCHE" localSheetId="0">#REF!</definedName>
    <definedName name="HORM124LIGAWINCHE">#REF!</definedName>
    <definedName name="HORM135" localSheetId="0">#REF!</definedName>
    <definedName name="HORM135">#REF!</definedName>
    <definedName name="HORM135_MANUAL">'[27]HORM. Y MORTEROS.'!$H$212</definedName>
    <definedName name="HORM135LIGADORA" localSheetId="0">#REF!</definedName>
    <definedName name="HORM135LIGADORA">#REF!</definedName>
    <definedName name="HORM135LIGAWINCHE" localSheetId="0">#REF!</definedName>
    <definedName name="HORM135LIGAWINCHE">#REF!</definedName>
    <definedName name="HORM140" localSheetId="0">#REF!</definedName>
    <definedName name="HORM140">#REF!</definedName>
    <definedName name="HORM160" localSheetId="0">#REF!</definedName>
    <definedName name="HORM160">#REF!</definedName>
    <definedName name="HORM180" localSheetId="0">#REF!</definedName>
    <definedName name="HORM180">#REF!</definedName>
    <definedName name="HORM210" localSheetId="0">#REF!</definedName>
    <definedName name="HORM210">#REF!</definedName>
    <definedName name="HORM240" localSheetId="0">#REF!</definedName>
    <definedName name="HORM240">#REF!</definedName>
    <definedName name="HORM250" localSheetId="0">#REF!</definedName>
    <definedName name="HORM250">#REF!</definedName>
    <definedName name="HORM260" localSheetId="0">#REF!</definedName>
    <definedName name="HORM260">#REF!</definedName>
    <definedName name="HORM280" localSheetId="0">#REF!</definedName>
    <definedName name="HORM280">#REF!</definedName>
    <definedName name="HORM300" localSheetId="0">#REF!</definedName>
    <definedName name="HORM300">#REF!</definedName>
    <definedName name="HORM315" localSheetId="0">[36]Ana!#REF!</definedName>
    <definedName name="HORM315">[36]Ana!#REF!</definedName>
    <definedName name="HORM350" localSheetId="0">#REF!</definedName>
    <definedName name="HORM350">#REF!</definedName>
    <definedName name="HORM400" localSheetId="0">#REF!</definedName>
    <definedName name="HORM400">#REF!</definedName>
    <definedName name="HORMFROT" localSheetId="0">#REF!</definedName>
    <definedName name="HORMFROT">#REF!</definedName>
    <definedName name="Hormigón_210_kg_cm2_con_aditivos">'[10]LISTA DE PRECIO'!$C$10</definedName>
    <definedName name="HORMIGON_AN" localSheetId="0">#REF!</definedName>
    <definedName name="HORMIGON_AN">#REF!</definedName>
    <definedName name="hormigon1.3.5" localSheetId="0">#REF!</definedName>
    <definedName name="hormigon1.3.5">#REF!</definedName>
    <definedName name="HORMIGON100" localSheetId="0">#REF!</definedName>
    <definedName name="HORMIGON100">#REF!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10V" localSheetId="0">#REF!</definedName>
    <definedName name="HORMIGON210V">#REF!</definedName>
    <definedName name="HORMIGON210VSC" localSheetId="0">#REF!</definedName>
    <definedName name="HORMIGON210VSC">#REF!</definedName>
    <definedName name="HORMINDUS" localSheetId="0">#REF!</definedName>
    <definedName name="HORMINDUS">#REF!</definedName>
    <definedName name="HuellaMarmol" localSheetId="0">#REF!</definedName>
    <definedName name="HuellaMarmol">#REF!</definedName>
    <definedName name="hwinche" localSheetId="0">#REF!</definedName>
    <definedName name="hwinche">#REF!</definedName>
    <definedName name="ilma" localSheetId="0">[16]M.O.!#REF!</definedName>
    <definedName name="ilma">[16]M.O.!#REF!</definedName>
    <definedName name="imocolocjuntas">[34]INSUMOS!$F$261</definedName>
    <definedName name="Impermeabilizante">[13]Insumos!$E$48</definedName>
    <definedName name="Impermeabilizante.Fibra.Vidrio.Siliconizer" localSheetId="0">#REF!</definedName>
    <definedName name="Impermeabilizante.Fibra.Vidrio.Siliconizer">#REF!</definedName>
    <definedName name="impermeabilizante.impertecho" localSheetId="0">#REF!</definedName>
    <definedName name="impermeabilizante.impertecho">#REF!</definedName>
    <definedName name="IMPERMEABILIZANTES" localSheetId="0">#REF!</definedName>
    <definedName name="IMPERMEABILIZANTES">#REF!</definedName>
    <definedName name="IMPEST" localSheetId="0">#REF!</definedName>
    <definedName name="IMPEST">#REF!</definedName>
    <definedName name="impresion_2" localSheetId="0">[37]Directos!#REF!</definedName>
    <definedName name="impresion_2">[37]Directos!#REF!</definedName>
    <definedName name="IMPREV" localSheetId="0">#REF!</definedName>
    <definedName name="IMPREV">#REF!</definedName>
    <definedName name="IMPREVISTO" localSheetId="0">#REF!</definedName>
    <definedName name="IMPREVISTO">#REF!</definedName>
    <definedName name="Imprimir_área_IM">[15]PRESUPUESTO!$A$1763:$L$1796</definedName>
    <definedName name="Imprimir_área_IM_6" localSheetId="0">#REF!</definedName>
    <definedName name="Imprimir_área_IM_6">#REF!</definedName>
    <definedName name="INCREM" localSheetId="0">#REF!</definedName>
    <definedName name="INCREM">#REF!</definedName>
    <definedName name="INCREMENTO" localSheetId="0">#REF!</definedName>
    <definedName name="INCREMENTO">#REF!</definedName>
    <definedName name="INCREMENTO_GRAL" localSheetId="0">#REF!</definedName>
    <definedName name="INCREMENTO_GRAL">#REF!</definedName>
    <definedName name="INCREMENTO1" localSheetId="0">#REF!</definedName>
    <definedName name="INCREMENTO1">#REF!</definedName>
    <definedName name="INCREMENTO2" localSheetId="0">#REF!</definedName>
    <definedName name="INCREMENTO2">#REF!</definedName>
    <definedName name="INCREMENTO3" localSheetId="0">#REF!</definedName>
    <definedName name="INCREMENTO3">#REF!</definedName>
    <definedName name="INDIRECTOS" localSheetId="0">#REF!</definedName>
    <definedName name="INDIRECTOS">#REF!</definedName>
    <definedName name="ingeniera">[19]M.O.!$C$10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OALARBCO" localSheetId="0">#REF!</definedName>
    <definedName name="INOALARBCO">#REF!</definedName>
    <definedName name="INOALARCOL" localSheetId="0">#REF!</definedName>
    <definedName name="INOALARCOL">#REF!</definedName>
    <definedName name="INOBCOSER" localSheetId="0">#REF!</definedName>
    <definedName name="INOBCOSER">#REF!</definedName>
    <definedName name="INOBCOTAPASER" localSheetId="0">#REF!</definedName>
    <definedName name="INOBCOTAPASER">#REF!</definedName>
    <definedName name="inodoro" localSheetId="0">#REF!</definedName>
    <definedName name="inodoro">#REF!</definedName>
    <definedName name="Inodoro.Royal.Alargado" localSheetId="0">#REF!</definedName>
    <definedName name="Inodoro.Royal.Alargado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odorosimplex" localSheetId="0">[4]insumo!#REF!</definedName>
    <definedName name="inodorosimplex">[4]insumo!#REF!</definedName>
    <definedName name="INS_HORMIGON_124">[38]HORM_MOR!$A$7:$D$7</definedName>
    <definedName name="INST.ELECTRICA.EXTERIOR" localSheetId="0">#REF!</definedName>
    <definedName name="INST.ELECTRICA.EXTERIOR">#REF!</definedName>
    <definedName name="Inst.Sanitaria.1erN" localSheetId="0">#REF!</definedName>
    <definedName name="Inst.Sanitaria.1erN">#REF!</definedName>
    <definedName name="Inst.Sanitaria.1erN." localSheetId="0">#REF!</definedName>
    <definedName name="Inst.Sanitaria.1erN.">#REF!</definedName>
    <definedName name="Inst.Sanitaria.2do.3ery4toN" localSheetId="0">#REF!</definedName>
    <definedName name="Inst.Sanitaria.2do.3ery4toN">#REF!</definedName>
    <definedName name="Inst.sanitaria3er.4toy5toN" localSheetId="0">#REF!</definedName>
    <definedName name="Inst.sanitaria3er.4toy5toN">#REF!</definedName>
    <definedName name="instalacion.electrica.principal">[13]Resumen!$D$23</definedName>
    <definedName name="Instalacion.sanitaria.Entrepiso" localSheetId="0">#REF!</definedName>
    <definedName name="Instalacion.sanitaria.Entrepiso">#REF!</definedName>
    <definedName name="INSUMO_1">'[39]AC. LOS LIMONES ACERO '!$D$2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SUMOS" localSheetId="0">#REF!</definedName>
    <definedName name="INSUMOS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3VIAS" localSheetId="0">#REF!</definedName>
    <definedName name="INTERRUPTOR3VIAS">#REF!</definedName>
    <definedName name="INTERRUPTOR4VIAS" localSheetId="0">#REF!</definedName>
    <definedName name="INTERRUPTOR4VIAS">#REF!</definedName>
    <definedName name="INTERRUPTORDOBLE" localSheetId="0">#REF!</definedName>
    <definedName name="INTERRUPTORDOBLE">#REF!</definedName>
    <definedName name="INTERRUPTORPILOTO" localSheetId="0">#REF!</definedName>
    <definedName name="INTERRUPTORPILOTO">#REF!</definedName>
    <definedName name="INTERRUPTORSENCILLO" localSheetId="0">#REF!</definedName>
    <definedName name="INTERRUPTORSENCILLO">#REF!</definedName>
    <definedName name="INTERRUPTORTRIPLE" localSheetId="0">#REF!</definedName>
    <definedName name="INTERRUPTORTRIPLE">#REF!</definedName>
    <definedName name="ITBIS">[40]Insumos!$G$2</definedName>
    <definedName name="ITBS" localSheetId="0">#REF!</definedName>
    <definedName name="ITBS">#REF!</definedName>
    <definedName name="J" localSheetId="0">#REF!</definedName>
    <definedName name="J">#REF!</definedName>
    <definedName name="Jamba.caoba" localSheetId="0">#REF!</definedName>
    <definedName name="Jamba.caoba">#REF!</definedName>
    <definedName name="JOEL" localSheetId="0">#REF!</definedName>
    <definedName name="JOEL">#REF!</definedName>
    <definedName name="junta.water.stop">[30]Análisis!$D$1570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JUNTACERA" localSheetId="0">#REF!</definedName>
    <definedName name="JUNTACERA">#REF!</definedName>
    <definedName name="k" localSheetId="0">[16]M.O.!#REF!</definedName>
    <definedName name="k">[16]M.O.!#REF!</definedName>
    <definedName name="Kurt" localSheetId="0">#REF!</definedName>
    <definedName name="Kurt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BORATORIO" localSheetId="0">#REF!</definedName>
    <definedName name="LABORATORIO">#REF!</definedName>
    <definedName name="Ladrillos.2x4x8pulg.">[13]Insumos!$E$112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" localSheetId="0">#REF!</definedName>
    <definedName name="LAMPARAS">#REF!</definedName>
    <definedName name="LAMPARAS_DE_1500W_220V">[22]INSU!$B$41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TEX" localSheetId="0">#REF!</definedName>
    <definedName name="LATEX">#REF!</definedName>
    <definedName name="Lav.American.Standar.Saona" localSheetId="0">#REF!</definedName>
    <definedName name="Lav.American.Standar.Saona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DEROS" localSheetId="0">#REF!</definedName>
    <definedName name="LAVADEROS">#REF!</definedName>
    <definedName name="LAVADEROSENCILLO" localSheetId="0">[4]insumo!#REF!</definedName>
    <definedName name="LAVADEROSENCILLO">[4]insumo!#REF!</definedName>
    <definedName name="Lavado.Marmol" localSheetId="0">#REF!</definedName>
    <definedName name="Lavado.Marmol">#REF!</definedName>
    <definedName name="lavamano.rondalyn" localSheetId="0">#REF!</definedName>
    <definedName name="lavamano.rondalyn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AVGRA1BCO" localSheetId="0">#REF!</definedName>
    <definedName name="LAVGRA1BCO">#REF!</definedName>
    <definedName name="LAVGRA2BCO" localSheetId="0">#REF!</definedName>
    <definedName name="LAVGRA2BCO">#REF!</definedName>
    <definedName name="LAVM1917BCO" localSheetId="0">#REF!</definedName>
    <definedName name="LAVM1917BCO">#REF!</definedName>
    <definedName name="LAVM1917COL" localSheetId="0">#REF!</definedName>
    <definedName name="LAVM1917COL">#REF!</definedName>
    <definedName name="LAVMOVABCO" localSheetId="0">#REF!</definedName>
    <definedName name="LAVMOVABCO">#REF!</definedName>
    <definedName name="LAVMOVACOL" localSheetId="0">#REF!</definedName>
    <definedName name="LAVMOVACOL">#REF!</definedName>
    <definedName name="LAVMSERBCO" localSheetId="0">#REF!</definedName>
    <definedName name="LAVMSERBCO">#REF!</definedName>
    <definedName name="Liga_y_Vac_manual" localSheetId="0">#REF!</definedName>
    <definedName name="Liga_y_Vac_manual">#REF!</definedName>
    <definedName name="Liga_y_Vac_Trompo" localSheetId="0">#REF!</definedName>
    <definedName name="Liga_y_Vac_Trompo">#REF!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GALIGA" localSheetId="0">#REF!</definedName>
    <definedName name="LIGALIGA">#REF!</definedName>
    <definedName name="ligawinche" localSheetId="0">#REF!</definedName>
    <definedName name="ligawinche">#REF!</definedName>
    <definedName name="Limpieza" localSheetId="0">#REF!</definedName>
    <definedName name="Limpieza">#REF!</definedName>
    <definedName name="LIMPTUBOCPVC14" localSheetId="0">#REF!</definedName>
    <definedName name="LIMPTUBOCPVC14">#REF!</definedName>
    <definedName name="LIMPTUBOCPVCPINTA" localSheetId="0">#REF!</definedName>
    <definedName name="LIMPTUBOCPVCPINTA">#REF!</definedName>
    <definedName name="Linea.Conex.Acueducto" localSheetId="0">#REF!</definedName>
    <definedName name="Linea.Conex.Acueducto">#REF!</definedName>
    <definedName name="linea.impulsion.drenaje.sanitario">[13]Resumen!$D$29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NGULAR" localSheetId="0">#REF!</definedName>
    <definedName name="LLAVEANGULAR">#REF!</definedName>
    <definedName name="LLAVEEMPOTRAR12" localSheetId="0">#REF!</definedName>
    <definedName name="LLAVEEMPOTRAR12">#REF!</definedName>
    <definedName name="LLAVEORINALPEQ" localSheetId="0">#REF!</definedName>
    <definedName name="LLAVEORINALPEQ">#REF!</definedName>
    <definedName name="LLAVES" localSheetId="0">#REF!</definedName>
    <definedName name="LLAVES">#REF!</definedName>
    <definedName name="LLAVESENCCROM" localSheetId="0">#REF!</definedName>
    <definedName name="LLAVESENCCROM">#REF!</definedName>
    <definedName name="LLAVIN" localSheetId="0">#REF!</definedName>
    <definedName name="LLAVIN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AVINCOR" localSheetId="0">#REF!</definedName>
    <definedName name="LLAVINCOR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MEMBAJADOR" localSheetId="0">[4]insumo!#REF!</definedName>
    <definedName name="LMEMBAJADOR">[4]insumo!#REF!</definedName>
    <definedName name="LOBBY" localSheetId="0">#REF!</definedName>
    <definedName name="LOBBY">#REF!</definedName>
    <definedName name="Lobby.Col.C1" localSheetId="0">[17]Análisis!#REF!</definedName>
    <definedName name="Lobby.Col.C1">[17]Análisis!#REF!</definedName>
    <definedName name="Lobby.Col.C2" localSheetId="0">[17]Análisis!#REF!</definedName>
    <definedName name="Lobby.Col.C2">[17]Análisis!#REF!</definedName>
    <definedName name="Lobby.Col.C3" localSheetId="0">[17]Análisis!#REF!</definedName>
    <definedName name="Lobby.Col.C3">[17]Análisis!#REF!</definedName>
    <definedName name="Lobby.Col.C4" localSheetId="0">[17]Análisis!#REF!</definedName>
    <definedName name="Lobby.Col.C4">[17]Análisis!#REF!</definedName>
    <definedName name="Lobby.losa.estrepiso" localSheetId="0">[17]Análisis!#REF!</definedName>
    <definedName name="Lobby.losa.estrepiso">[17]Análisis!#REF!</definedName>
    <definedName name="Lobby.Viga.V1" localSheetId="0">[17]Análisis!#REF!</definedName>
    <definedName name="Lobby.Viga.V1">[17]Análisis!#REF!</definedName>
    <definedName name="Lobby.Viga.V10" localSheetId="0">[17]Análisis!#REF!</definedName>
    <definedName name="Lobby.Viga.V10">[17]Análisis!#REF!</definedName>
    <definedName name="Lobby.Viga.V11" localSheetId="0">[17]Análisis!#REF!</definedName>
    <definedName name="Lobby.Viga.V11">[17]Análisis!#REF!</definedName>
    <definedName name="Lobby.Viga.V1A" localSheetId="0">[17]Análisis!#REF!</definedName>
    <definedName name="Lobby.Viga.V1A">[17]Análisis!#REF!</definedName>
    <definedName name="Lobby.Viga.V2." localSheetId="0">[17]Análisis!#REF!</definedName>
    <definedName name="Lobby.Viga.V2.">[17]Análisis!#REF!</definedName>
    <definedName name="Lobby.Viga.V3" localSheetId="0">[17]Análisis!#REF!</definedName>
    <definedName name="Lobby.Viga.V3">[17]Análisis!#REF!</definedName>
    <definedName name="Lobby.viga.V4" localSheetId="0">[17]Análisis!#REF!</definedName>
    <definedName name="Lobby.viga.V4">[17]Análisis!#REF!</definedName>
    <definedName name="Lobby.Viga.V4A" localSheetId="0">[17]Análisis!#REF!</definedName>
    <definedName name="Lobby.Viga.V4A">[17]Análisis!#REF!</definedName>
    <definedName name="Lobby.Viga.V6" localSheetId="0">[17]Análisis!#REF!</definedName>
    <definedName name="Lobby.Viga.V6">[17]Análisis!#REF!</definedName>
    <definedName name="Lobby.Viga.V7" localSheetId="0">[17]Análisis!#REF!</definedName>
    <definedName name="Lobby.Viga.V7">[17]Análisis!#REF!</definedName>
    <definedName name="Lobby.Viga.V8" localSheetId="0">[17]Análisis!#REF!</definedName>
    <definedName name="Lobby.Viga.V8">[17]Análisis!#REF!</definedName>
    <definedName name="Lobby.Viga.V9" localSheetId="0">[17]Análisis!#REF!</definedName>
    <definedName name="Lobby.Viga.V9">[17]Análisis!#REF!</definedName>
    <definedName name="Lobby.Viga.V9A" localSheetId="0">[17]Análisis!#REF!</definedName>
    <definedName name="Lobby.Viga.V9A">[17]Análisis!#REF!</definedName>
    <definedName name="Lobby.Zap.Zc1" localSheetId="0">[17]Análisis!#REF!</definedName>
    <definedName name="Lobby.Zap.Zc1">[17]Análisis!#REF!</definedName>
    <definedName name="Lobby.Zap.Zc2" localSheetId="0">[17]Análisis!#REF!</definedName>
    <definedName name="Lobby.Zap.Zc2">[17]Análisis!#REF!</definedName>
    <definedName name="Lobby.Zap.Zc3" localSheetId="0">[17]Análisis!#REF!</definedName>
    <definedName name="Lobby.Zap.Zc3">[17]Análisis!#REF!</definedName>
    <definedName name="Lobby.Zap.Zc4" localSheetId="0">[17]Análisis!#REF!</definedName>
    <definedName name="Lobby.Zap.Zc4">[17]Análisis!#REF!</definedName>
    <definedName name="Lobby.Zap.Zc9" localSheetId="0">[17]Análisis!#REF!</definedName>
    <definedName name="Lobby.Zap.Zc9">[17]Análisis!#REF!</definedName>
    <definedName name="Losa.1er.Entrepiso.Villas" localSheetId="0">#REF!</definedName>
    <definedName name="Losa.1er.Entrepiso.Villas">#REF!</definedName>
    <definedName name="Losa.1erN" localSheetId="0">#REF!</definedName>
    <definedName name="Losa.1erN">#REF!</definedName>
    <definedName name="Losa.1erN.Mod.I" localSheetId="0">#REF!</definedName>
    <definedName name="Losa.1erN.Mod.I">#REF!</definedName>
    <definedName name="Losa.2do.Entrepiso.Villas" localSheetId="0">#REF!</definedName>
    <definedName name="Losa.2do.Entrepiso.Villas">#REF!</definedName>
    <definedName name="Losa.2doN" localSheetId="0">#REF!</definedName>
    <definedName name="Losa.2doN">#REF!</definedName>
    <definedName name="Losa.2doN.Mod.I" localSheetId="0">#REF!</definedName>
    <definedName name="Losa.2doN.Mod.I">#REF!</definedName>
    <definedName name="Losa.3erN" localSheetId="0">#REF!</definedName>
    <definedName name="Losa.3erN">#REF!</definedName>
    <definedName name="Losa.3erN.Mod.I" localSheetId="0">#REF!</definedName>
    <definedName name="Losa.3erN.Mod.I">#REF!</definedName>
    <definedName name="Losa.4toN.Mod.I" localSheetId="0">#REF!</definedName>
    <definedName name="Losa.4toN.Mod.I">#REF!</definedName>
    <definedName name="Losa.Aligerada" localSheetId="0">#REF!</definedName>
    <definedName name="Losa.Aligerada">#REF!</definedName>
    <definedName name="losa.Cierre.Columnas.Villas" localSheetId="0">#REF!</definedName>
    <definedName name="losa.Cierre.Columnas.Villas">#REF!</definedName>
    <definedName name="Losa.Cierre.encimeras.Villas" localSheetId="0">#REF!</definedName>
    <definedName name="Losa.Cierre.encimeras.Villas">#REF!</definedName>
    <definedName name="losa.de.piso.10cm.m2">[29]Análisis!$D$242</definedName>
    <definedName name="losa.edif.Oficinas" localSheetId="0">#REF!</definedName>
    <definedName name="losa.edif.Oficinas">#REF!</definedName>
    <definedName name="losa.edif.parqueo" localSheetId="0">#REF!</definedName>
    <definedName name="losa.edif.parqueo">#REF!</definedName>
    <definedName name="losa.entrepiso.villas" localSheetId="0">#REF!</definedName>
    <definedName name="losa.entrepiso.villas">#REF!</definedName>
    <definedName name="Losa.Fondo">[13]Análisis!$D$241</definedName>
    <definedName name="losa.fundacion.15cm" localSheetId="0">#REF!</definedName>
    <definedName name="losa.fundacion.15cm">#REF!</definedName>
    <definedName name="losa.fundacion.20cm">[29]Análisis!$D$503</definedName>
    <definedName name="Losa.Horm.Arm.Administracion" localSheetId="0">#REF!</definedName>
    <definedName name="Losa.Horm.Arm.Administracion">#REF!</definedName>
    <definedName name="Losa.Horm.Arm.Piso.Estanque" localSheetId="0">#REF!</definedName>
    <definedName name="Losa.Horm.Arm.Piso.Estanque">#REF!</definedName>
    <definedName name="Losa.horm.Visto.Area.Noble" localSheetId="0">#REF!</definedName>
    <definedName name="Losa.horm.Visto.Area.Noble">#REF!</definedName>
    <definedName name="Losa.Horm.Visto.Comedor" localSheetId="0">#REF!</definedName>
    <definedName name="Losa.Horm.Visto.Comedor">#REF!</definedName>
    <definedName name="Losa.Horm.Visto.Espectaculos" localSheetId="0">#REF!</definedName>
    <definedName name="Losa.Horm.Visto.Espectaculos">#REF!</definedName>
    <definedName name="Losa.Maciza.12cm.3.8a25AD" localSheetId="0">#REF!</definedName>
    <definedName name="Losa.Maciza.12cm.3.8a25AD">#REF!</definedName>
    <definedName name="Losa.Piso.0.08">[13]Análisis!$D$274</definedName>
    <definedName name="Losa.Piso.10cm" localSheetId="0">#REF!</definedName>
    <definedName name="Losa.Piso.10cm">#REF!</definedName>
    <definedName name="Losa.Piso.15cm.Cocina" localSheetId="0">#REF!</definedName>
    <definedName name="Losa.Piso.15cm.Cocina">#REF!</definedName>
    <definedName name="Losa.piso.8cm">[24]Análisis!$N$439</definedName>
    <definedName name="Losa.plana.12cm" localSheetId="0">[17]Análisis!#REF!</definedName>
    <definedName name="Losa.plana.12cm">[17]Análisis!#REF!</definedName>
    <definedName name="losa.plasbau.panel10.8" localSheetId="0">#REF!</definedName>
    <definedName name="losa.plasbau.panel10.8">#REF!</definedName>
    <definedName name="losa.plasbau.panel10.8.sin.malla" localSheetId="0">#REF!</definedName>
    <definedName name="losa.plasbau.panel10.8.sin.malla">#REF!</definedName>
    <definedName name="losa.plasbau.panel10.8.sin.malla.en.techo.incl" localSheetId="0">#REF!</definedName>
    <definedName name="losa.plasbau.panel10.8.sin.malla.en.techo.incl">#REF!</definedName>
    <definedName name="losa.plasbau.panel14.4" localSheetId="0">#REF!</definedName>
    <definedName name="losa.plasbau.panel14.4">#REF!</definedName>
    <definedName name="losa.plasbau.panel14.4sin.malla" localSheetId="0">#REF!</definedName>
    <definedName name="losa.plasbau.panel14.4sin.malla">#REF!</definedName>
    <definedName name="Losa.techo.Cocina" localSheetId="0">#REF!</definedName>
    <definedName name="Losa.techo.Cocina">#REF!</definedName>
    <definedName name="Losa.techo.Inclinada">[13]Análisis!$D$256</definedName>
    <definedName name="losa.techo.Villa" localSheetId="0">#REF!</definedName>
    <definedName name="losa.techo.Villa">#REF!</definedName>
    <definedName name="Losa.Techo.Villas" localSheetId="0">#REF!</definedName>
    <definedName name="Losa.Techo.Villas">#REF!</definedName>
    <definedName name="losa.vuelo" localSheetId="0">#REF!</definedName>
    <definedName name="losa.vuelo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1erN.Mod.II" localSheetId="0">#REF!</definedName>
    <definedName name="Losa1erN.Mod.II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2doN.Mod.II" localSheetId="0">#REF!</definedName>
    <definedName name="Losa2doN.Mod.II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osa3erN.Mod.II" localSheetId="0">#REF!</definedName>
    <definedName name="Losa3erN.Mod.II">#REF!</definedName>
    <definedName name="Losa4toN.Mod.II" localSheetId="0">#REF!</definedName>
    <definedName name="Losa4toN.Mod.II">#REF!</definedName>
    <definedName name="Loseta.cemento.25x25" localSheetId="0">#REF!</definedName>
    <definedName name="Loseta.cemento.25x25">#REF!</definedName>
    <definedName name="Loseta.Quary.Tile" localSheetId="0">#REF!</definedName>
    <definedName name="Loseta.Quary.Tile">#REF!</definedName>
    <definedName name="LUBRICANTE" localSheetId="0">#REF!</definedName>
    <definedName name="LUBRICANTE">#REF!</definedName>
    <definedName name="Luces.Camino" localSheetId="0">#REF!</definedName>
    <definedName name="Luces.Camino">#REF!</definedName>
    <definedName name="LUZCENITAL" localSheetId="0">#REF!</definedName>
    <definedName name="LUZCENITAL">#REF!</definedName>
    <definedName name="M.O._acero">'[10]LISTA DE PRECIO'!$C$12</definedName>
    <definedName name="M.O._acero_malla">'[10]LISTA DE PRECIO'!$C$13</definedName>
    <definedName name="M.O.Acero.Escalera" localSheetId="0">#REF!</definedName>
    <definedName name="M.O.Acero.Escalera">#REF!</definedName>
    <definedName name="M.O.Acero.losa.Aligerada" localSheetId="0">#REF!</definedName>
    <definedName name="M.O.Acero.losa.Aligerada">#REF!</definedName>
    <definedName name="M.O.acero.Viga.Amarre" localSheetId="0">#REF!</definedName>
    <definedName name="M.O.acero.Viga.Amarre">#REF!</definedName>
    <definedName name="M.O.acero.vigasydinteles" localSheetId="0">#REF!</definedName>
    <definedName name="M.O.acero.vigasydinteles">#REF!</definedName>
    <definedName name="M.O.acero.zap.Muro" localSheetId="0">#REF!</definedName>
    <definedName name="M.O.acero.zap.Muro">#REF!</definedName>
    <definedName name="M.O.Colc.Mármol30x60" localSheetId="0">#REF!</definedName>
    <definedName name="M.O.Colc.Mármol30x60">#REF!</definedName>
    <definedName name="M.O.colo.Malla" localSheetId="0">#REF!</definedName>
    <definedName name="M.O.colo.Malla">#REF!</definedName>
    <definedName name="M.O.Coloc.Piso.cemento25x25" localSheetId="0">#REF!</definedName>
    <definedName name="M.O.Coloc.Piso.cemento25x25">#REF!</definedName>
    <definedName name="M.O.Coloc.Zocalo.cem.7x25cem." localSheetId="0">#REF!</definedName>
    <definedName name="M.O.Coloc.Zocalo.cem.7x25cem.">#REF!</definedName>
    <definedName name="M.O.Colocacion_de_Panel_Plastbau">'[10]LISTA DE PRECIO'!$C$14</definedName>
    <definedName name="M.O.Estrias" localSheetId="0">#REF!</definedName>
    <definedName name="M.O.Estrias">#REF!</definedName>
    <definedName name="M.O.Excavación.en.cal." localSheetId="0">#REF!</definedName>
    <definedName name="M.O.Excavación.en.cal.">#REF!</definedName>
    <definedName name="M.o.granito.en.piso">[13]Insumos!$E$91</definedName>
    <definedName name="M.O.Panete.pared.exterior" localSheetId="0">#REF!</definedName>
    <definedName name="M.O.Panete.pared.exterior">#REF!</definedName>
    <definedName name="M.O.Panete.techo.inclinado" localSheetId="0">#REF!</definedName>
    <definedName name="M.O.Panete.techo.inclinado">#REF!</definedName>
    <definedName name="M.O.Pañete.exterior" localSheetId="0">#REF!</definedName>
    <definedName name="M.O.Pañete.exterior">#REF!</definedName>
    <definedName name="M.O.Pintura.Exteriores" localSheetId="0">#REF!</definedName>
    <definedName name="M.O.Pintura.Exteriores">#REF!</definedName>
    <definedName name="M.O.Quicio.cem.7x25cm" localSheetId="0">#REF!</definedName>
    <definedName name="M.O.Quicio.cem.7x25cm">#REF!</definedName>
    <definedName name="M.O.vaciado.columnas" localSheetId="0">#REF!</definedName>
    <definedName name="M.O.vaciado.columnas">#REF!</definedName>
    <definedName name="M.O.vaciado.dinteles" localSheetId="0">#REF!</definedName>
    <definedName name="M.O.vaciado.dinteles">#REF!</definedName>
    <definedName name="M.O.vaciado.vigas" localSheetId="0">#REF!</definedName>
    <definedName name="M.O.vaciado.vigas">#REF!</definedName>
    <definedName name="M.O.vaciado.zapata" localSheetId="0">#REF!</definedName>
    <definedName name="M.O.vaciado.zapata">#REF!</definedName>
    <definedName name="M2.Carp.Viga.Horm.Visto" localSheetId="0">#REF!</definedName>
    <definedName name="M2.Carp.Viga.Horm.Visto">#REF!</definedName>
    <definedName name="M2.Carpint.Columna.Conven." localSheetId="0">#REF!</definedName>
    <definedName name="M2.Carpint.Columna.Conven.">#REF!</definedName>
    <definedName name="M2.carpint.Columna.Horm.Visto" localSheetId="0">#REF!</definedName>
    <definedName name="M2.carpint.Columna.Horm.Visto">#REF!</definedName>
    <definedName name="M2.Carpint.Viga.Conven." localSheetId="0">#REF!</definedName>
    <definedName name="M2.Carpint.Viga.Conven.">#REF!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 localSheetId="0">[4]insumo!#REF!</definedName>
    <definedName name="MADERA">[4]insumo!#REF!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DERAC">[4]insumo!$D$28</definedName>
    <definedName name="MADERAS" localSheetId="0">#REF!</definedName>
    <definedName name="MADERAS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#REF!</definedName>
    <definedName name="MAESTROCARP">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" localSheetId="0">#REF!</definedName>
    <definedName name="MALLA">#REF!</definedName>
    <definedName name="malla.elec.2.3x2.3.20x20" localSheetId="0">#REF!</definedName>
    <definedName name="malla.elec.2.3x2.3.20x20">#REF!</definedName>
    <definedName name="malla.elec.2.3x2.3.20x20.m2" localSheetId="0">#REF!</definedName>
    <definedName name="malla.elec.2.3x2.3.20x20.m2">#REF!</definedName>
    <definedName name="Malla.Elect.W2.3.15x15" localSheetId="0">#REF!</definedName>
    <definedName name="Malla.Elect.W2.3.15x15">#REF!</definedName>
    <definedName name="Malla.Elect.W2.3.15x15m2" localSheetId="0">#REF!</definedName>
    <definedName name="Malla.Elect.W2.3.15x15m2">#REF!</definedName>
    <definedName name="Malla.Elect.W2.5x20" localSheetId="0">#REF!</definedName>
    <definedName name="Malla.Elect.W2.5x20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electrosoldada_15x15___W2.9x2.9">'[10]LISTA DE PRECIO'!$C$8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LLACICL6HG" localSheetId="0">#REF!</definedName>
    <definedName name="MALLACICL6HG">#REF!</definedName>
    <definedName name="MALLAS" localSheetId="0">#REF!</definedName>
    <definedName name="MALLAS">#REF!</definedName>
    <definedName name="MANG34NEGRACALENT" localSheetId="0">#REF!</definedName>
    <definedName name="MANG34NEGRACALENT">#REF!</definedName>
    <definedName name="MANOBRA" localSheetId="0">#REF!</definedName>
    <definedName name="MANOBRA">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COCA" localSheetId="0">#REF!</definedName>
    <definedName name="MARCOCA">#REF!</definedName>
    <definedName name="MARCOPI" localSheetId="0">#REF!</definedName>
    <definedName name="MARCOPI">#REF!</definedName>
    <definedName name="Marmol" localSheetId="0">#REF!</definedName>
    <definedName name="Marmol">#REF!</definedName>
    <definedName name="Mármol.30x60" localSheetId="0">#REF!</definedName>
    <definedName name="Mármol.30x60">#REF!</definedName>
    <definedName name="Marmol.30x60.pared" localSheetId="0">#REF!</definedName>
    <definedName name="Marmol.30x60.pared">#REF!</definedName>
    <definedName name="Marmol.A.20x40" localSheetId="0">#REF!</definedName>
    <definedName name="Marmol.A.20x40">#REF!</definedName>
    <definedName name="marmol.A.40x40" localSheetId="0">#REF!</definedName>
    <definedName name="marmol.A.40x40">#REF!</definedName>
    <definedName name="marmol.B.40x40" localSheetId="0">#REF!</definedName>
    <definedName name="marmol.B.40x40">#REF!</definedName>
    <definedName name="Marmolina" localSheetId="0">#REF!</definedName>
    <definedName name="Marmolina">#REF!</definedName>
    <definedName name="marmolpiso" localSheetId="0">[4]insumo!#REF!</definedName>
    <definedName name="marmolpiso">[4]insumo!#REF!</definedName>
    <definedName name="masilla.sheetrock">[26]Insumos!$L$40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ATINST" localSheetId="0">#REF!</definedName>
    <definedName name="MATINST">#REF!</definedName>
    <definedName name="MATOCO" localSheetId="0">#REF!</definedName>
    <definedName name="MATOCO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énsula.2doN" localSheetId="0">#REF!</definedName>
    <definedName name="Ménsula.2doN">#REF!</definedName>
    <definedName name="Ménsula.3er.nivel" localSheetId="0">#REF!</definedName>
    <definedName name="Ménsula.3er.nivel">#REF!</definedName>
    <definedName name="Ménsula.piso" localSheetId="0">#REF!</definedName>
    <definedName name="Ménsula.piso">#REF!</definedName>
    <definedName name="Meseta.10cm" localSheetId="0">#REF!</definedName>
    <definedName name="Meseta.10cm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.Antillana.bloques">[21]Insumos!$E$30</definedName>
    <definedName name="Mez.Antillana.Pañete">[21]Insumos!$E$31</definedName>
    <definedName name="Mez.Antillana.Pisos">[21]Insumos!$E$32</definedName>
    <definedName name="MEZCALAREPMOR" localSheetId="0">#REF!</definedName>
    <definedName name="MEZCALAREPMOR">#REF!</definedName>
    <definedName name="MEZCBAN" localSheetId="0">#REF!</definedName>
    <definedName name="MEZCBAN">#REF!</definedName>
    <definedName name="MEZCBIDET" localSheetId="0">#REF!</definedName>
    <definedName name="MEZCBIDET">#REF!</definedName>
    <definedName name="MEZCFREG" localSheetId="0">#REF!</definedName>
    <definedName name="MEZCFREG">#REF!</definedName>
    <definedName name="Mezcla.1.4.Pisos" localSheetId="0">#REF!</definedName>
    <definedName name="Mezcla.1.4.Pisos">#REF!</definedName>
    <definedName name="Mezcla.Careteo" localSheetId="0">#REF!</definedName>
    <definedName name="Mezcla.Careteo">#REF!</definedName>
    <definedName name="Mezcla.Marmolina" localSheetId="0">#REF!</definedName>
    <definedName name="Mezcla.Marmolina">#REF!</definedName>
    <definedName name="mezcla.Panete" localSheetId="0">#REF!</definedName>
    <definedName name="mezcla.Panete">#REF!</definedName>
    <definedName name="MEZCLA_1a3" localSheetId="0">#REF!</definedName>
    <definedName name="MEZCLA_1a3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.3.Bloque.panete" localSheetId="0">#REF!</definedName>
    <definedName name="Mezcla1.3.Bloque.panete">#REF!</definedName>
    <definedName name="MEZCLA125">[4]Mezcla!$G$45</definedName>
    <definedName name="MEZCLA13">[4]Mezcla!$G$10</definedName>
    <definedName name="MEZCLA14">[4]Mezcla!$G$17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EZCLANATILLA">[4]Mezcla!$G$29</definedName>
    <definedName name="MEZCLAV" localSheetId="0">#REF!</definedName>
    <definedName name="MEZCLAV">#REF!</definedName>
    <definedName name="MEZEMP" localSheetId="0">#REF!</definedName>
    <definedName name="MEZEMP">#REF!</definedName>
    <definedName name="mgf" localSheetId="0">#REF!</definedName>
    <definedName name="mgf">#REF!</definedName>
    <definedName name="mmmm" localSheetId="0">#REF!</definedName>
    <definedName name="mmmm">#REF!</definedName>
    <definedName name="MO.Acero.Col.Vig.Horm.Visto" localSheetId="0">#REF!</definedName>
    <definedName name="MO.Acero.Col.Vig.Horm.Visto">#REF!</definedName>
    <definedName name="MO.Acero.General" localSheetId="0">#REF!</definedName>
    <definedName name="MO.Acero.General">#REF!</definedName>
    <definedName name="MO.Acero.Zap.Colum.Vigas" localSheetId="0">#REF!</definedName>
    <definedName name="MO.Acero.Zap.Colum.Vigas">#REF!</definedName>
    <definedName name="MO.Ayudante" localSheetId="0">#REF!</definedName>
    <definedName name="MO.Ayudante">#REF!</definedName>
    <definedName name="MO.Cantos" localSheetId="0">#REF!</definedName>
    <definedName name="MO.Cantos">#REF!</definedName>
    <definedName name="MO.Careteo.Fraguache" localSheetId="0">#REF!</definedName>
    <definedName name="MO.Careteo.Fraguache">#REF!</definedName>
    <definedName name="MO.ceram.Pisos" localSheetId="0">#REF!</definedName>
    <definedName name="MO.ceram.Pisos">#REF!</definedName>
    <definedName name="MO.Col.Bloques" localSheetId="0">#REF!</definedName>
    <definedName name="MO.Col.Bloques">#REF!</definedName>
    <definedName name="MO.Col.Horm" localSheetId="0">#REF!</definedName>
    <definedName name="MO.Col.Horm">#REF!</definedName>
    <definedName name="MO.Compactacion.material" localSheetId="0">#REF!</definedName>
    <definedName name="MO.Compactacion.material">#REF!</definedName>
    <definedName name="MO.Deck.Madera" localSheetId="0">#REF!</definedName>
    <definedName name="MO.Deck.Madera">#REF!</definedName>
    <definedName name="MO.Escalon.Ceramica" localSheetId="0">#REF!</definedName>
    <definedName name="MO.Escalon.Ceramica">#REF!</definedName>
    <definedName name="MO.Escalon.Madera" localSheetId="0">#REF!</definedName>
    <definedName name="MO.Escalon.Madera">#REF!</definedName>
    <definedName name="MO.Fino.Bermuda" localSheetId="0">#REF!</definedName>
    <definedName name="MO.Fino.Bermuda">#REF!</definedName>
    <definedName name="MO.Fino.Normal" localSheetId="0">#REF!</definedName>
    <definedName name="MO.Fino.Normal">#REF!</definedName>
    <definedName name="MO.Gotero.Colgante" localSheetId="0">#REF!</definedName>
    <definedName name="MO.Gotero.Colgante">#REF!</definedName>
    <definedName name="MO.Horm.Estampado" localSheetId="0">#REF!</definedName>
    <definedName name="MO.Horm.Estampado">#REF!</definedName>
    <definedName name="MO.Malla.Electrosoldada" localSheetId="0">#REF!</definedName>
    <definedName name="MO.Malla.Electrosoldada">#REF!</definedName>
    <definedName name="MO.Mochetas" localSheetId="0">#REF!</definedName>
    <definedName name="MO.Mochetas">#REF!</definedName>
    <definedName name="MO.Muro.Piedra" localSheetId="0">#REF!</definedName>
    <definedName name="MO.Muro.Piedra">#REF!</definedName>
    <definedName name="MO.Panete.Paredes" localSheetId="0">#REF!</definedName>
    <definedName name="MO.Panete.Paredes">#REF!</definedName>
    <definedName name="MO.Panete.Techo.Horizontal" localSheetId="0">#REF!</definedName>
    <definedName name="MO.Panete.Techo.Horizontal">#REF!</definedName>
    <definedName name="MO.Pintura.2manos" localSheetId="0">#REF!</definedName>
    <definedName name="MO.Pintura.2manos">#REF!</definedName>
    <definedName name="MO.Piso.Cem.Pulido" localSheetId="0">#REF!</definedName>
    <definedName name="MO.Piso.Cem.Pulido">#REF!</definedName>
    <definedName name="MO.Violines" localSheetId="0">#REF!</definedName>
    <definedName name="MO.Violines">#REF!</definedName>
    <definedName name="MO.Zabaletas" localSheetId="0">#REF!</definedName>
    <definedName name="MO.Zabaletas">#REF!</definedName>
    <definedName name="MO.Zoc.Ceramica" localSheetId="0">#REF!</definedName>
    <definedName name="MO.Zoc.Ceramica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Ceram.Paredes" localSheetId="0">#REF!</definedName>
    <definedName name="MOCeram.Paredes">#REF!</definedName>
    <definedName name="Mocheta" localSheetId="0">#REF!</definedName>
    <definedName name="Mocheta">#REF!</definedName>
    <definedName name="Mocheta.95x.65.h.a" localSheetId="0">#REF!</definedName>
    <definedName name="Mocheta.95x.65.h.a">#REF!</definedName>
    <definedName name="Mocheta.caoba" localSheetId="0">#REF!</definedName>
    <definedName name="Mocheta.caoba">#REF!</definedName>
    <definedName name="Mocheta.Mezcla.Antillana" localSheetId="0">[17]Análisis!#REF!</definedName>
    <definedName name="Mocheta.Mezcla.Antillana">[17]Análisis!#REF!</definedName>
    <definedName name="mochetas" localSheetId="0">#REF!</definedName>
    <definedName name="mochetas">#REF!</definedName>
    <definedName name="mochetas.8cm.h.a" localSheetId="0">#REF!</definedName>
    <definedName name="mochetas.8cm.h.a">#REF!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dura.caoba" localSheetId="0">#REF!</definedName>
    <definedName name="Moldura.caoba">#REF!</definedName>
    <definedName name="MOPISOCERAMICA" localSheetId="0">#REF!</definedName>
    <definedName name="MOPISOCERAMICA">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tero.1.2.Impermeabilizante" localSheetId="0">#REF!</definedName>
    <definedName name="Mortero.1.2.Impermeabilizante">#REF!</definedName>
    <definedName name="Mortero.Marmolina" localSheetId="0">#REF!</definedName>
    <definedName name="Mortero.Marmolina">#REF!</definedName>
    <definedName name="mortero.para.piso" localSheetId="0">#REF!</definedName>
    <definedName name="mortero.para.piso">#REF!</definedName>
    <definedName name="Mortero.Pulido" localSheetId="0">#REF!</definedName>
    <definedName name="Mortero.Pulido">#REF!</definedName>
    <definedName name="Mortero1.4Panete" localSheetId="0">#REF!</definedName>
    <definedName name="Mortero1.4Panete">#REF!</definedName>
    <definedName name="MORTERO110" localSheetId="0">#REF!</definedName>
    <definedName name="MORTERO110">#REF!</definedName>
    <definedName name="MORTERO12" localSheetId="0">#REF!</definedName>
    <definedName name="MORTERO12">#REF!</definedName>
    <definedName name="MORTERO13" localSheetId="0">#REF!</definedName>
    <definedName name="MORTERO13">#REF!</definedName>
    <definedName name="MORTERO14" localSheetId="0">#REF!</definedName>
    <definedName name="MORTERO14">#REF!</definedName>
    <definedName name="mosbotichinorojo" localSheetId="0">[4]insumo!#REF!</definedName>
    <definedName name="mosbotichinorojo">[4]insumo!#REF!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zaicoFG" localSheetId="0">[4]insumo!#REF!</definedName>
    <definedName name="mozaicoFG">[4]insumo!#REF!</definedName>
    <definedName name="Muro.6.4toN" localSheetId="0">#REF!</definedName>
    <definedName name="Muro.6.4toN">#REF!</definedName>
    <definedName name="Muro.8.3erN" localSheetId="0">#REF!</definedName>
    <definedName name="Muro.8.3erN">#REF!</definedName>
    <definedName name="Muro.Bloq.4.BNP.Cocina" localSheetId="0">#REF!</definedName>
    <definedName name="Muro.Bloq.4.BNP.Cocina">#REF!</definedName>
    <definedName name="Muro.Bloq.4.SNP.Cocina" localSheetId="0">#REF!</definedName>
    <definedName name="Muro.Bloq.4.SNP.Cocina">#REF!</definedName>
    <definedName name="Muro.Bloq.6.BNP.Cocina" localSheetId="0">#REF!</definedName>
    <definedName name="Muro.Bloq.6.BNP.Cocina">#REF!</definedName>
    <definedName name="Muro.Bloq.6.SNP.Cocina" localSheetId="0">#REF!</definedName>
    <definedName name="Muro.Bloq.6.SNP.Cocina">#REF!</definedName>
    <definedName name="Muro.Bloqe.4.2doN" localSheetId="0">#REF!</definedName>
    <definedName name="Muro.Bloqe.4.2doN">#REF!</definedName>
    <definedName name="Muro.bloqu.8.SNP.Cocina" localSheetId="0">#REF!</definedName>
    <definedName name="Muro.bloqu.8.SNP.Cocina">#REF!</definedName>
    <definedName name="Muro.bloque.2doN" localSheetId="0">#REF!</definedName>
    <definedName name="Muro.bloque.2doN">#REF!</definedName>
    <definedName name="Muro.Bloque.4.1erN" localSheetId="0">#REF!</definedName>
    <definedName name="Muro.Bloque.4.1erN">#REF!</definedName>
    <definedName name="Muro.Bloque.4.3erN" localSheetId="0">#REF!</definedName>
    <definedName name="Muro.Bloque.4.3erN">#REF!</definedName>
    <definedName name="Muro.Bloque.4.4toN" localSheetId="0">#REF!</definedName>
    <definedName name="Muro.Bloque.4.4toN">#REF!</definedName>
    <definedName name="Muro.Bloque.4cm.SNP">[24]Análisis!$N$845</definedName>
    <definedName name="Muro.Bloque.6cm.BNP">[24]Análisis!$N$821</definedName>
    <definedName name="Muro.Bloque.6cm.SNPT">[24]Análisis!$N$808</definedName>
    <definedName name="Muro.Bloque.8.1erN" localSheetId="0">#REF!</definedName>
    <definedName name="Muro.Bloque.8.1erN">#REF!</definedName>
    <definedName name="Muro.Bloque.8.BNP.Cocina" localSheetId="0">#REF!</definedName>
    <definedName name="Muro.Bloque.8.BNP.Cocina">#REF!</definedName>
    <definedName name="Muro.Bloque.8.SNPT.40" localSheetId="0">#REF!</definedName>
    <definedName name="Muro.Bloque.8.SNPT.40">#REF!</definedName>
    <definedName name="Muro.Bloque.8.SNPT.80" localSheetId="0">#REF!</definedName>
    <definedName name="Muro.Bloque.8.SNPT.80">#REF!</definedName>
    <definedName name="Muro.Bloque.8BNP.Comedor" localSheetId="0">#REF!</definedName>
    <definedName name="Muro.Bloque.8BNP.Comedor">#REF!</definedName>
    <definedName name="Muro.Bloque.Vidrio.Area.Noble" localSheetId="0">#REF!</definedName>
    <definedName name="Muro.Bloque.Vidrio.Area.Noble">#REF!</definedName>
    <definedName name="Muro.bloque8.2doN" localSheetId="0">#REF!</definedName>
    <definedName name="Muro.bloque8.2doN">#REF!</definedName>
    <definedName name="Muro.Bloques.10cm" localSheetId="0">#REF!</definedName>
    <definedName name="Muro.Bloques.10cm">#REF!</definedName>
    <definedName name="Muro.Bloques.20cm.40" localSheetId="0">#REF!</definedName>
    <definedName name="Muro.Bloques.20cm.40">#REF!</definedName>
    <definedName name="muro.h.a.20cm">[30]Análisis!$D$729</definedName>
    <definedName name="Muro.Hor.Arm.Inclinado" localSheetId="0">#REF!</definedName>
    <definedName name="Muro.Hor.Arm.Inclinado">#REF!</definedName>
    <definedName name="Muro.Horm.Arm.edif.oficina" localSheetId="0">#REF!</definedName>
    <definedName name="Muro.Horm.Arm.edif.oficina">#REF!</definedName>
    <definedName name="Muro.Horm.Arm.Edif.Parqueo" localSheetId="0">#REF!</definedName>
    <definedName name="Muro.Horm.Arm.Edif.Parqueo">#REF!</definedName>
    <definedName name="Muro.Hormigon.Armado.de20">[13]Análisis!$D$286</definedName>
    <definedName name="Muro.Hormigón.Estanque" localSheetId="0">#REF!</definedName>
    <definedName name="Muro.Hormigón.Estanque">#REF!</definedName>
    <definedName name="Muro.protector.parqueo" localSheetId="0">#REF!</definedName>
    <definedName name="Muro.protector.parqueo">#REF!</definedName>
    <definedName name="muro.shee.ambas.caras">'[31]Muros Interiores h=2.8 m '!$E$64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MUROS" localSheetId="0">#REF!</definedName>
    <definedName name="MUROS">#REF!</definedName>
    <definedName name="muros.plycem.ambas.caras">'[31]MurosInt.h=2.8 m Plycem 2 lados'!$E$64</definedName>
    <definedName name="muros.una.cshee.plycem">'[31]MurosInt.h=2.8 m U C con plycem'!$E$64</definedName>
    <definedName name="MUROS_AN" localSheetId="0">#REF!</definedName>
    <definedName name="MUROS_AN">#REF!</definedName>
    <definedName name="NADA" localSheetId="0">[41]Insumos!#REF!</definedName>
    <definedName name="NADA">[41]Insumos!#REF!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TILLA" localSheetId="0">#REF!</definedName>
    <definedName name="NATILLA">#REF!</definedName>
    <definedName name="Nave" localSheetId="0">#REF!</definedName>
    <definedName name="Nave">#REF!</definedName>
    <definedName name="nh" localSheetId="0">#REF!</definedName>
    <definedName name="nh">#REF!</definedName>
    <definedName name="NINGUNA" localSheetId="0">[41]Insumos!#REF!</definedName>
    <definedName name="NINGUNA">[41]Insumos!#REF!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PLE112X4HG" localSheetId="0">#REF!</definedName>
    <definedName name="NIPLE112X4HG">#REF!</definedName>
    <definedName name="NIPLE112X6HG" localSheetId="0">#REF!</definedName>
    <definedName name="NIPLE112X6HG">#REF!</definedName>
    <definedName name="NIPLE112X8HG" localSheetId="0">#REF!</definedName>
    <definedName name="NIPLE112X8HG">#REF!</definedName>
    <definedName name="NIPLE125X4HG" localSheetId="0">#REF!</definedName>
    <definedName name="NIPLE125X4HG">#REF!</definedName>
    <definedName name="NIPLE12X4HG" localSheetId="0">#REF!</definedName>
    <definedName name="NIPLE12X4HG">#REF!</definedName>
    <definedName name="NIPLE1X4HG" localSheetId="0">#REF!</definedName>
    <definedName name="NIPLE1X4HG">#REF!</definedName>
    <definedName name="NIPLE212X4HG" localSheetId="0">#REF!</definedName>
    <definedName name="NIPLE212X4HG">#REF!</definedName>
    <definedName name="NIPLE2X4HG" localSheetId="0">#REF!</definedName>
    <definedName name="NIPLE2X4HG">#REF!</definedName>
    <definedName name="NIPLE2X6HG" localSheetId="0">#REF!</definedName>
    <definedName name="NIPLE2X6HG">#REF!</definedName>
    <definedName name="NIPLE34X4HG" localSheetId="0">#REF!</definedName>
    <definedName name="NIPLE34X4HG">#REF!</definedName>
    <definedName name="NIPLE3X12HG" localSheetId="0">#REF!</definedName>
    <definedName name="NIPLE3X12HG">#REF!</definedName>
    <definedName name="NIPLE3X312HG" localSheetId="0">#REF!</definedName>
    <definedName name="NIPLE3X312HG">#REF!</definedName>
    <definedName name="NIPLE3X4HG" localSheetId="0">#REF!</definedName>
    <definedName name="NIPLE3X4HG">#REF!</definedName>
    <definedName name="NIPLE3X6HG" localSheetId="0">#REF!</definedName>
    <definedName name="NIPLE3X6HG">#REF!</definedName>
    <definedName name="NIPLE4X4HG" localSheetId="0">#REF!</definedName>
    <definedName name="NIPLE4X4HG">#REF!</definedName>
    <definedName name="NIPLECROM38X212" localSheetId="0">#REF!</definedName>
    <definedName name="NIPLECROM38X212">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bra.Civil.Ext." localSheetId="0">#REF!</definedName>
    <definedName name="Obra.Civil.Ext.">#REF!</definedName>
    <definedName name="Opc.2" localSheetId="0">#REF!</definedName>
    <definedName name="Opc.2">#REF!</definedName>
    <definedName name="Operador.Tipo.1" localSheetId="0">#REF!</definedName>
    <definedName name="Operador.Tipo.1">#REF!</definedName>
    <definedName name="Operador.Tipo.2" localSheetId="0">#REF!</definedName>
    <definedName name="Operador.Tipo.2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[27]SALARIOS!$C$10</definedName>
    <definedName name="OPERMAN" localSheetId="0">#REF!</definedName>
    <definedName name="OPERMAN">#REF!</definedName>
    <definedName name="OPERPAL" localSheetId="0">#REF!</definedName>
    <definedName name="OPERPAL">#REF!</definedName>
    <definedName name="ORI12FBCO" localSheetId="0">#REF!</definedName>
    <definedName name="ORI12FBCO">#REF!</definedName>
    <definedName name="ORI12FBCOFLUX" localSheetId="0">#REF!</definedName>
    <definedName name="ORI12FBCOFLUX">#REF!</definedName>
    <definedName name="ORI1FBCO" localSheetId="0">#REF!</definedName>
    <definedName name="ORI1FBCO">#REF!</definedName>
    <definedName name="ORI1FBCOFLUX" localSheetId="0">#REF!</definedName>
    <definedName name="ORI1FBCOFLUX">#REF!</definedName>
    <definedName name="ORINAL12" localSheetId="0">#REF!</definedName>
    <definedName name="ORINAL12">#REF!</definedName>
    <definedName name="ORINALFALDA" localSheetId="0">#REF!</definedName>
    <definedName name="ORINALFALDA">#REF!</definedName>
    <definedName name="ORINALPEQ" localSheetId="0">#REF!</definedName>
    <definedName name="ORINALPEQ">#REF!</definedName>
    <definedName name="ORINALSENCILLO" localSheetId="0">[4]insumo!#REF!</definedName>
    <definedName name="ORINALSENCILLO">[4]insumo!#REF!</definedName>
    <definedName name="ORIPEQBCO" localSheetId="0">#REF!</definedName>
    <definedName name="ORIPEQBCO">#REF!</definedName>
    <definedName name="OXIDOROJO" localSheetId="0">#REF!</definedName>
    <definedName name="OXIDOROJO">#REF!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[42]peso!#REF!</definedName>
    <definedName name="p">[42]peso!#REF!</definedName>
    <definedName name="p_8" localSheetId="0">#REF!</definedName>
    <definedName name="p_8">#REF!</definedName>
    <definedName name="P12BLOCK12" localSheetId="0">#REF!</definedName>
    <definedName name="P12BLOCK12">#REF!</definedName>
    <definedName name="P12BLOCK6" localSheetId="0">#REF!</definedName>
    <definedName name="P12BLOCK6">#REF!</definedName>
    <definedName name="P12BLOCK8" localSheetId="0">#REF!</definedName>
    <definedName name="P12BLOCK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BR112EMT" localSheetId="0">#REF!</definedName>
    <definedName name="PABR112EMT">#REF!</definedName>
    <definedName name="PABR1HG" localSheetId="0">#REF!</definedName>
    <definedName name="PABR1HG">#REF!</definedName>
    <definedName name="PABR212HG" localSheetId="0">#REF!</definedName>
    <definedName name="PABR212HG">#REF!</definedName>
    <definedName name="PABR2HG" localSheetId="0">#REF!</definedName>
    <definedName name="PABR2HG">#REF!</definedName>
    <definedName name="PABR34HG" localSheetId="0">#REF!</definedName>
    <definedName name="PABR34HG">#REF!</definedName>
    <definedName name="PABR3HG" localSheetId="0">#REF!</definedName>
    <definedName name="PABR3HG">#REF!</definedName>
    <definedName name="PABR58PER" localSheetId="0">#REF!</definedName>
    <definedName name="PABR58PER">#REF!</definedName>
    <definedName name="PACERO1" localSheetId="0">#REF!</definedName>
    <definedName name="PACERO1">#REF!</definedName>
    <definedName name="PACERO12" localSheetId="0">#REF!</definedName>
    <definedName name="PACERO12">#REF!</definedName>
    <definedName name="PACERO1225" localSheetId="0">#REF!</definedName>
    <definedName name="PACERO1225">#REF!</definedName>
    <definedName name="PACERO14" localSheetId="0">#REF!</definedName>
    <definedName name="PACERO14">#REF!</definedName>
    <definedName name="PACERO34" localSheetId="0">#REF!</definedName>
    <definedName name="PACERO34">#REF!</definedName>
    <definedName name="PACERO38" localSheetId="0">#REF!</definedName>
    <definedName name="PACERO38">#REF!</definedName>
    <definedName name="PACERO3825" localSheetId="0">#REF!</definedName>
    <definedName name="PACERO3825">#REF!</definedName>
    <definedName name="PACERO601" localSheetId="0">#REF!</definedName>
    <definedName name="PACERO601">#REF!</definedName>
    <definedName name="PACERO6012" localSheetId="0">#REF!</definedName>
    <definedName name="PACERO6012">#REF!</definedName>
    <definedName name="PACERO601225" localSheetId="0">#REF!</definedName>
    <definedName name="PACERO601225">#REF!</definedName>
    <definedName name="PACERO6034" localSheetId="0">#REF!</definedName>
    <definedName name="PACERO6034">#REF!</definedName>
    <definedName name="PACERO6038" localSheetId="0">#REF!</definedName>
    <definedName name="PACERO6038">#REF!</definedName>
    <definedName name="PACERO603825" localSheetId="0">#REF!</definedName>
    <definedName name="PACERO603825">#REF!</definedName>
    <definedName name="PACEROMALLA" localSheetId="0">#REF!</definedName>
    <definedName name="PACEROMALLA">#REF!</definedName>
    <definedName name="PACEROMALLA23150" localSheetId="0">#REF!</definedName>
    <definedName name="PACEROMALLA23150">#REF!</definedName>
    <definedName name="PACEROMALLA23200" localSheetId="0">#REF!</definedName>
    <definedName name="PACEROMALLA23200">#REF!</definedName>
    <definedName name="PADO50080G" localSheetId="0">#REF!</definedName>
    <definedName name="PADO50080G">#REF!</definedName>
    <definedName name="PADO50080R" localSheetId="0">#REF!</definedName>
    <definedName name="PADO50080R">#REF!</definedName>
    <definedName name="PADO511G" localSheetId="0">#REF!</definedName>
    <definedName name="PADO511G">#REF!</definedName>
    <definedName name="PADO511R" localSheetId="0">#REF!</definedName>
    <definedName name="PADO511R">#REF!</definedName>
    <definedName name="PADO604G" localSheetId="0">#REF!</definedName>
    <definedName name="PADO604G">#REF!</definedName>
    <definedName name="PADO604R" localSheetId="0">#REF!</definedName>
    <definedName name="PADO604R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LM" localSheetId="0">#REF!</definedName>
    <definedName name="PALM">#REF!</definedName>
    <definedName name="PALPUA14" localSheetId="0">#REF!</definedName>
    <definedName name="PALPUA14">#REF!</definedName>
    <definedName name="PALPUA16" localSheetId="0">#REF!</definedName>
    <definedName name="PALPUA16">#REF!</definedName>
    <definedName name="PANBN" localSheetId="0">#REF!</definedName>
    <definedName name="PANBN">#REF!</definedName>
    <definedName name="PANBN03" localSheetId="0">#REF!</definedName>
    <definedName name="PANBN03">#REF!</definedName>
    <definedName name="PANBN11" localSheetId="0">#REF!</definedName>
    <definedName name="PANBN11">#REF!</definedName>
    <definedName name="PANBN17" localSheetId="0">#REF!</definedName>
    <definedName name="PANBN17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_Plastbau">'[10]LISTA DE PRECIO'!$C$9</definedName>
    <definedName name="PANEL12CIR" localSheetId="0">#REF!</definedName>
    <definedName name="PANEL12CIR">#REF!</definedName>
    <definedName name="PANEL16CIR" localSheetId="0">#REF!</definedName>
    <definedName name="PANEL16CIR">#REF!</definedName>
    <definedName name="PANEL24CIR" localSheetId="0">#REF!</definedName>
    <definedName name="PANEL24CIR">#REF!</definedName>
    <definedName name="PANEL2CIR" localSheetId="0">#REF!</definedName>
    <definedName name="PANEL2CIR">#REF!</definedName>
    <definedName name="PANEL4CIR" localSheetId="0">#REF!</definedName>
    <definedName name="PANEL4CIR">#REF!</definedName>
    <definedName name="PANEL6CIR" localSheetId="0">#REF!</definedName>
    <definedName name="PANEL6CIR">#REF!</definedName>
    <definedName name="PANEL8CIR" localSheetId="0">#REF!</definedName>
    <definedName name="PANEL8CIR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nete.Coloreado" localSheetId="0">#REF!</definedName>
    <definedName name="Panete.Coloreado">#REF!</definedName>
    <definedName name="Panete.Marmolina" localSheetId="0">#REF!</definedName>
    <definedName name="Panete.Marmolina">#REF!</definedName>
    <definedName name="Panete.Pared.Ext.Villas" localSheetId="0">#REF!</definedName>
    <definedName name="Panete.Pared.Ext.Villas">#REF!</definedName>
    <definedName name="panete.Pared.Int.para.estucar" localSheetId="0">#REF!</definedName>
    <definedName name="panete.Pared.Int.para.estucar">#REF!</definedName>
    <definedName name="Panete.Pared.Int.Villas" localSheetId="0">#REF!</definedName>
    <definedName name="Panete.Pared.Int.Villas">#REF!</definedName>
    <definedName name="Panete.patinillo" localSheetId="0">#REF!</definedName>
    <definedName name="Panete.patinillo">#REF!</definedName>
    <definedName name="Panete.rugoso" localSheetId="0">#REF!</definedName>
    <definedName name="Panete.rugoso">#REF!</definedName>
    <definedName name="panete.techo.horizontal" localSheetId="0">#REF!</definedName>
    <definedName name="panete.techo.horizontal">#REF!</definedName>
    <definedName name="Panete.techo.Inclinado" localSheetId="0">#REF!</definedName>
    <definedName name="Panete.techo.Inclinado">#REF!</definedName>
    <definedName name="PANETES_AN" localSheetId="0">#REF!</definedName>
    <definedName name="PANETES_AN">#REF!</definedName>
    <definedName name="PANGULAR12X18" localSheetId="0">#REF!</definedName>
    <definedName name="PANGULAR12X18">#REF!</definedName>
    <definedName name="PANGULAR12X316" localSheetId="0">#REF!</definedName>
    <definedName name="PANGULAR12X316">#REF!</definedName>
    <definedName name="PANGULAR15X14" localSheetId="0">#REF!</definedName>
    <definedName name="PANGULAR15X14">#REF!</definedName>
    <definedName name="PANGULAR1X14" localSheetId="0">#REF!</definedName>
    <definedName name="PANGULAR1X14">#REF!</definedName>
    <definedName name="PANGULAR1X18" localSheetId="0">#REF!</definedName>
    <definedName name="PANGULAR1X18">#REF!</definedName>
    <definedName name="PANGULAR25X14" localSheetId="0">#REF!</definedName>
    <definedName name="PANGULAR25X14">#REF!</definedName>
    <definedName name="PANGULAR2X14" localSheetId="0">#REF!</definedName>
    <definedName name="PANGULAR2X14">#REF!</definedName>
    <definedName name="PANGULAR34X316" localSheetId="0">#REF!</definedName>
    <definedName name="PANGULAR34X316">#REF!</definedName>
    <definedName name="PANGULAR3X14" localSheetId="0">#REF!</definedName>
    <definedName name="PANGULAR3X14">#REF!</definedName>
    <definedName name="pañete.col.ml" localSheetId="0">#REF!</definedName>
    <definedName name="pañete.col.ml">#REF!</definedName>
    <definedName name="Pañete.Exterior.Antillano" localSheetId="0">[17]Análisis!#REF!</definedName>
    <definedName name="Pañete.Exterior.Antillano">[17]Análisis!#REF!</definedName>
    <definedName name="Pañete.Int.1erN" localSheetId="0">#REF!</definedName>
    <definedName name="Pañete.Int.1erN">#REF!</definedName>
    <definedName name="Pañete.int.2doN" localSheetId="0">#REF!</definedName>
    <definedName name="Pañete.int.2doN">#REF!</definedName>
    <definedName name="Pañete.int.3erN" localSheetId="0">#REF!</definedName>
    <definedName name="Pañete.int.3erN">#REF!</definedName>
    <definedName name="Pañete.int.4toN" localSheetId="0">#REF!</definedName>
    <definedName name="Pañete.int.4toN">#REF!</definedName>
    <definedName name="Pañete.Interior.Antillano" localSheetId="0">[17]Análisis!#REF!</definedName>
    <definedName name="Pañete.Interior.Antillano">[17]Análisis!#REF!</definedName>
    <definedName name="Pañete.Paredes">[24]Análisis!$N$906</definedName>
    <definedName name="Pañete.Techo.1erN" localSheetId="0">#REF!</definedName>
    <definedName name="Pañete.Techo.1erN">#REF!</definedName>
    <definedName name="Pañete.Techo.2doN" localSheetId="0">#REF!</definedName>
    <definedName name="Pañete.Techo.2doN">#REF!</definedName>
    <definedName name="Pañete.Techo.3erN" localSheetId="0">#REF!</definedName>
    <definedName name="Pañete.Techo.3erN">#REF!</definedName>
    <definedName name="Pañete.Techo.4toN" localSheetId="0">#REF!</definedName>
    <definedName name="Pañete.Techo.4toN">#REF!</definedName>
    <definedName name="Pañete.Techo.Horiz.Mezcla.Antillana" localSheetId="0">[17]Análisis!#REF!</definedName>
    <definedName name="Pañete.Techo.Horiz.Mezcla.Antillana">[17]Análisis!#REF!</definedName>
    <definedName name="Pañete.Techo.Horizontal" localSheetId="0">#REF!</definedName>
    <definedName name="Pañete.Techo.Horizontal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arque.Infantil" localSheetId="0">#REF!</definedName>
    <definedName name="Parque.Infantil">#REF!</definedName>
    <definedName name="parte.electrica" localSheetId="0">#REF!</definedName>
    <definedName name="parte.electrica">#REF!</definedName>
    <definedName name="PASAJES" localSheetId="0">#REF!</definedName>
    <definedName name="PASAJES">#REF!</definedName>
    <definedName name="PASC8" localSheetId="0">#REF!</definedName>
    <definedName name="PASC8">#REF!</definedName>
    <definedName name="PBANERAHFBCA" localSheetId="0">#REF!</definedName>
    <definedName name="PBANERAHFBCA">#REF!</definedName>
    <definedName name="PBANERAHFCOL" localSheetId="0">#REF!</definedName>
    <definedName name="PBANERAHFCOL">#REF!</definedName>
    <definedName name="PBANERALIVBCA" localSheetId="0">#REF!</definedName>
    <definedName name="PBANERALIVBCA">#REF!</definedName>
    <definedName name="PBANERALIVCOL" localSheetId="0">#REF!</definedName>
    <definedName name="PBANERALIVCOL">#REF!</definedName>
    <definedName name="PBANERAPVCBCA" localSheetId="0">#REF!</definedName>
    <definedName name="PBANERAPVCBCA">#REF!</definedName>
    <definedName name="PBANERAPVCCOL" localSheetId="0">#REF!</definedName>
    <definedName name="PBANERAPVCCOL">#REF!</definedName>
    <definedName name="PBARRAC12" localSheetId="0">#REF!</definedName>
    <definedName name="PBARRAC12">#REF!</definedName>
    <definedName name="PBARRAC34" localSheetId="0">#REF!</definedName>
    <definedName name="PBARRAC34">#REF!</definedName>
    <definedName name="PBARRAC58" localSheetId="0">#REF!</definedName>
    <definedName name="PBARRAC58">#REF!</definedName>
    <definedName name="PBARRAT10" localSheetId="0">#REF!</definedName>
    <definedName name="PBARRAT10">#REF!</definedName>
    <definedName name="PBARRAT4" localSheetId="0">#REF!</definedName>
    <definedName name="PBARRAT4">#REF!</definedName>
    <definedName name="PBARRAT6" localSheetId="0">#REF!</definedName>
    <definedName name="PBARRAT6">#REF!</definedName>
    <definedName name="PBARRAT7" localSheetId="0">#REF!</definedName>
    <definedName name="PBARRAT7">#REF!</definedName>
    <definedName name="PBIDETBCO" localSheetId="0">#REF!</definedName>
    <definedName name="PBIDETBCO">#REF!</definedName>
    <definedName name="PBIDETCOL" localSheetId="0">#REF!</definedName>
    <definedName name="PBIDETCOL">#REF!</definedName>
    <definedName name="PBITUPOL25MM5" localSheetId="0">#REF!</definedName>
    <definedName name="PBITUPOL25MM5">#REF!</definedName>
    <definedName name="PBITUPOL3MM10" localSheetId="0">#REF!</definedName>
    <definedName name="PBITUPOL3MM10">#REF!</definedName>
    <definedName name="PBITUPOL4MM510" localSheetId="0">#REF!</definedName>
    <definedName name="PBITUPOL4MM510">#REF!</definedName>
    <definedName name="PBLINTEL6X8X8" localSheetId="0">#REF!</definedName>
    <definedName name="PBLINTEL6X8X8">#REF!</definedName>
    <definedName name="PBLINTEL8X8X8" localSheetId="0">#REF!</definedName>
    <definedName name="PBLINTEL8X8X8">#REF!</definedName>
    <definedName name="PBLOCALPER" localSheetId="0">#REF!</definedName>
    <definedName name="PBLOCALPER">#REF!</definedName>
    <definedName name="PBLOCK12" localSheetId="0">#REF!</definedName>
    <definedName name="PBLOCK12">#REF!</definedName>
    <definedName name="PBLOCK4" localSheetId="0">#REF!</definedName>
    <definedName name="PBLOCK4">#REF!</definedName>
    <definedName name="PBLOCK4BARRO" localSheetId="0">#REF!</definedName>
    <definedName name="PBLOCK4BARRO">#REF!</definedName>
    <definedName name="PBLOCK5" localSheetId="0">#REF!</definedName>
    <definedName name="PBLOCK5">#REF!</definedName>
    <definedName name="PBLOCK6" localSheetId="0">#REF!</definedName>
    <definedName name="PBLOCK6">#REF!</definedName>
    <definedName name="PBLOCK6BARRO" localSheetId="0">#REF!</definedName>
    <definedName name="PBLOCK6BARRO">#REF!</definedName>
    <definedName name="PBLOCK6DEC" localSheetId="0">#REF!</definedName>
    <definedName name="PBLOCK6DEC">#REF!</definedName>
    <definedName name="PBLOCK6TEX" localSheetId="0">#REF!</definedName>
    <definedName name="PBLOCK6TEX">#REF!</definedName>
    <definedName name="PBLOCK8" localSheetId="0">#REF!</definedName>
    <definedName name="PBLOCK8">#REF!</definedName>
    <definedName name="PBLOCK8BARRO" localSheetId="0">#REF!</definedName>
    <definedName name="PBLOCK8BARRO">#REF!</definedName>
    <definedName name="PBLOCK8DEC" localSheetId="0">#REF!</definedName>
    <definedName name="PBLOCK8DEC">#REF!</definedName>
    <definedName name="PBLOCK8TEX" localSheetId="0">#REF!</definedName>
    <definedName name="PBLOCK8TEX">#REF!</definedName>
    <definedName name="PBLOVIGA6" localSheetId="0">#REF!</definedName>
    <definedName name="PBLOVIGA6">#REF!</definedName>
    <definedName name="PBLOVIGA8" localSheetId="0">#REF!</definedName>
    <definedName name="PBLOVIGA8">#REF!</definedName>
    <definedName name="PBORPAVGPVT" localSheetId="0">#REF!</definedName>
    <definedName name="PBORPAVGPVT">#REF!</definedName>
    <definedName name="PBOTONTIMBRE" localSheetId="0">#REF!</definedName>
    <definedName name="PBOTONTIMBRE">#REF!</definedName>
    <definedName name="PCABASBACANOR" localSheetId="0">#REF!</definedName>
    <definedName name="PCABASBACANOR">#REF!</definedName>
    <definedName name="PCARRETILLA" localSheetId="0">#REF!</definedName>
    <definedName name="PCARRETILLA">#REF!</definedName>
    <definedName name="PCER01" localSheetId="0">#REF!</definedName>
    <definedName name="PCER01">#REF!</definedName>
    <definedName name="PCER02" localSheetId="0">#REF!</definedName>
    <definedName name="PCER02">#REF!</definedName>
    <definedName name="PCER03" localSheetId="0">#REF!</definedName>
    <definedName name="PCER03">#REF!</definedName>
    <definedName name="PCER04" localSheetId="0">#REF!</definedName>
    <definedName name="PCER04">#REF!</definedName>
    <definedName name="PCER05" localSheetId="0">#REF!</definedName>
    <definedName name="PCER05">#REF!</definedName>
    <definedName name="PCER06" localSheetId="0">#REF!</definedName>
    <definedName name="PCER06">#REF!</definedName>
    <definedName name="PCER07" localSheetId="0">#REF!</definedName>
    <definedName name="PCER07">#REF!</definedName>
    <definedName name="PCER08" localSheetId="0">#REF!</definedName>
    <definedName name="PCER08">#REF!</definedName>
    <definedName name="PCER09" localSheetId="0">#REF!</definedName>
    <definedName name="PCER09">#REF!</definedName>
    <definedName name="PCER10" localSheetId="0">#REF!</definedName>
    <definedName name="PCER10">#REF!</definedName>
    <definedName name="PCER11" localSheetId="0">#REF!</definedName>
    <definedName name="PCER11">#REF!</definedName>
    <definedName name="PCER12" localSheetId="0">#REF!</definedName>
    <definedName name="PCER12">#REF!</definedName>
    <definedName name="PCONVARTIE58" localSheetId="0">#REF!</definedName>
    <definedName name="PCONVARTIE58">#REF!</definedName>
    <definedName name="PCOPAF212" localSheetId="0">#REF!</definedName>
    <definedName name="PCOPAF212">#REF!</definedName>
    <definedName name="PCUBO10" localSheetId="0">#REF!</definedName>
    <definedName name="PCUBO10">#REF!</definedName>
    <definedName name="PCUBO8" localSheetId="0">#REF!</definedName>
    <definedName name="PCUBO8">#REF!</definedName>
    <definedName name="pd" localSheetId="0">#REF!</definedName>
    <definedName name="pd">#REF!</definedName>
    <definedName name="PDUCHA" localSheetId="0">#REF!</definedName>
    <definedName name="PDUCHA">#REF!</definedName>
    <definedName name="Pedestal.H.V." localSheetId="0">#REF!</definedName>
    <definedName name="Pedestal.H.V.">#REF!</definedName>
    <definedName name="Peon" localSheetId="0">#REF!</definedName>
    <definedName name="Peon">#REF!</definedName>
    <definedName name="Peon.dia" localSheetId="0">#REF!</definedName>
    <definedName name="Peon.dia">#REF!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[22]MO!$B$11</definedName>
    <definedName name="PEONCARP" localSheetId="0">#REF!</definedName>
    <definedName name="PEONCARP">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RFIL_CUADRADO_34">[22]INSU!$B$91</definedName>
    <definedName name="Pergolado.9pies" localSheetId="0">[17]Análisis!#REF!</definedName>
    <definedName name="Pergolado.9pies">[17]Análisis!#REF!</definedName>
    <definedName name="pergolado.area.piscina">[30]Análisis!$D$1633</definedName>
    <definedName name="Pergolado.Madera" localSheetId="0">[17]Análisis!#REF!</definedName>
    <definedName name="Pergolado.Madera">[17]Análisis!#REF!</definedName>
    <definedName name="Pernos" localSheetId="0">#REF!</definedName>
    <definedName name="Pernos">#REF!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ESCOBAPLASTICA" localSheetId="0">#REF!</definedName>
    <definedName name="PESCOBAPLASTICA">#REF!</definedName>
    <definedName name="PESTILLO" localSheetId="0">#REF!</definedName>
    <definedName name="PESTILLO">#REF!</definedName>
    <definedName name="PFREGADERO1" localSheetId="0">#REF!</definedName>
    <definedName name="PFREGADERO1">#REF!</definedName>
    <definedName name="PFREGADERO2" localSheetId="0">#REF!</definedName>
    <definedName name="PFREGADERO2">#REF!</definedName>
    <definedName name="PGLOBO6" localSheetId="0">#REF!</definedName>
    <definedName name="PGLOBO6">#REF!</definedName>
    <definedName name="PGRAMAR3030" localSheetId="0">#REF!</definedName>
    <definedName name="PGRAMAR3030">#REF!</definedName>
    <definedName name="PGRAMAR4040" localSheetId="0">#REF!</definedName>
    <definedName name="PGRAMAR4040">#REF!</definedName>
    <definedName name="PGRANITO30BCO" localSheetId="0">#REF!</definedName>
    <definedName name="PGRANITO30BCO">#REF!</definedName>
    <definedName name="PGRANITO30GRIS" localSheetId="0">#REF!</definedName>
    <definedName name="PGRANITO30GRIS">#REF!</definedName>
    <definedName name="PGRANITO40BCO" localSheetId="0">#REF!</definedName>
    <definedName name="PGRANITO40BCO">#REF!</definedName>
    <definedName name="PGRANITO40GRIS" localSheetId="0">#REF!</definedName>
    <definedName name="PGRANITO40GRIS">#REF!</definedName>
    <definedName name="PGRANITOPERROY40" localSheetId="0">#REF!</definedName>
    <definedName name="PGRANITOPERROY40">#REF!</definedName>
    <definedName name="PGRAPA1" localSheetId="0">#REF!</definedName>
    <definedName name="PGRAPA1">#REF!</definedName>
    <definedName name="PHCH23BCO" localSheetId="0">#REF!</definedName>
    <definedName name="PHCH23BCO">#REF!</definedName>
    <definedName name="PHCHGRAMAR" localSheetId="0">#REF!</definedName>
    <definedName name="PHCHGRAMAR">#REF!</definedName>
    <definedName name="PHCHMARAGLPR" localSheetId="0">#REF!</definedName>
    <definedName name="PHCHMARAGLPR">#REF!</definedName>
    <definedName name="PHCHSUPERBCO" localSheetId="0">#REF!</definedName>
    <definedName name="PHCHSUPERBCO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EDRAS" localSheetId="0">#REF!</definedName>
    <definedName name="PIEDRAS">#REF!</definedName>
    <definedName name="PINO">[27]INS!$D$770</definedName>
    <definedName name="Pino.Americano" localSheetId="0">#REF!</definedName>
    <definedName name="Pino.Americano">#REF!</definedName>
    <definedName name="pino.tratado">[43]Insumos!$C$35</definedName>
    <definedName name="pino1x10bruto" localSheetId="0">#REF!</definedName>
    <definedName name="pino1x10bruto">#REF!</definedName>
    <definedName name="pino1x12bruto" localSheetId="0">#REF!</definedName>
    <definedName name="pino1x12bruto">#REF!</definedName>
    <definedName name="PINO1X12BRUTOTRAT" localSheetId="0">#REF!</definedName>
    <definedName name="PINO1X12BRUTOTRAT">#REF!</definedName>
    <definedName name="PINO2X12BRUTO" localSheetId="0">#REF!</definedName>
    <definedName name="PINO2X12BRUTO">#REF!</definedName>
    <definedName name="PINO4X4BRUTO" localSheetId="0">#REF!</definedName>
    <definedName name="PINO4X4BRUTO">#REF!</definedName>
    <definedName name="PINOBRUTO4x4x12" localSheetId="0">#REF!</definedName>
    <definedName name="PINOBRUTO4x4x12">#REF!</definedName>
    <definedName name="PINOBRUTOTRAT4x4x12" localSheetId="0">#REF!</definedName>
    <definedName name="PINOBRUTOTRAT4x4x12">#REF!</definedName>
    <definedName name="PINODOROBCOALA" localSheetId="0">#REF!</definedName>
    <definedName name="PINODOROBCOALA">#REF!</definedName>
    <definedName name="PINODOROBCOCORR" localSheetId="0">#REF!</definedName>
    <definedName name="PINODOROBCOCORR">#REF!</definedName>
    <definedName name="PINODOROBCOST" localSheetId="0">#REF!</definedName>
    <definedName name="PINODOROBCOST">#REF!</definedName>
    <definedName name="PINODOROCOLALA" localSheetId="0">#REF!</definedName>
    <definedName name="PINODOROCOLALA">#REF!</definedName>
    <definedName name="PINODOROFLUX" localSheetId="0">#REF!</definedName>
    <definedName name="PINODOROFLUX">#REF!</definedName>
    <definedName name="PINTACRIEXT" localSheetId="0">#REF!</definedName>
    <definedName name="PINTACRIEXT">#REF!</definedName>
    <definedName name="PINTACRIEXTAND" localSheetId="0">#REF!</definedName>
    <definedName name="PINTACRIEXTAND">#REF!</definedName>
    <definedName name="PINTACRIINT" localSheetId="0">#REF!</definedName>
    <definedName name="PINTACRIINT">#REF!</definedName>
    <definedName name="PINTECO" localSheetId="0">#REF!</definedName>
    <definedName name="PINTECO">#REF!</definedName>
    <definedName name="PINTEPOX" localSheetId="0">#REF!</definedName>
    <definedName name="PINTEPOX">#REF!</definedName>
    <definedName name="PINTERRUPOR1" localSheetId="0">#REF!</definedName>
    <definedName name="PINTERRUPOR1">#REF!</definedName>
    <definedName name="PINTERRUPTOR2" localSheetId="0">#REF!</definedName>
    <definedName name="PINTERRUPTOR2">#REF!</definedName>
    <definedName name="PINTERRUPTOR3" localSheetId="0">#REF!</definedName>
    <definedName name="PINTERRUPTOR3">#REF!</definedName>
    <definedName name="PINTERRUPTOR3VIAS" localSheetId="0">#REF!</definedName>
    <definedName name="PINTERRUPTOR3VIAS">#REF!</definedName>
    <definedName name="PINTERRUPTOR4VIAS" localSheetId="0">#REF!</definedName>
    <definedName name="PINTERRUPTOR4VIAS">#REF!</definedName>
    <definedName name="PINTERRUPTORPILOTO" localSheetId="0">#REF!</definedName>
    <definedName name="PINTERRUPTORPILOTO">#REF!</definedName>
    <definedName name="PINTERRUPTORSEG100A2P" localSheetId="0">#REF!</definedName>
    <definedName name="PINTERRUPTORSEG100A2P">#REF!</definedName>
    <definedName name="PINTERRUPTORSEG30A2P" localSheetId="0">#REF!</definedName>
    <definedName name="PINTERRUPTORSEG30A2P">#REF!</definedName>
    <definedName name="PINTERRUPTORSEG60A2P" localSheetId="0">#REF!</definedName>
    <definedName name="PINTERRUPTORSEG60A2P">#REF!</definedName>
    <definedName name="PINTLACA" localSheetId="0">#REF!</definedName>
    <definedName name="PINTLACA">#REF!</definedName>
    <definedName name="PINTMAN" localSheetId="0">#REF!</definedName>
    <definedName name="PINTMAN">#REF!</definedName>
    <definedName name="PINTMANAND" localSheetId="0">#REF!</definedName>
    <definedName name="PINTMANAND">#REF!</definedName>
    <definedName name="PINTURA" localSheetId="0">#REF!</definedName>
    <definedName name="PINTURA">#REF!</definedName>
    <definedName name="Pintura.Aceite" localSheetId="0">#REF!</definedName>
    <definedName name="Pintura.Aceite">#REF!</definedName>
    <definedName name="Pintura.aceite.pared" localSheetId="0">#REF!</definedName>
    <definedName name="Pintura.aceite.pared">#REF!</definedName>
    <definedName name="Pintura.Acrilica.Bca.MA" localSheetId="0">#REF!</definedName>
    <definedName name="Pintura.Acrilica.Bca.MA">#REF!</definedName>
    <definedName name="Pintura.Acrilica.Ma" localSheetId="0">#REF!</definedName>
    <definedName name="Pintura.Acrilica.Ma">#REF!</definedName>
    <definedName name="Pintura.Acrilica.preparada.MA" localSheetId="0">#REF!</definedName>
    <definedName name="Pintura.Acrilica.preparada.MA">#REF!</definedName>
    <definedName name="Pintura.Eco.Pupolar" localSheetId="0">#REF!</definedName>
    <definedName name="Pintura.Eco.Pupolar">#REF!</definedName>
    <definedName name="Pintura.Epóxica" localSheetId="0">#REF!</definedName>
    <definedName name="Pintura.Epóxica">#REF!</definedName>
    <definedName name="Pintura.epoxica.piscina">[30]Análisis!$D$1562</definedName>
    <definedName name="Pintura.Epoxica.Popular.MA" localSheetId="0">#REF!</definedName>
    <definedName name="Pintura.Epoxica.Popular.MA">#REF!</definedName>
    <definedName name="pintura.man.puertas">[29]Análisis!$D$1549</definedName>
    <definedName name="pintura.mant.puertas">[28]Análisis!$D$1164</definedName>
    <definedName name="Pintura.Pared.Exteriores" localSheetId="0">#REF!</definedName>
    <definedName name="Pintura.Pared.Exteriores">#REF!</definedName>
    <definedName name="Pintura.pared.Interior" localSheetId="0">#REF!</definedName>
    <definedName name="Pintura.pared.Interior">#REF!</definedName>
    <definedName name="pintura.sobre.clavot">[29]Análisis!$D$1556</definedName>
    <definedName name="Pintura.techo" localSheetId="0">#REF!</definedName>
    <definedName name="Pintura.techo">#REF!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cina" localSheetId="0">#REF!</definedName>
    <definedName name="Piscina">#REF!</definedName>
    <definedName name="Piscina.Crhist" localSheetId="0">[17]Análisis!#REF!</definedName>
    <definedName name="Piscina.Crhist">[17]Análisis!#REF!</definedName>
    <definedName name="Piscina.Losa.Fondo" localSheetId="0">[17]Análisis!#REF!</definedName>
    <definedName name="Piscina.Losa.Fondo">[17]Análisis!#REF!</definedName>
    <definedName name="Piscina.Muro" localSheetId="0">[17]Análisis!#REF!</definedName>
    <definedName name="Piscina.Muro">[17]Análisis!#REF!</definedName>
    <definedName name="PiscinaKurt" localSheetId="0">[17]Análisis!#REF!</definedName>
    <definedName name="PiscinaKurt">[17]Análisis!#REF!</definedName>
    <definedName name="Pisntura.Piscina" localSheetId="0">[17]Análisis!#REF!</definedName>
    <definedName name="Pisntura.Piscina">[17]Análisis!#REF!</definedName>
    <definedName name="Piso.Baldosin30x60" localSheetId="0">[17]Análisis!#REF!</definedName>
    <definedName name="Piso.Baldosin30x60">[17]Análisis!#REF!</definedName>
    <definedName name="Piso.Ceram" localSheetId="0">#REF!</definedName>
    <definedName name="Piso.Ceram">#REF!</definedName>
    <definedName name="Piso.Ceram.Blanca.20x20" localSheetId="0">#REF!</definedName>
    <definedName name="Piso.Ceram.Blanca.20x20">#REF!</definedName>
    <definedName name="Piso.Ceram.Boston" localSheetId="0">[44]Análisis!#REF!</definedName>
    <definedName name="Piso.Ceram.Boston">[44]Análisis!#REF!</definedName>
    <definedName name="Piso.Ceram.Etrusco.30x30" localSheetId="0">#REF!</definedName>
    <definedName name="Piso.Ceram.Etrusco.30x30">#REF!</definedName>
    <definedName name="Piso.Ceram.Gres.Piso.Mezc.Antillana" localSheetId="0">[17]Análisis!#REF!</definedName>
    <definedName name="Piso.Ceram.Gres.Piso.Mezc.Antillana">[17]Análisis!#REF!</definedName>
    <definedName name="Piso.Ceram.Imperial.Gris" localSheetId="0">#REF!</definedName>
    <definedName name="Piso.Ceram.Imperial.Gris">#REF!</definedName>
    <definedName name="Piso.Ceram.Ines.Gris" localSheetId="0">#REF!</definedName>
    <definedName name="Piso.Ceram.Ines.Gris">#REF!</definedName>
    <definedName name="Piso.Ceram.Nevada.33x33" localSheetId="0">#REF!</definedName>
    <definedName name="Piso.Ceram.Nevada.33x33">#REF!</definedName>
    <definedName name="Piso.Ceram.Serv.">[13]Análisis!$D$580</definedName>
    <definedName name="Piso.Ceram.Ultra.Bco." localSheetId="0">#REF!</definedName>
    <definedName name="Piso.Ceram.Ultra.Bco.">#REF!</definedName>
    <definedName name="Piso.Cerámica" localSheetId="0">[17]Análisis!#REF!</definedName>
    <definedName name="Piso.Cerámica">[17]Análisis!#REF!</definedName>
    <definedName name="Piso.Ceramica.A">[13]Análisis!$D$522</definedName>
    <definedName name="piso.ceramica.antideslizante" localSheetId="0">#REF!</definedName>
    <definedName name="piso.ceramica.antideslizante">#REF!</definedName>
    <definedName name="Piso.Ceramica.B">[13]Análisis!$D$541</definedName>
    <definedName name="Piso.Ceramica.C">[13]Análisis!$D$560</definedName>
    <definedName name="Piso.Cerámica.Importada" localSheetId="0">#REF!</definedName>
    <definedName name="Piso.Cerámica.Importada">#REF!</definedName>
    <definedName name="Piso.Cerámica.Mezc.Antillana" localSheetId="0">[17]Análisis!#REF!</definedName>
    <definedName name="Piso.Cerámica.Mezc.Antillana">[17]Análisis!#REF!</definedName>
    <definedName name="piso.de.marmol" localSheetId="0">#REF!</definedName>
    <definedName name="piso.de.marmol">#REF!</definedName>
    <definedName name="Piso.Granimarmol" localSheetId="0">#REF!</definedName>
    <definedName name="Piso.Granimarmol">#REF!</definedName>
    <definedName name="Piso.Granito.Blanco" localSheetId="0">#REF!</definedName>
    <definedName name="Piso.Granito.Blanco">#REF!</definedName>
    <definedName name="piso.granito.ext.crema">[13]Análisis!$D$415</definedName>
    <definedName name="piso.granito.ext.rosado">[13]Análisis!$D$427</definedName>
    <definedName name="piso.granito.ext.rozado">[13]Análisis!$D$427</definedName>
    <definedName name="Piso.granito.fondo.blanco">[13]Análisis!$D$449</definedName>
    <definedName name="Piso.granito.fondo.gris">[13]Análisis!$D$460</definedName>
    <definedName name="piso.granito.p.exterior.rojo">[13]Análisis!$D$438</definedName>
    <definedName name="piso.granito.p.exterior.rosado">[13]Análisis!$D$438</definedName>
    <definedName name="Piso.Horm.10cm.Sin.Malla" localSheetId="0">#REF!</definedName>
    <definedName name="Piso.Horm.10cm.Sin.Malla">#REF!</definedName>
    <definedName name="Piso.Horm.Estampado" localSheetId="0">#REF!</definedName>
    <definedName name="Piso.Horm.Estampado">#REF!</definedName>
    <definedName name="Piso.loseta.cemento.25x25" localSheetId="0">#REF!</definedName>
    <definedName name="Piso.loseta.cemento.25x25">#REF!</definedName>
    <definedName name="Piso.Madera.Teka" localSheetId="0">#REF!</definedName>
    <definedName name="Piso.Madera.Teka">#REF!</definedName>
    <definedName name="Piso.marmol.A.20x40" localSheetId="0">#REF!</definedName>
    <definedName name="Piso.marmol.A.20x40">#REF!</definedName>
    <definedName name="Piso.marmol.A.40x40" localSheetId="0">#REF!</definedName>
    <definedName name="Piso.marmol.A.40x40">#REF!</definedName>
    <definedName name="Piso.Marmol.B.40x40" localSheetId="0">#REF!</definedName>
    <definedName name="Piso.Marmol.B.40x40">#REF!</definedName>
    <definedName name="piso.marmol.crema" localSheetId="0">#REF!</definedName>
    <definedName name="piso.marmol.crema">#REF!</definedName>
    <definedName name="Piso.Mármol.crema" localSheetId="0">[17]Análisis!#REF!</definedName>
    <definedName name="Piso.Mármol.crema">[17]Análisis!#REF!</definedName>
    <definedName name="Piso.marmol.Tipo.B" localSheetId="0">#REF!</definedName>
    <definedName name="Piso.marmol.Tipo.B">#REF!</definedName>
    <definedName name="piso.mosaico.25x25">[29]Análisis!$D$1256</definedName>
    <definedName name="piso.porcelanato.40x40">[13]Análisis!$D$491</definedName>
    <definedName name="Piso.Quary.Tile" localSheetId="0">#REF!</definedName>
    <definedName name="Piso.Quary.Tile">#REF!</definedName>
    <definedName name="Piso.Vibrazo.Blanco30x30" localSheetId="0">#REF!</definedName>
    <definedName name="Piso.Vibrazo.Blanco30x30">#REF!</definedName>
    <definedName name="PISO_GRANITO_FONDO_BCO">[22]INSU!$B$103</definedName>
    <definedName name="PISO01" localSheetId="0">#REF!</definedName>
    <definedName name="PISO01">#REF!</definedName>
    <definedName name="PISO09" localSheetId="0">#REF!</definedName>
    <definedName name="PISO09">#REF!</definedName>
    <definedName name="PISOADO50080G" localSheetId="0">#REF!</definedName>
    <definedName name="PISOADO50080G">#REF!</definedName>
    <definedName name="PISOADO50080R" localSheetId="0">#REF!</definedName>
    <definedName name="PISOADO50080R">#REF!</definedName>
    <definedName name="PISOADO511G" localSheetId="0">#REF!</definedName>
    <definedName name="PISOADO511G">#REF!</definedName>
    <definedName name="PISOADO511R" localSheetId="0">#REF!</definedName>
    <definedName name="PISOADO511R">#REF!</definedName>
    <definedName name="PISOADO604G" localSheetId="0">#REF!</definedName>
    <definedName name="PISOADO604G">#REF!</definedName>
    <definedName name="PISOADO604R" localSheetId="0">#REF!</definedName>
    <definedName name="PISOADO604R">#REF!</definedName>
    <definedName name="PISOGRA1233030BCO" localSheetId="0">#REF!</definedName>
    <definedName name="PISOGRA1233030BCO">#REF!</definedName>
    <definedName name="PISOGRA1233030GRIS" localSheetId="0">#REF!</definedName>
    <definedName name="PISOGRA1233030GRIS">#REF!</definedName>
    <definedName name="PISOGRA1234040BCO" localSheetId="0">#REF!</definedName>
    <definedName name="PISOGRA1234040BCO">#REF!</definedName>
    <definedName name="PISOGRAPROY4040" localSheetId="0">#REF!</definedName>
    <definedName name="PISOGRAPROY4040">#REF!</definedName>
    <definedName name="PISOHFV10" localSheetId="0">#REF!</definedName>
    <definedName name="PISOHFV10">#REF!</definedName>
    <definedName name="PISOLADEXAPEQ" localSheetId="0">#REF!</definedName>
    <definedName name="PISOLADEXAPEQ">#REF!</definedName>
    <definedName name="PISOLADFERIAPEQ" localSheetId="0">#REF!</definedName>
    <definedName name="PISOLADFERIAPEQ">#REF!</definedName>
    <definedName name="PISOMOSROJ2525" localSheetId="0">#REF!</definedName>
    <definedName name="PISOMOSROJ2525">#REF!</definedName>
    <definedName name="PISOPUL10" localSheetId="0">#REF!</definedName>
    <definedName name="PISOPUL10">#REF!</definedName>
    <definedName name="PISOS" localSheetId="0">#REF!</definedName>
    <definedName name="PISOS">#REF!</definedName>
    <definedName name="PISOS_AN" localSheetId="0">#REF!</definedName>
    <definedName name="PISOS_AN">#REF!</definedName>
    <definedName name="PITACRILLICA" localSheetId="0">[4]insumo!#REF!</definedName>
    <definedName name="PITACRILLICA">[4]insumo!#REF!</definedName>
    <definedName name="PITECONOMICA" localSheetId="0">[4]insumo!#REF!</definedName>
    <definedName name="PITECONOMICA">[4]insumo!#REF!</definedName>
    <definedName name="pitesmalte" localSheetId="0">[4]insumo!#REF!</definedName>
    <definedName name="pitesmalte">[4]insumo!#REF!</definedName>
    <definedName name="PITMANTENIMIENTO" localSheetId="0">[4]insumo!#REF!</definedName>
    <definedName name="PITMANTENIMIENTO">[4]insumo!#REF!</definedName>
    <definedName name="pitoxidoverde" localSheetId="0">[4]insumo!#REF!</definedName>
    <definedName name="pitoxidoverde">[4]insumo!#REF!</definedName>
    <definedName name="PITSATINADA" localSheetId="0">[4]insumo!#REF!</definedName>
    <definedName name="PITSATINADA">[4]insumo!#REF!</definedName>
    <definedName name="pitsemiglos" localSheetId="0">[4]insumo!#REF!</definedName>
    <definedName name="pitsemiglos">[4]insumo!#REF!</definedName>
    <definedName name="PLADRILLO2X2X8" localSheetId="0">#REF!</definedName>
    <definedName name="PLADRILLO2X2X8">#REF!</definedName>
    <definedName name="PLADRILLO2X4X8" localSheetId="0">#REF!</definedName>
    <definedName name="PLADRILLO2X4X8">#REF!</definedName>
    <definedName name="plafon.pvc.hache" localSheetId="0">#REF!</definedName>
    <definedName name="plafon.pvc.hache">#REF!</definedName>
    <definedName name="plafon.pvc.varece" localSheetId="0">#REF!</definedName>
    <definedName name="plafon.pvc.varece">#REF!</definedName>
    <definedName name="plafond.antihumeda" localSheetId="0">#REF!</definedName>
    <definedName name="plafond.antihumeda">#REF!</definedName>
    <definedName name="Plafond.PVC" localSheetId="0">#REF!</definedName>
    <definedName name="Plafond.PVC">#REF!</definedName>
    <definedName name="plafond.sheetrock">'[31]Plafond Sheetrock'!$E$54</definedName>
    <definedName name="PLAJ4040GRI" localSheetId="0">#REF!</definedName>
    <definedName name="PLAJ4040GRI">#REF!</definedName>
    <definedName name="PLAMPARAFLUORES24" localSheetId="0">#REF!</definedName>
    <definedName name="PLAMPARAFLUORES24">#REF!</definedName>
    <definedName name="PLAMPARAFLUORESSUP2TDIFTRANS" localSheetId="0">#REF!</definedName>
    <definedName name="PLAMPARAFLUORESSUP2TDIFTRANS">#REF!</definedName>
    <definedName name="planta.electrica500w">[13]Resumen!$D$25</definedName>
    <definedName name="Planta.Tratamiento" localSheetId="0">#REF!</definedName>
    <definedName name="Planta.Tratamiento">#REF!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SELECT" localSheetId="0">#REF!</definedName>
    <definedName name="PLANTASELECT">#REF!</definedName>
    <definedName name="PLASFONES" localSheetId="0">#REF!</definedName>
    <definedName name="PLASFONES">#REF!</definedName>
    <definedName name="PLASTICO">[22]INSU!$B$90</definedName>
    <definedName name="Platea.Fundación.Villa" localSheetId="0">#REF!</definedName>
    <definedName name="Platea.Fundación.Villa">#REF!</definedName>
    <definedName name="platea.piscina">[30]Análisis!$D$200</definedName>
    <definedName name="Plato.Acrilico" localSheetId="0">#REF!</definedName>
    <definedName name="Plato.Acrilico">#REF!</definedName>
    <definedName name="PLAVADERO1" localSheetId="0">#REF!</definedName>
    <definedName name="PLAVADERO1">#REF!</definedName>
    <definedName name="PLAVADERO2" localSheetId="0">#REF!</definedName>
    <definedName name="PLAVADERO2">#REF!</definedName>
    <definedName name="PLAVBCO" localSheetId="0">#REF!</definedName>
    <definedName name="PLAVBCO">#REF!</definedName>
    <definedName name="PLAVBCOPEQ" localSheetId="0">#REF!</definedName>
    <definedName name="PLAVBCOPEQ">#REF!</definedName>
    <definedName name="PLAVCOL" localSheetId="0">#REF!</definedName>
    <definedName name="PLAVCOL">#REF!</definedName>
    <definedName name="PLAVOVABCO" localSheetId="0">#REF!</definedName>
    <definedName name="PLAVOVABCO">#REF!</definedName>
    <definedName name="PLAVOVACOL" localSheetId="0">#REF!</definedName>
    <definedName name="PLAVOVACOL">#REF!</definedName>
    <definedName name="PLAVPEDCOL" localSheetId="0">#REF!</definedName>
    <definedName name="PLAVPEDCOL">#REF!</definedName>
    <definedName name="PLIGADORA2" localSheetId="0">#REF!</definedName>
    <definedName name="PLIGADORA2">#REF!</definedName>
    <definedName name="PLIGADORA2_6" localSheetId="0">#REF!</definedName>
    <definedName name="PLIGADORA2_6">#REF!</definedName>
    <definedName name="PLLAVECHORRO12" localSheetId="0">#REF!</definedName>
    <definedName name="PLLAVECHORRO12">#REF!</definedName>
    <definedName name="PLLAVECHORRO34" localSheetId="0">#REF!</definedName>
    <definedName name="PLLAVECHORRO34">#REF!</definedName>
    <definedName name="PLLAVEPASOBOLA1" localSheetId="0">#REF!</definedName>
    <definedName name="PLLAVEPASOBOLA1">#REF!</definedName>
    <definedName name="PLLAVEPASOBOLA112" localSheetId="0">#REF!</definedName>
    <definedName name="PLLAVEPASOBOLA112">#REF!</definedName>
    <definedName name="PLLAVEPASOBOLA12" localSheetId="0">#REF!</definedName>
    <definedName name="PLLAVEPASOBOLA12">#REF!</definedName>
    <definedName name="PLLAVEPASOBOLA2" localSheetId="0">#REF!</definedName>
    <definedName name="PLLAVEPASOBOLA2">#REF!</definedName>
    <definedName name="PLLAVEPASOBOLA212" localSheetId="0">#REF!</definedName>
    <definedName name="PLLAVEPASOBOLA212">#REF!</definedName>
    <definedName name="PLLAVEPASOBOLA3" localSheetId="0">#REF!</definedName>
    <definedName name="PLLAVEPASOBOLA3">#REF!</definedName>
    <definedName name="PLLAVEPASOBOLA34" localSheetId="0">#REF!</definedName>
    <definedName name="PLLAVEPASOBOLA34">#REF!</definedName>
    <definedName name="PLOMERIA.GENERAL" localSheetId="0">#REF!</definedName>
    <definedName name="PLOMERIA.GENERAL">#REF!</definedName>
    <definedName name="PLOMERO" localSheetId="0">#REF!</definedName>
    <definedName name="PLOMERO">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#REF!</definedName>
    <definedName name="PLOMEROAYUDANTE">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#REF!</definedName>
    <definedName name="PLOMEROOFICIAL">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OSABARROEXAGDE" localSheetId="0">#REF!</definedName>
    <definedName name="PLOSABARROEXAGDE">#REF!</definedName>
    <definedName name="PLOSABARROEXAGONALPEQUEÑA" localSheetId="0">#REF!</definedName>
    <definedName name="PLOSABARROEXAGONALPEQUEÑA">#REF!</definedName>
    <definedName name="PLOSABARROFERIAGDE" localSheetId="0">#REF!</definedName>
    <definedName name="PLOSABARROFERIAGDE">#REF!</definedName>
    <definedName name="PLOSABARROFERIAPEQ" localSheetId="0">#REF!</definedName>
    <definedName name="PLOSABARROFERIAPEQ">#REF!</definedName>
    <definedName name="PLYWOOD" localSheetId="0">[4]insumo!#REF!</definedName>
    <definedName name="PLYWOOD">[4]insumo!#REF!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lywood3.4" localSheetId="0">#REF!</definedName>
    <definedName name="Plywood3.4">#REF!</definedName>
    <definedName name="pmadera2162" localSheetId="0">[23]precios!#REF!</definedName>
    <definedName name="pmadera2162">[23]precios!#REF!</definedName>
    <definedName name="pmadera2162_8" localSheetId="0">#REF!</definedName>
    <definedName name="pmadera2162_8">#REF!</definedName>
    <definedName name="PMALLA38" localSheetId="0">#REF!</definedName>
    <definedName name="PMALLA38">#REF!</definedName>
    <definedName name="PMALLACAL9HG6" localSheetId="0">#REF!</definedName>
    <definedName name="PMALLACAL9HG6">#REF!</definedName>
    <definedName name="PMALLACAL9HG7" localSheetId="0">#REF!</definedName>
    <definedName name="PMALLACAL9HG7">#REF!</definedName>
    <definedName name="PMES23BCO" localSheetId="0">#REF!</definedName>
    <definedName name="PMES23BCO">#REF!</definedName>
    <definedName name="PMESSUPBCO" localSheetId="0">#REF!</definedName>
    <definedName name="PMESSUPBCO">#REF!</definedName>
    <definedName name="PMOSAICO25X25ROJO" localSheetId="0">#REF!</definedName>
    <definedName name="PMOSAICO25X25ROJO">#REF!</definedName>
    <definedName name="po">[45]PRESUPUESTO!$O$9:$O$236</definedName>
    <definedName name="Poblado.Columnas" localSheetId="0">[17]Análisis!#REF!</definedName>
    <definedName name="Poblado.Columnas">[17]Análisis!#REF!</definedName>
    <definedName name="Poblado.Comercial" localSheetId="0">#REF!</definedName>
    <definedName name="Poblado.Comercial">#REF!</definedName>
    <definedName name="Poblado.Zap.Columna" localSheetId="0">[17]Análisis!#REF!</definedName>
    <definedName name="Poblado.Zap.Columna">[17]Análisis!#REF!</definedName>
    <definedName name="Porcelanato30x60">[13]Análisis!$D$512</definedName>
    <definedName name="PORTACANDADO" localSheetId="0">#REF!</definedName>
    <definedName name="PORTACANDADO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OZO10" localSheetId="0">#REF!</definedName>
    <definedName name="POZO10">#REF!</definedName>
    <definedName name="POZO8" localSheetId="0">#REF!</definedName>
    <definedName name="POZO8">#REF!</definedName>
    <definedName name="POZOS" localSheetId="0">#REF!</definedName>
    <definedName name="POZOS">#REF!</definedName>
    <definedName name="PPAL1123CDOB" localSheetId="0">#REF!</definedName>
    <definedName name="PPAL1123CDOB">#REF!</definedName>
    <definedName name="PPAL1123CSENC" localSheetId="0">#REF!</definedName>
    <definedName name="PPAL1123CSENC">#REF!</definedName>
    <definedName name="PPALACUADRADA" localSheetId="0">#REF!</definedName>
    <definedName name="PPALACUADRADA">#REF!</definedName>
    <definedName name="PPALAREDONDA" localSheetId="0">#REF!</definedName>
    <definedName name="PPALAREDONDA">#REF!</definedName>
    <definedName name="PPANEL12A24" localSheetId="0">#REF!</definedName>
    <definedName name="PPANEL12A24">#REF!</definedName>
    <definedName name="PPANEL2A4" localSheetId="0">#REF!</definedName>
    <definedName name="PPANEL2A4">#REF!</definedName>
    <definedName name="PPANEL4A8" localSheetId="0">#REF!</definedName>
    <definedName name="PPANEL4A8">#REF!</definedName>
    <definedName name="PPANEL6A12" localSheetId="0">#REF!</definedName>
    <definedName name="PPANEL6A12">#REF!</definedName>
    <definedName name="PPANEL8A16" localSheetId="0">#REF!</definedName>
    <definedName name="PPANEL8A16">#REF!</definedName>
    <definedName name="PPANRLCON100" localSheetId="0">#REF!</definedName>
    <definedName name="PPANRLCON100">#REF!</definedName>
    <definedName name="PPANRLCON60" localSheetId="0">#REF!</definedName>
    <definedName name="PPANRLCON60">#REF!</definedName>
    <definedName name="PPARAGOMA" localSheetId="0">#REF!</definedName>
    <definedName name="PPARAGOMA">#REF!</definedName>
    <definedName name="PPD">'[46]med.mov.de tierras'!$D$6</definedName>
    <definedName name="PPERFIL112X112" localSheetId="0">#REF!</definedName>
    <definedName name="PPERFIL112X112">#REF!</definedName>
    <definedName name="PPERFIL1X1" localSheetId="0">#REF!</definedName>
    <definedName name="PPERFIL1X1">#REF!</definedName>
    <definedName name="PPERFIL1X2" localSheetId="0">#REF!</definedName>
    <definedName name="PPERFIL1X2">#REF!</definedName>
    <definedName name="PPERFIL2X2" localSheetId="0">#REF!</definedName>
    <definedName name="PPERFIL2X2">#REF!</definedName>
    <definedName name="PPERFIL2X3" localSheetId="0">#REF!</definedName>
    <definedName name="PPERFIL2X3">#REF!</definedName>
    <definedName name="PPERFIL2X4" localSheetId="0">#REF!</definedName>
    <definedName name="PPERFIL2X4">#REF!</definedName>
    <definedName name="PPERFIL3X3" localSheetId="0">#REF!</definedName>
    <definedName name="PPERFIL3X3">#REF!</definedName>
    <definedName name="PPERFIL4X4" localSheetId="0">#REF!</definedName>
    <definedName name="PPERFIL4X4">#REF!</definedName>
    <definedName name="PPERFILHG112X112" localSheetId="0">#REF!</definedName>
    <definedName name="PPERFILHG112X112">#REF!</definedName>
    <definedName name="PPERFILHG2X2" localSheetId="0">#REF!</definedName>
    <definedName name="PPERFILHG2X2">#REF!</definedName>
    <definedName name="PPERFILHG2X3" localSheetId="0">#REF!</definedName>
    <definedName name="PPERFILHG2X3">#REF!</definedName>
    <definedName name="PPERFILHG34X34" localSheetId="0">#REF!</definedName>
    <definedName name="PPERFILHG34X34">#REF!</definedName>
    <definedName name="PPIEPAVDGVE25" localSheetId="0">#REF!</definedName>
    <definedName name="PPIEPAVDGVE25">#REF!</definedName>
    <definedName name="PPIEPAVG15" localSheetId="0">#REF!</definedName>
    <definedName name="PPIEPAVG15">#REF!</definedName>
    <definedName name="PPIEPAVG3" localSheetId="0">#REF!</definedName>
    <definedName name="PPIEPAVG3">#REF!</definedName>
    <definedName name="PPINTACRIBCO" localSheetId="0">#REF!</definedName>
    <definedName name="PPINTACRIBCO">#REF!</definedName>
    <definedName name="PPINTACRIEXT" localSheetId="0">#REF!</definedName>
    <definedName name="PPINTACRIEXT">#REF!</definedName>
    <definedName name="PPINTEPOX" localSheetId="0">#REF!</definedName>
    <definedName name="PPINTEPOX">#REF!</definedName>
    <definedName name="PPINTMAN" localSheetId="0">#REF!</definedName>
    <definedName name="PPINTMAN">#REF!</definedName>
    <definedName name="PPLA112X14" localSheetId="0">#REF!</definedName>
    <definedName name="PPLA112X14">#REF!</definedName>
    <definedName name="PPLA12X18" localSheetId="0">#REF!</definedName>
    <definedName name="PPLA12X18">#REF!</definedName>
    <definedName name="PPLA12X316" localSheetId="0">#REF!</definedName>
    <definedName name="PPLA12X316">#REF!</definedName>
    <definedName name="PPLA2X14" localSheetId="0">#REF!</definedName>
    <definedName name="PPLA2X14">#REF!</definedName>
    <definedName name="PPLA34X14" localSheetId="0">#REF!</definedName>
    <definedName name="PPLA34X14">#REF!</definedName>
    <definedName name="PPLA34X316" localSheetId="0">#REF!</definedName>
    <definedName name="PPLA34X316">#REF!</definedName>
    <definedName name="PPLA3X14" localSheetId="0">#REF!</definedName>
    <definedName name="PPLA3X14">#REF!</definedName>
    <definedName name="PPLA4X14" localSheetId="0">#REF!</definedName>
    <definedName name="PPLA4X14">#REF!</definedName>
    <definedName name="PPUERTAENR" localSheetId="0">#REF!</definedName>
    <definedName name="PPUERTAENR">#REF!</definedName>
    <definedName name="PRASTRILLO" localSheetId="0">#REF!</definedName>
    <definedName name="PRASTRILLO">#REF!</definedName>
    <definedName name="PREC._UNITARIO">#N/A</definedName>
    <definedName name="PREC._UNITARIO_6">NA()</definedName>
    <definedName name="precios">[47]Precios!$A$4:$F$1576</definedName>
    <definedName name="PREJASLIV" localSheetId="0">#REF!</definedName>
    <definedName name="PREJASLIV">#REF!</definedName>
    <definedName name="PREJASREF" localSheetId="0">#REF!</definedName>
    <definedName name="PREJASREF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imer.Biocida.Popular" localSheetId="0">#REF!</definedName>
    <definedName name="Primer.Biocida.Popular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PROMEDIO" localSheetId="0">#REF!</definedName>
    <definedName name="PROMEDIO">#REF!</definedName>
    <definedName name="PSILICOOLCRI" localSheetId="0">#REF!</definedName>
    <definedName name="PSILICOOLCRI">#REF!</definedName>
    <definedName name="PSOLDADURA" localSheetId="0">#REF!</definedName>
    <definedName name="PSOLDADURA">#REF!</definedName>
    <definedName name="PTABLETAGRIS" localSheetId="0">#REF!</definedName>
    <definedName name="PTABLETAGRIS">#REF!</definedName>
    <definedName name="PTABLETAROJA" localSheetId="0">#REF!</definedName>
    <definedName name="PTABLETAROJA">#REF!</definedName>
    <definedName name="PTAFRANCAOBA" localSheetId="0">#REF!</definedName>
    <definedName name="PTAFRANCAOBA">#REF!</definedName>
    <definedName name="PTAFRANCAOBAM2" localSheetId="0">#REF!</definedName>
    <definedName name="PTAFRANCAOBAM2">#REF!</definedName>
    <definedName name="PTAPAC24INTPVC" localSheetId="0">#REF!</definedName>
    <definedName name="PTAPAC24INTPVC">#REF!</definedName>
    <definedName name="PTAPAC24MET" localSheetId="0">#REF!</definedName>
    <definedName name="PTAPAC24MET">#REF!</definedName>
    <definedName name="PTAPAC24TCMET" localSheetId="0">#REF!</definedName>
    <definedName name="PTAPAC24TCMET">#REF!</definedName>
    <definedName name="PTAPAC24TCPVC" localSheetId="0">#REF!</definedName>
    <definedName name="PTAPAC24TCPVC">#REF!</definedName>
    <definedName name="PTAPANCORCAOBA" localSheetId="0">#REF!</definedName>
    <definedName name="PTAPANCORCAOBA">#REF!</definedName>
    <definedName name="PTAPANCORCAOBAM2" localSheetId="0">#REF!</definedName>
    <definedName name="PTAPANCORCAOBAM2">#REF!</definedName>
    <definedName name="PTAPANCORPINO" localSheetId="0">#REF!</definedName>
    <definedName name="PTAPANCORPINO">#REF!</definedName>
    <definedName name="PTAPANCORPINOM2" localSheetId="0">#REF!</definedName>
    <definedName name="PTAPANCORPINOM2">#REF!</definedName>
    <definedName name="PTAPANESPCAOBA" localSheetId="0">#REF!</definedName>
    <definedName name="PTAPANESPCAOBA">#REF!</definedName>
    <definedName name="PTAPANESPCAOBAM2" localSheetId="0">#REF!</definedName>
    <definedName name="PTAPANESPCAOBAM2">#REF!</definedName>
    <definedName name="PTAPANVAIVENCAOBA" localSheetId="0">#REF!</definedName>
    <definedName name="PTAPANVAIVENCAOBA">#REF!</definedName>
    <definedName name="PTAPANVAIVENCAOBAM2" localSheetId="0">#REF!</definedName>
    <definedName name="PTAPANVAIVENCAOBAM2">#REF!</definedName>
    <definedName name="PTAPLY" localSheetId="0">#REF!</definedName>
    <definedName name="PTAPLY">#REF!</definedName>
    <definedName name="PTAPLYM2" localSheetId="0">#REF!</definedName>
    <definedName name="PTAPLYM2">#REF!</definedName>
    <definedName name="PTC110PISO" localSheetId="0">#REF!</definedName>
    <definedName name="PTC110PISO">#REF!</definedName>
    <definedName name="PTEJA16" localSheetId="0">#REF!</definedName>
    <definedName name="PTEJA16">#REF!</definedName>
    <definedName name="PTEJA16ESP" localSheetId="0">#REF!</definedName>
    <definedName name="PTEJA16ESP">#REF!</definedName>
    <definedName name="PTEJA18" localSheetId="0">#REF!</definedName>
    <definedName name="PTEJA18">#REF!</definedName>
    <definedName name="PTEJA18ESP" localSheetId="0">#REF!</definedName>
    <definedName name="PTEJA18ESP">#REF!</definedName>
    <definedName name="PTEJATIPOS" localSheetId="0">#REF!</definedName>
    <definedName name="PTEJATIPOS">#REF!</definedName>
    <definedName name="PTERM114" localSheetId="0">#REF!</definedName>
    <definedName name="PTERM114">#REF!</definedName>
    <definedName name="PTIMBRECORRIENTE" localSheetId="0">#REF!</definedName>
    <definedName name="PTIMBRECORRIENTE">#REF!</definedName>
    <definedName name="PTINA" localSheetId="0">#REF!</definedName>
    <definedName name="PTINA">#REF!</definedName>
    <definedName name="PTOREXAASB" localSheetId="0">#REF!</definedName>
    <definedName name="PTOREXAASB">#REF!</definedName>
    <definedName name="PTPACISAL2424" localSheetId="0">#REF!</definedName>
    <definedName name="PTPACISAL2424">#REF!</definedName>
    <definedName name="PTPACISTOLA3030" localSheetId="0">#REF!</definedName>
    <definedName name="PTPACISTOLA3030">#REF!</definedName>
    <definedName name="PTUBOHG112X15" localSheetId="0">#REF!</definedName>
    <definedName name="PTUBOHG112X15">#REF!</definedName>
    <definedName name="PTUBOHG114X20" localSheetId="0">#REF!</definedName>
    <definedName name="PTUBOHG114X20">#REF!</definedName>
    <definedName name="Puerta.Apanelada.Pino" localSheetId="0">[17]Análisis!#REF!</definedName>
    <definedName name="Puerta.Apanelada.Pino">[17]Análisis!#REF!</definedName>
    <definedName name="Puerta.Caoba.Vidrio" localSheetId="0">[17]Análisis!#REF!</definedName>
    <definedName name="Puerta.Caoba.Vidrio">[17]Análisis!#REF!</definedName>
    <definedName name="Puerta.Closet" localSheetId="0">[17]Análisis!#REF!</definedName>
    <definedName name="Puerta.Closet">[17]Análisis!#REF!</definedName>
    <definedName name="Puerta.closet.caoba" localSheetId="0">#REF!</definedName>
    <definedName name="Puerta.closet.caoba">#REF!</definedName>
    <definedName name="puerta.enrollable.p.moteles">[13]Insumos!$E$42</definedName>
    <definedName name="Puerta.entrada.caoba" localSheetId="0">#REF!</definedName>
    <definedName name="Puerta.entrada.caoba">#REF!</definedName>
    <definedName name="Puerta.interior.caoba" localSheetId="0">#REF!</definedName>
    <definedName name="Puerta.interior.caoba">#REF!</definedName>
    <definedName name="Puerta.Pino.Vidrio" localSheetId="0">[17]Análisis!#REF!</definedName>
    <definedName name="Puerta.Pino.Vidrio">[17]Análisis!#REF!</definedName>
    <definedName name="Puerta.Plywood" localSheetId="0">[17]Análisis!#REF!</definedName>
    <definedName name="Puerta.Plywood">[17]Análisis!#REF!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ERTACA" localSheetId="0">#REF!</definedName>
    <definedName name="PUERTACA">#REF!</definedName>
    <definedName name="PUERTACAESP" localSheetId="0">#REF!</definedName>
    <definedName name="PUERTACAESP">#REF!</definedName>
    <definedName name="PUERTACAFRAN" localSheetId="0">#REF!</definedName>
    <definedName name="PUERTACAFRAN">#REF!</definedName>
    <definedName name="PUERTAPI" localSheetId="0">#REF!</definedName>
    <definedName name="PUERTAPI">#REF!</definedName>
    <definedName name="PUERTAPI802102PAN" localSheetId="0">#REF!</definedName>
    <definedName name="PUERTAPI802102PAN">#REF!</definedName>
    <definedName name="PUERTAPI8021046PAN" localSheetId="0">#REF!</definedName>
    <definedName name="PUERTAPI8021046PAN">#REF!</definedName>
    <definedName name="PUERTAPLE86210CRIS" localSheetId="0">#REF!</definedName>
    <definedName name="PUERTAPLE86210CRIS">#REF!</definedName>
    <definedName name="PUERTAPLY" localSheetId="0">#REF!</definedName>
    <definedName name="PUERTAPLY">#REF!</definedName>
    <definedName name="PuertaPVC.1.50" localSheetId="0">#REF!</definedName>
    <definedName name="PuertaPVC.1.50">#REF!</definedName>
    <definedName name="PuertaPVC.180" localSheetId="0">#REF!</definedName>
    <definedName name="PuertaPVC.180">#REF!</definedName>
    <definedName name="PUERTAS" localSheetId="0">#REF!</definedName>
    <definedName name="PUERTAS">#REF!</definedName>
    <definedName name="Puertas.comerciales" localSheetId="0">#REF!</definedName>
    <definedName name="Puertas.comerciales">#REF!</definedName>
    <definedName name="Puertas.Corredizas" localSheetId="0">#REF!</definedName>
    <definedName name="Puertas.Corredizas">#REF!</definedName>
    <definedName name="Pulido.Mrmol" localSheetId="0">#REF!</definedName>
    <definedName name="Pulido.Mrmol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VALVCIST1" localSheetId="0">#REF!</definedName>
    <definedName name="PVALVCIST1">#REF!</definedName>
    <definedName name="PVALVCIST12" localSheetId="0">#REF!</definedName>
    <definedName name="PVALVCIST12">#REF!</definedName>
    <definedName name="PVALVCIST34" localSheetId="0">#REF!</definedName>
    <definedName name="PVALVCIST34">#REF!</definedName>
    <definedName name="PVALVSEG34" localSheetId="0">#REF!</definedName>
    <definedName name="PVALVSEG34">#REF!</definedName>
    <definedName name="PVARTIE586" localSheetId="0">#REF!</definedName>
    <definedName name="PVARTIE586">#REF!</definedName>
    <definedName name="PVENTAABCO" localSheetId="0">#REF!</definedName>
    <definedName name="PVENTAABCO">#REF!</definedName>
    <definedName name="PVENTAABRONCE" localSheetId="0">#REF!</definedName>
    <definedName name="PVENTAABRONCE">#REF!</definedName>
    <definedName name="PVENTAAVIDRIOB" localSheetId="0">#REF!</definedName>
    <definedName name="PVENTAAVIDRIOB">#REF!</definedName>
    <definedName name="PVENTBBVIDRIO" localSheetId="0">#REF!</definedName>
    <definedName name="PVENTBBVIDRIO">#REF!</definedName>
    <definedName name="PVENTBBVIDRIOB" localSheetId="0">#REF!</definedName>
    <definedName name="PVENTBBVIDRIOB">#REF!</definedName>
    <definedName name="PVENTBCO" localSheetId="0">#REF!</definedName>
    <definedName name="PVENTBCO">#REF!</definedName>
    <definedName name="PVENTSALAAMALUNATVC" localSheetId="0">#REF!</definedName>
    <definedName name="PVENTSALAAMALUNATVC">#REF!</definedName>
    <definedName name="PVIB3030CRE" localSheetId="0">#REF!</definedName>
    <definedName name="PVIB3030CRE">#REF!</definedName>
    <definedName name="PVIB3030GRI" localSheetId="0">#REF!</definedName>
    <definedName name="PVIB3030GRI">#REF!</definedName>
    <definedName name="PVIB3030VER" localSheetId="0">#REF!</definedName>
    <definedName name="PVIB3030VER">#REF!</definedName>
    <definedName name="PWINCHE2000K" localSheetId="0">#REF!</definedName>
    <definedName name="PWINCHE2000K">#REF!</definedName>
    <definedName name="PWINCHE2000K_6" localSheetId="0">#REF!</definedName>
    <definedName name="PWINCHE2000K_6">#REF!</definedName>
    <definedName name="PZ" localSheetId="0">#REF!</definedName>
    <definedName name="PZ">#REF!</definedName>
    <definedName name="PZGRANITO30BCO" localSheetId="0">#REF!</definedName>
    <definedName name="PZGRANITO30BCO">#REF!</definedName>
    <definedName name="PZGRANITO30GRIS" localSheetId="0">#REF!</definedName>
    <definedName name="PZGRANITO30GRIS">#REF!</definedName>
    <definedName name="PZGRANITO40BCO" localSheetId="0">#REF!</definedName>
    <definedName name="PZGRANITO40BCO">#REF!</definedName>
    <definedName name="PZGRANITOPERROY40" localSheetId="0">#REF!</definedName>
    <definedName name="PZGRANITOPERROY40">#REF!</definedName>
    <definedName name="PZMOSAICO25ROJ" localSheetId="0">#REF!</definedName>
    <definedName name="PZMOSAICO25ROJ">#REF!</definedName>
    <definedName name="PZOCALOBARRO10X3" localSheetId="0">#REF!</definedName>
    <definedName name="PZOCALOBARRO10X3">#REF!</definedName>
    <definedName name="PZOCESC23BCO" localSheetId="0">#REF!</definedName>
    <definedName name="PZOCESC23BCO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[7]M.O.!#REF!</definedName>
    <definedName name="QQQ">[7]M.O.!#REF!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uicio.de.marmol" localSheetId="0">#REF!</definedName>
    <definedName name="quicio.de.marmol">#REF!</definedName>
    <definedName name="Quicio.loceta.cemento" localSheetId="0">#REF!</definedName>
    <definedName name="Quicio.loceta.cemento">#REF!</definedName>
    <definedName name="quicio.Marmol" localSheetId="0">#REF!</definedName>
    <definedName name="quicio.Marmol">#REF!</definedName>
    <definedName name="quicio.y.entrepuerta" localSheetId="0">#REF!</definedName>
    <definedName name="quicio.y.entrepuerta">#REF!</definedName>
    <definedName name="QUICIOGRA30BCO" localSheetId="0">#REF!</definedName>
    <definedName name="QUICIOGRA30BCO">#REF!</definedName>
    <definedName name="QUICIOGRA40BCO" localSheetId="0">#REF!</definedName>
    <definedName name="QUICIOGRA40BCO">#REF!</definedName>
    <definedName name="QUICIOGRABOTI40COL" localSheetId="0">[36]Ana!#REF!</definedName>
    <definedName name="QUICIOGRABOTI40COL">[36]Ana!#REF!</definedName>
    <definedName name="QUICIOLAD" localSheetId="0">#REF!</definedName>
    <definedName name="QUICIOLAD">#REF!</definedName>
    <definedName name="QUICIOMOS25ROJ" localSheetId="0">#REF!</definedName>
    <definedName name="QUICIOMOS25ROJ">#REF!</definedName>
    <definedName name="qw">[45]PRESUPUESTO!$M$10:$AH$731</definedName>
    <definedName name="qwe">[15]PRESUPUESTO!$D$133</definedName>
    <definedName name="qwe_6" localSheetId="0">#REF!</definedName>
    <definedName name="qwe_6">#REF!</definedName>
    <definedName name="Rampa.2da" localSheetId="0">#REF!</definedName>
    <definedName name="Rampa.2da">#REF!</definedName>
    <definedName name="Rampa.escalera.Villas" localSheetId="0">#REF!</definedName>
    <definedName name="Rampa.escalera.Villas">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ata" localSheetId="0">#REF!</definedName>
    <definedName name="Rata">#REF!</definedName>
    <definedName name="REAL" localSheetId="0">#REF!</definedName>
    <definedName name="REAL">#REF!</definedName>
    <definedName name="rec.ceram.criolla" localSheetId="0">#REF!</definedName>
    <definedName name="rec.ceram.criolla">#REF!</definedName>
    <definedName name="Recreación">'[13]Hoja de presupuesto'!$G$173</definedName>
    <definedName name="REDBUSHG112X1" localSheetId="0">#REF!</definedName>
    <definedName name="REDBUSHG112X1">#REF!</definedName>
    <definedName name="REDBUSHG12X38" localSheetId="0">#REF!</definedName>
    <definedName name="REDBUSHG12X38">#REF!</definedName>
    <definedName name="REDBUSHG1X34" localSheetId="0">#REF!</definedName>
    <definedName name="REDBUSHG1X34">#REF!</definedName>
    <definedName name="REDBUSHG212X1" localSheetId="0">#REF!</definedName>
    <definedName name="REDBUSHG212X1">#REF!</definedName>
    <definedName name="REDBUSHG2X1" localSheetId="0">#REF!</definedName>
    <definedName name="REDBUSHG2X1">#REF!</definedName>
    <definedName name="REDBUSHG2X34" localSheetId="0">#REF!</definedName>
    <definedName name="REDBUSHG2X34">#REF!</definedName>
    <definedName name="REDBUSHG34X12" localSheetId="0">#REF!</definedName>
    <definedName name="REDBUSHG34X12">#REF!</definedName>
    <definedName name="REDBUSHG3X212" localSheetId="0">#REF!</definedName>
    <definedName name="REDBUSHG3X212">#REF!</definedName>
    <definedName name="REDCOPAHG12X38" localSheetId="0">#REF!</definedName>
    <definedName name="REDCOPAHG12X38">#REF!</definedName>
    <definedName name="REDCOPAHG1X34" localSheetId="0">#REF!</definedName>
    <definedName name="REDCOPAHG1X34">#REF!</definedName>
    <definedName name="REDCOPAHG212X1" localSheetId="0">#REF!</definedName>
    <definedName name="REDCOPAHG212X1">#REF!</definedName>
    <definedName name="REDCOPAHG2X112" localSheetId="0">#REF!</definedName>
    <definedName name="REDCOPAHG2X112">#REF!</definedName>
    <definedName name="REDCOPAHG2X34" localSheetId="0">#REF!</definedName>
    <definedName name="REDCOPAHG2X34">#REF!</definedName>
    <definedName name="REDCOPAHG34X12" localSheetId="0">#REF!</definedName>
    <definedName name="REDCOPAHG34X12">#REF!</definedName>
    <definedName name="REDCPVC1X34" localSheetId="0">#REF!</definedName>
    <definedName name="REDCPVC1X34">#REF!</definedName>
    <definedName name="REDCPVC34X12" localSheetId="0">#REF!</definedName>
    <definedName name="REDCPVC34X12">#REF!</definedName>
    <definedName name="REDPVCDREN3X112" localSheetId="0">#REF!</definedName>
    <definedName name="REDPVCDREN3X112">#REF!</definedName>
    <definedName name="REDPVCDREN3X2" localSheetId="0">#REF!</definedName>
    <definedName name="REDPVCDREN3X2">#REF!</definedName>
    <definedName name="REDPVCDREN4X2" localSheetId="0">#REF!</definedName>
    <definedName name="REDPVCDREN4X2">#REF!</definedName>
    <definedName name="REDPVCDREN4X3" localSheetId="0">#REF!</definedName>
    <definedName name="REDPVCDREN4X3">#REF!</definedName>
    <definedName name="REDPVCDREN6X4" localSheetId="0">#REF!</definedName>
    <definedName name="REDPVCDREN6X4">#REF!</definedName>
    <definedName name="REDPVCPRES112X1" localSheetId="0">#REF!</definedName>
    <definedName name="REDPVCPRES112X1">#REF!</definedName>
    <definedName name="REDPVCPRES1X34" localSheetId="0">#REF!</definedName>
    <definedName name="REDPVCPRES1X34">#REF!</definedName>
    <definedName name="REDPVCPRES2X1" localSheetId="0">#REF!</definedName>
    <definedName name="REDPVCPRES2X1">#REF!</definedName>
    <definedName name="REDPVCPRES34X12" localSheetId="0">#REF!</definedName>
    <definedName name="REDPVCPRES34X12">#REF!</definedName>
    <definedName name="REDPVCPRES4X2" localSheetId="0">#REF!</definedName>
    <definedName name="REDPVCPRES4X2">#REF!</definedName>
    <definedName name="REDPVCPRES4X3" localSheetId="0">#REF!</definedName>
    <definedName name="REDPVCPRES4X3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FERENCIA">[49]COF!$G$733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fuerzo.plano" localSheetId="0">#REF!</definedName>
    <definedName name="refuerzo.plano">#REF!</definedName>
    <definedName name="REG10104CRIOLLO" localSheetId="0">#REF!</definedName>
    <definedName name="REG10104CRIOLLO">#REF!</definedName>
    <definedName name="REG12124CRIOLLO" localSheetId="0">#REF!</definedName>
    <definedName name="REG12124CRIOLLO">#REF!</definedName>
    <definedName name="REG44USA" localSheetId="0">#REF!</definedName>
    <definedName name="REG44USA">#REF!</definedName>
    <definedName name="REG55USA" localSheetId="0">#REF!</definedName>
    <definedName name="REG55USA">#REF!</definedName>
    <definedName name="REG664CRIOLLO" localSheetId="0">#REF!</definedName>
    <definedName name="REG664CRIOLLO">#REF!</definedName>
    <definedName name="REG884CRIOLLO" localSheetId="0">#REF!</definedName>
    <definedName name="REG884CRIOLLO">#REF!</definedName>
    <definedName name="Regado.y.Compactado" localSheetId="0">#REF!</definedName>
    <definedName name="Regado.y.Compactado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" localSheetId="0">#REF!</definedName>
    <definedName name="REGLA">#REF!</definedName>
    <definedName name="Regla.pañete" localSheetId="0">#REF!</definedName>
    <definedName name="Regla.pañete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PISO" localSheetId="0">#REF!</definedName>
    <definedName name="REJILLAPISO">#REF!</definedName>
    <definedName name="REJILLAPISOALUM" localSheetId="0">#REF!</definedName>
    <definedName name="REJILLAPISOALUM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lleno.caliche" localSheetId="0">#REF!</definedName>
    <definedName name="Relleno.caliche">#REF!</definedName>
    <definedName name="RELLENOCAL" localSheetId="0">#REF!</definedName>
    <definedName name="RELLENOCAL">#REF!</definedName>
    <definedName name="RELLENOCALEQ" localSheetId="0">#REF!</definedName>
    <definedName name="RELLENOCALEQ">#REF!</definedName>
    <definedName name="RELLENOCALGRAN" localSheetId="0">#REF!</definedName>
    <definedName name="RELLENOCALGRAN">#REF!</definedName>
    <definedName name="RELLENOCALGRANEQ" localSheetId="0">#REF!</definedName>
    <definedName name="RELLENOCALGRANEQ">#REF!</definedName>
    <definedName name="RELLENOGRAN" localSheetId="0">#REF!</definedName>
    <definedName name="RELLENOGRAN">#REF!</definedName>
    <definedName name="RELLENOGRANEQ" localSheetId="0">#REF!</definedName>
    <definedName name="RELLENOGRANEQ">#REF!</definedName>
    <definedName name="RELLENOREP" localSheetId="0">#REF!</definedName>
    <definedName name="RELLENOREP">#REF!</definedName>
    <definedName name="RELLENOREPEQ" localSheetId="0">#REF!</definedName>
    <definedName name="RELLENOREPEQ">#REF!</definedName>
    <definedName name="REMOCIONCVMANO" localSheetId="0">#REF!</definedName>
    <definedName name="REMOCIONCVMANO">#REF!</definedName>
    <definedName name="REPELLOTECHO" localSheetId="0">#REF!</definedName>
    <definedName name="REPELLOTECHO">#REF!</definedName>
    <definedName name="REPLANTEO" localSheetId="0">#REF!</definedName>
    <definedName name="REPLANTEO">#REF!</definedName>
    <definedName name="REPLANTEOM" localSheetId="0">#REF!</definedName>
    <definedName name="REPLANTEOM">#REF!</definedName>
    <definedName name="REPLANTEOM2" localSheetId="0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 localSheetId="0">#REF!</definedName>
    <definedName name="Reposicion.Material.Excavado">#REF!</definedName>
    <definedName name="RESANE" localSheetId="0">#REF!</definedName>
    <definedName name="RESANE">#REF!</definedName>
    <definedName name="REST.BUFFET.Y.COCINA" localSheetId="0">#REF!</definedName>
    <definedName name="REST.BUFFET.Y.COCINA">#REF!</definedName>
    <definedName name="Rest.Coc.C" localSheetId="0">[17]Análisis!#REF!</definedName>
    <definedName name="Rest.Coc.C">[17]Análisis!#REF!</definedName>
    <definedName name="Rest.Coc.C1.3.5" localSheetId="0">[17]Análisis!#REF!</definedName>
    <definedName name="Rest.Coc.C1.3.5">[17]Análisis!#REF!</definedName>
    <definedName name="Rest.Coc.C2" localSheetId="0">[17]Análisis!#REF!</definedName>
    <definedName name="Rest.Coc.C2">[17]Análisis!#REF!</definedName>
    <definedName name="Rest.Coc.C4" localSheetId="0">[17]Análisis!#REF!</definedName>
    <definedName name="Rest.Coc.C4">[17]Análisis!#REF!</definedName>
    <definedName name="Rest.Coc.C6" localSheetId="0">[17]Análisis!#REF!</definedName>
    <definedName name="Rest.Coc.C6">[17]Análisis!#REF!</definedName>
    <definedName name="Rest.Coc.C7" localSheetId="0">[17]Análisis!#REF!</definedName>
    <definedName name="Rest.Coc.C7">[17]Análisis!#REF!</definedName>
    <definedName name="Rest.Coc.CA" localSheetId="0">[17]Análisis!#REF!</definedName>
    <definedName name="Rest.Coc.CA">[17]Análisis!#REF!</definedName>
    <definedName name="Rest.Coc.Techo.Cocina" localSheetId="0">[17]Análisis!#REF!</definedName>
    <definedName name="Rest.Coc.Techo.Cocina">[17]Análisis!#REF!</definedName>
    <definedName name="Rest.Coc.V1" localSheetId="0">[17]Análisis!#REF!</definedName>
    <definedName name="Rest.Coc.V1">[17]Análisis!#REF!</definedName>
    <definedName name="Rest.Coc.V12" localSheetId="0">[17]Análisis!#REF!</definedName>
    <definedName name="Rest.Coc.V12">[17]Análisis!#REF!</definedName>
    <definedName name="Rest.Coc.V13" localSheetId="0">[17]Análisis!#REF!</definedName>
    <definedName name="Rest.Coc.V13">[17]Análisis!#REF!</definedName>
    <definedName name="Rest.Coc.V14" localSheetId="0">[17]Análisis!#REF!</definedName>
    <definedName name="Rest.Coc.V14">[17]Análisis!#REF!</definedName>
    <definedName name="Rest.Coc.V2" localSheetId="0">[17]Análisis!#REF!</definedName>
    <definedName name="Rest.Coc.V2">[17]Análisis!#REF!</definedName>
    <definedName name="Rest.Coc.V3" localSheetId="0">[17]Análisis!#REF!</definedName>
    <definedName name="Rest.Coc.V3">[17]Análisis!#REF!</definedName>
    <definedName name="Rest.Coc.V4" localSheetId="0">[17]Análisis!#REF!</definedName>
    <definedName name="Rest.Coc.V4">[17]Análisis!#REF!</definedName>
    <definedName name="Rest.Coc.V5" localSheetId="0">[17]Análisis!#REF!</definedName>
    <definedName name="Rest.Coc.V5">[17]Análisis!#REF!</definedName>
    <definedName name="Rest.Coc.V6" localSheetId="0">[17]Análisis!#REF!</definedName>
    <definedName name="Rest.Coc.V6">[17]Análisis!#REF!</definedName>
    <definedName name="Rest.Coc.V7" localSheetId="0">[17]Análisis!#REF!</definedName>
    <definedName name="Rest.Coc.V7">[17]Análisis!#REF!</definedName>
    <definedName name="Rest.Coc.Zc" localSheetId="0">[17]Análisis!#REF!</definedName>
    <definedName name="Rest.Coc.Zc">[17]Análisis!#REF!</definedName>
    <definedName name="Rest.Coc.Zc1" localSheetId="0">[17]Análisis!#REF!</definedName>
    <definedName name="Rest.Coc.Zc1">[17]Análisis!#REF!</definedName>
    <definedName name="Rest.Coc.Zc2" localSheetId="0">[17]Análisis!#REF!</definedName>
    <definedName name="Rest.Coc.Zc2">[17]Análisis!#REF!</definedName>
    <definedName name="Rest.Coc.Zc3" localSheetId="0">[17]Análisis!#REF!</definedName>
    <definedName name="Rest.Coc.Zc3">[17]Análisis!#REF!</definedName>
    <definedName name="Rest.Coc.Zc4" localSheetId="0">[17]Análisis!#REF!</definedName>
    <definedName name="Rest.Coc.Zc4">[17]Análisis!#REF!</definedName>
    <definedName name="Rest.Coc.Zc5" localSheetId="0">[17]Análisis!#REF!</definedName>
    <definedName name="Rest.Coc.Zc5">[17]Análisis!#REF!</definedName>
    <definedName name="Rest.Coc.Zc6" localSheetId="0">[17]Análisis!#REF!</definedName>
    <definedName name="Rest.Coc.Zc6">[17]Análisis!#REF!</definedName>
    <definedName name="Rest.Coc.Zc7" localSheetId="0">[17]Análisis!#REF!</definedName>
    <definedName name="Rest.Coc.Zc7">[17]Análisis!#REF!</definedName>
    <definedName name="Rest.Esp.Col.C1" localSheetId="0">[17]Análisis!#REF!</definedName>
    <definedName name="Rest.Esp.Col.C1">[17]Análisis!#REF!</definedName>
    <definedName name="Rest.Esp.Col.C2" localSheetId="0">[17]Análisis!#REF!</definedName>
    <definedName name="Rest.Esp.Col.C2">[17]Análisis!#REF!</definedName>
    <definedName name="Rest.Esp.Col.C3" localSheetId="0">[17]Análisis!#REF!</definedName>
    <definedName name="Rest.Esp.Col.C3">[17]Análisis!#REF!</definedName>
    <definedName name="Rest.Esp.Col.C4" localSheetId="0">[17]Análisis!#REF!</definedName>
    <definedName name="Rest.Esp.Col.C4">[17]Análisis!#REF!</definedName>
    <definedName name="Rest.Esp.Col.Cc" localSheetId="0">[17]Análisis!#REF!</definedName>
    <definedName name="Rest.Esp.Col.Cc">[17]Análisis!#REF!</definedName>
    <definedName name="Rest.Esp.Losa.Techo" localSheetId="0">[17]Análisis!#REF!</definedName>
    <definedName name="Rest.Esp.Losa.Techo">[17]Análisis!#REF!</definedName>
    <definedName name="Rest.Esp.Viga.V1" localSheetId="0">[17]Análisis!#REF!</definedName>
    <definedName name="Rest.Esp.Viga.V1">[17]Análisis!#REF!</definedName>
    <definedName name="Rest.Esp.Viga.V2" localSheetId="0">[17]Análisis!#REF!</definedName>
    <definedName name="Rest.Esp.Viga.V2">[17]Análisis!#REF!</definedName>
    <definedName name="Rest.Esp.Viga.V3" localSheetId="0">[17]Análisis!#REF!</definedName>
    <definedName name="Rest.Esp.Viga.V3">[17]Análisis!#REF!</definedName>
    <definedName name="Rest.Esp.Viga.V4R" localSheetId="0">[17]Análisis!#REF!</definedName>
    <definedName name="Rest.Esp.Viga.V4R">[17]Análisis!#REF!</definedName>
    <definedName name="Rest.Esp.Viga.V5" localSheetId="0">[17]Análisis!#REF!</definedName>
    <definedName name="Rest.Esp.Viga.V5">[17]Análisis!#REF!</definedName>
    <definedName name="Rest.Esp.Viga.V6R" localSheetId="0">[17]Análisis!#REF!</definedName>
    <definedName name="Rest.Esp.Viga.V6R">[17]Análisis!#REF!</definedName>
    <definedName name="Rest.Esp.Viga.V7R" localSheetId="0">[17]Análisis!#REF!</definedName>
    <definedName name="Rest.Esp.Viga.V7R">[17]Análisis!#REF!</definedName>
    <definedName name="Rest.Esp.Viga.V8R" localSheetId="0">[17]Análisis!#REF!</definedName>
    <definedName name="Rest.Esp.Viga.V8R">[17]Análisis!#REF!</definedName>
    <definedName name="Rest.Tematico" localSheetId="0">#REF!</definedName>
    <definedName name="Rest.Tematico">#REF!</definedName>
    <definedName name="RESTAURANT.ESPECIALIDADES" localSheetId="0">#REF!</definedName>
    <definedName name="RESTAURANT.ESPECIALIDADES">#REF!</definedName>
    <definedName name="RESU" localSheetId="0">#REF!</definedName>
    <definedName name="RESU">#REF!</definedName>
    <definedName name="Retardante.SX400R.4oz." localSheetId="0">#REF!</definedName>
    <definedName name="Retardante.SX400R.4oz.">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v.Baldosines" localSheetId="0">#REF!</definedName>
    <definedName name="Rev.Baldosines">#REF!</definedName>
    <definedName name="Rev.ceram.15x15.serv.">[13]Análisis!$D$620</definedName>
    <definedName name="Rev.ceram.cocina.bano">[13]Análisis!$D$601</definedName>
    <definedName name="Rev.ceram.fachada.Asumido" localSheetId="0">#REF!</definedName>
    <definedName name="Rev.ceram.fachada.Asumido">#REF!</definedName>
    <definedName name="Rev.Cerámica" localSheetId="0">#REF!</definedName>
    <definedName name="Rev.Cerámica">#REF!</definedName>
    <definedName name="Rev.Gres" localSheetId="0">#REF!</definedName>
    <definedName name="Rev.Gres">#REF!</definedName>
    <definedName name="Rev.Marmol.Antillano" localSheetId="0">[17]Análisis!#REF!</definedName>
    <definedName name="Rev.Marmol.Antillano">[17]Análisis!#REF!</definedName>
    <definedName name="Rev.Piedra" localSheetId="0">#REF!</definedName>
    <definedName name="Rev.Piedra">#REF!</definedName>
    <definedName name="REVCER01" localSheetId="0">#REF!</definedName>
    <definedName name="REVCER01">#REF!</definedName>
    <definedName name="REVCER09" localSheetId="0">#REF!</definedName>
    <definedName name="REVCER09">#REF!</definedName>
    <definedName name="Reves.de.ladrillo.2x4x8">[13]Análisis!$D$629</definedName>
    <definedName name="reves.marmol" localSheetId="0">#REF!</definedName>
    <definedName name="reves.marmol">#REF!</definedName>
    <definedName name="Reves.Piedra.caliza">[13]Análisis!$D$645</definedName>
    <definedName name="Revest.Ceram.Importada" localSheetId="0">#REF!</definedName>
    <definedName name="Revest.Ceram.Importada">#REF!</definedName>
    <definedName name="Revest.Cerám.Mezc.Antillana" localSheetId="0">[17]Análisis!#REF!</definedName>
    <definedName name="Revest.Cerám.Mezc.Antillana">[17]Análisis!#REF!</definedName>
    <definedName name="Revest.Ceramica.15x15" localSheetId="0">#REF!</definedName>
    <definedName name="Revest.Ceramica.15x15">#REF!</definedName>
    <definedName name="revest.clavot" localSheetId="0">#REF!</definedName>
    <definedName name="revest.clavot">#REF!</definedName>
    <definedName name="Revest.en.piedra.coralina">[13]Análisis!$D$638</definedName>
    <definedName name="Revest.Loseta.cem.Pulido" localSheetId="0">#REF!</definedName>
    <definedName name="Revest.Loseta.cem.Pulido">#REF!</definedName>
    <definedName name="Revest.marmol">[13]Análisis!$D$591</definedName>
    <definedName name="Revest.Mármol.Tipo.B.30x60" localSheetId="0">#REF!</definedName>
    <definedName name="Revest.Mármol.Tipo.B.30x60">#REF!</definedName>
    <definedName name="Revest.Porcelanato30x60">[13]Análisis!$D$610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ESTIMIENTOS" localSheetId="0">#REF!</definedName>
    <definedName name="REVESTIMIENTOS">#REF!</definedName>
    <definedName name="REVLAD248" localSheetId="0">#REF!</definedName>
    <definedName name="REVLAD248">#REF!</definedName>
    <definedName name="REVLADBIS228" localSheetId="0">#REF!</definedName>
    <definedName name="REVLADBIS228">#REF!</definedName>
    <definedName name="ROBLEBRA" localSheetId="0">#REF!</definedName>
    <definedName name="ROBLEBRA">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UEDACAJABOLA3" localSheetId="0">#REF!</definedName>
    <definedName name="RUEDACAJABOLA3">#REF!</definedName>
    <definedName name="SALARIO" localSheetId="0">#REF!</definedName>
    <definedName name="SALARIO">#REF!</definedName>
    <definedName name="SALCAL" localSheetId="0">#REF!</definedName>
    <definedName name="SALCAL">#REF!</definedName>
    <definedName name="SALIDA">#N/A</definedName>
    <definedName name="SALIDA_6">NA()</definedName>
    <definedName name="SALON.CONVENCIONES" localSheetId="0">#REF!</definedName>
    <definedName name="SALON.CONVENCIONES">#REF!</definedName>
    <definedName name="SALTEL" localSheetId="0">#REF!</definedName>
    <definedName name="SALTEL">#REF!</definedName>
    <definedName name="SANITARIAS" localSheetId="0">#REF!</definedName>
    <definedName name="SANITARIAS">#REF!</definedName>
    <definedName name="sardinel" localSheetId="0">#REF!</definedName>
    <definedName name="sardinel">#REF!</definedName>
    <definedName name="SDSDFSDFSDF">#N/A</definedName>
    <definedName name="SDSDFSDFSDF_6" localSheetId="0">#REF!</definedName>
    <definedName name="SDSDFSDFSDF_6">#REF!</definedName>
    <definedName name="Sealer" localSheetId="0">#REF!</definedName>
    <definedName name="Sealer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PTICOCAL" localSheetId="0">#REF!</definedName>
    <definedName name="SEPTICOCAL">#REF!</definedName>
    <definedName name="SEPTICOROC" localSheetId="0">#REF!</definedName>
    <definedName name="SEPTICOROC">#REF!</definedName>
    <definedName name="SEPTICOTIE" localSheetId="0">#REF!</definedName>
    <definedName name="SEPTICOTIE">#REF!</definedName>
    <definedName name="Sheetrock.antihumedad" localSheetId="0">#REF!</definedName>
    <definedName name="Sheetrock.antihumedad">#REF!</definedName>
    <definedName name="Sheetrock.en.plastbau" localSheetId="0">#REF!</definedName>
    <definedName name="Sheetrock.en.plastbau">#REF!</definedName>
    <definedName name="sheetrock.media">[26]Insumos!$L$38</definedName>
    <definedName name="shingle.asfaltico" localSheetId="0">#REF!</definedName>
    <definedName name="shingle.asfaltico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FONFREGPVC" localSheetId="0">#REF!</definedName>
    <definedName name="SIFONFREGPVC">#REF!</definedName>
    <definedName name="SIFONLAVCROM" localSheetId="0">#REF!</definedName>
    <definedName name="SIFONLAVCROM">#REF!</definedName>
    <definedName name="SIFONLAVPVC" localSheetId="0">#REF!</definedName>
    <definedName name="SIFONLAVPVC">#REF!</definedName>
    <definedName name="SIFONPVC112" localSheetId="0">#REF!</definedName>
    <definedName name="SIFONPVC112">#REF!</definedName>
    <definedName name="SIFONPVC2" localSheetId="0">#REF!</definedName>
    <definedName name="SIFONPVC2">#REF!</definedName>
    <definedName name="SIFONPVC3" localSheetId="0">#REF!</definedName>
    <definedName name="SIFONPVC3">#REF!</definedName>
    <definedName name="SIFONPVC4" localSheetId="0">#REF!</definedName>
    <definedName name="SIFONPVC4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OL" localSheetId="0">#REF!</definedName>
    <definedName name="SILICOOL">#REF!</definedName>
    <definedName name="Sistema.Agua.Potable.Entrepiso" localSheetId="0">#REF!</definedName>
    <definedName name="Sistema.Agua.Potable.Entrepiso">#REF!</definedName>
    <definedName name="sistema.aire.acondicionado">[13]Resumen!$D$24</definedName>
    <definedName name="Sistema.contra.incendio" localSheetId="0">#REF!</definedName>
    <definedName name="Sistema.contra.incendio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pm" localSheetId="0">#REF!</definedName>
    <definedName name="spm">#REF!</definedName>
    <definedName name="SS">[16]M.O.!$C$12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tain" localSheetId="0">#REF!</definedName>
    <definedName name="Stain">#REF!</definedName>
    <definedName name="stud2.5.s22">[26]Insumos!$L$30</definedName>
    <definedName name="SUB" localSheetId="0">[50]presupuesto!#REF!</definedName>
    <definedName name="SUB">[50]presupuesto!#REF!</definedName>
    <definedName name="SUB.1.ExteriorA.N." localSheetId="0">#REF!</definedName>
    <definedName name="SUB.1.ExteriorA.N.">#REF!</definedName>
    <definedName name="Sub.Ext.Gral." localSheetId="0">#REF!</definedName>
    <definedName name="Sub.Ext.Gral.">#REF!</definedName>
    <definedName name="Sub.Mat.Losa.Aligerada" localSheetId="0">#REF!</definedName>
    <definedName name="Sub.Mat.Losa.Aligerada">#REF!</definedName>
    <definedName name="Sub.Total.1" localSheetId="0">#REF!</definedName>
    <definedName name="Sub.Total.1">#REF!</definedName>
    <definedName name="SUB.TOTAL.Prelim.A.N." localSheetId="0">#REF!</definedName>
    <definedName name="SUB.TOTAL.Prelim.A.N.">#REF!</definedName>
    <definedName name="SUB.VILLA1" localSheetId="0">#REF!</definedName>
    <definedName name="SUB.VILLA1">#REF!</definedName>
    <definedName name="SUB_TOTAL" localSheetId="0">#REF!</definedName>
    <definedName name="SUB_TOTAL">#REF!</definedName>
    <definedName name="SUB_TOTAL.Prelim.FaseI" localSheetId="0">#REF!</definedName>
    <definedName name="SUB_TOTAL.Prelim.FaseI">#REF!</definedName>
    <definedName name="Sub_Total_1.Cocina" localSheetId="0">#REF!</definedName>
    <definedName name="Sub_Total_1.Cocina">#REF!</definedName>
    <definedName name="SUB_TOTAL_1.Lav." localSheetId="0">#REF!</definedName>
    <definedName name="SUB_TOTAL_1.Lav.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_TOTAL_EN_RD">'[51]Laurel(OBINSA)'!$H$107</definedName>
    <definedName name="Subida.mat.Fino" localSheetId="0">#REF!</definedName>
    <definedName name="Subida.mat.Fino">#REF!</definedName>
    <definedName name="Tabla1" localSheetId="0">#REF!</definedName>
    <definedName name="Tabla1">#REF!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NQUEAGUA" localSheetId="0">#REF!</definedName>
    <definedName name="TANQUEAGUA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ACISALUM2727" localSheetId="0">#REF!</definedName>
    <definedName name="TAPACISALUM2727">#REF!</definedName>
    <definedName name="TAPAINODNAT" localSheetId="0">#REF!</definedName>
    <definedName name="TAPAINODNAT">#REF!</definedName>
    <definedName name="TAPE" localSheetId="0">#REF!</definedName>
    <definedName name="TAPE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23" localSheetId="0">#REF!</definedName>
    <definedName name="TAPE23">#REF!</definedName>
    <definedName name="Tapete.2.1x0.8.habit." localSheetId="0">#REF!</definedName>
    <definedName name="Tapete.2.1x0.8.habit.">#REF!</definedName>
    <definedName name="tapetes.1.8x1.1.habit." localSheetId="0">#REF!</definedName>
    <definedName name="tapetes.1.8x1.1.habit.">#REF!</definedName>
    <definedName name="Tapetes.4.2x2.hall" localSheetId="0">#REF!</definedName>
    <definedName name="Tapetes.4.2x2.hall">#REF!</definedName>
    <definedName name="TAPONHHG1" localSheetId="0">#REF!</definedName>
    <definedName name="TAPONHHG1">#REF!</definedName>
    <definedName name="TAPONHHG112" localSheetId="0">#REF!</definedName>
    <definedName name="TAPONHHG112">#REF!</definedName>
    <definedName name="TAPONHHG12" localSheetId="0">#REF!</definedName>
    <definedName name="TAPONHHG12">#REF!</definedName>
    <definedName name="TAPONHHG2" localSheetId="0">#REF!</definedName>
    <definedName name="TAPONHHG2">#REF!</definedName>
    <definedName name="TAPONHHG2112" localSheetId="0">#REF!</definedName>
    <definedName name="TAPONHHG2112">#REF!</definedName>
    <definedName name="TAPONHHG3" localSheetId="0">#REF!</definedName>
    <definedName name="TAPONHHG3">#REF!</definedName>
    <definedName name="TAPONHHG34" localSheetId="0">#REF!</definedName>
    <definedName name="TAPONHHG34">#REF!</definedName>
    <definedName name="TAPONHHG4" localSheetId="0">#REF!</definedName>
    <definedName name="TAPONHHG4">#REF!</definedName>
    <definedName name="TAPONMHG1" localSheetId="0">#REF!</definedName>
    <definedName name="TAPONMHG1">#REF!</definedName>
    <definedName name="TAPONMHG112" localSheetId="0">#REF!</definedName>
    <definedName name="TAPONMHG112">#REF!</definedName>
    <definedName name="TAPONMHG12" localSheetId="0">#REF!</definedName>
    <definedName name="TAPONMHG12">#REF!</definedName>
    <definedName name="TAPONMHG2" localSheetId="0">#REF!</definedName>
    <definedName name="TAPONMHG2">#REF!</definedName>
    <definedName name="TAPONMHG212" localSheetId="0">#REF!</definedName>
    <definedName name="TAPONMHG212">#REF!</definedName>
    <definedName name="TAPONMHG3" localSheetId="0">#REF!</definedName>
    <definedName name="TAPONMHG3">#REF!</definedName>
    <definedName name="TAPONMHG34" localSheetId="0">#REF!</definedName>
    <definedName name="TAPONMHG34">#REF!</definedName>
    <definedName name="TAPONMHG4" localSheetId="0">#REF!</definedName>
    <definedName name="TAPONMHG4">#REF!</definedName>
    <definedName name="TAPONREG2" localSheetId="0">#REF!</definedName>
    <definedName name="TAPONREG2">#REF!</definedName>
    <definedName name="TAPONREG3" localSheetId="0">#REF!</definedName>
    <definedName name="TAPONREG3">#REF!</definedName>
    <definedName name="TAPONREG4" localSheetId="0">#REF!</definedName>
    <definedName name="TAPONREG4">#REF!</definedName>
    <definedName name="TARUGO" localSheetId="0">#REF!</definedName>
    <definedName name="TARUGO">#REF!</definedName>
    <definedName name="TASA">[40]Insumos!$H$2</definedName>
    <definedName name="tasa.del.dolar" localSheetId="0">#REF!</definedName>
    <definedName name="tasa.del.dolar">#REF!</definedName>
    <definedName name="TC" localSheetId="0">#REF!</definedName>
    <definedName name="TC">#REF!</definedName>
    <definedName name="techo.madera" localSheetId="0">#REF!</definedName>
    <definedName name="techo.madera">#REF!</definedName>
    <definedName name="Techo.Madera.Cana" localSheetId="0">#REF!</definedName>
    <definedName name="Techo.Madera.Cana">#REF!</definedName>
    <definedName name="Techo.madera.ondulina" localSheetId="0">#REF!</definedName>
    <definedName name="Techo.madera.ondulina">#REF!</definedName>
    <definedName name="Techo.Madera.Shingle">[24]Análisis!$N$1024</definedName>
    <definedName name="Techo.MaderayCana" localSheetId="0">#REF!</definedName>
    <definedName name="Techo.MaderayCana">#REF!</definedName>
    <definedName name="Techo.MaderayShingels" localSheetId="0">#REF!</definedName>
    <definedName name="Techo.MaderayShingels">#REF!</definedName>
    <definedName name="TECHOS" localSheetId="0">#REF!</definedName>
    <definedName name="TECHOS">#REF!</definedName>
    <definedName name="TECHOS_AN" localSheetId="0">#REF!</definedName>
    <definedName name="TECHOS_AN">#REF!</definedName>
    <definedName name="TECHOTEJASFFORROCAO" localSheetId="0">#REF!</definedName>
    <definedName name="TECHOTEJASFFORROCAO">#REF!</definedName>
    <definedName name="TECHOTEJASFFORROCED" localSheetId="0">#REF!</definedName>
    <definedName name="TECHOTEJASFFORROCED">#REF!</definedName>
    <definedName name="TECHOTEJASFFORROPINTRA" localSheetId="0">#REF!</definedName>
    <definedName name="TECHOTEJASFFORROPINTRA">#REF!</definedName>
    <definedName name="TECHOTEJASFFORROROBBRA" localSheetId="0">#REF!</definedName>
    <definedName name="TECHOTEJASFFORROROBBRA">#REF!</definedName>
    <definedName name="TECHOTEJCURVFORROCAO" localSheetId="0">#REF!</definedName>
    <definedName name="TECHOTEJCURVFORROCAO">#REF!</definedName>
    <definedName name="TECHOTEJCURVFORROCED" localSheetId="0">#REF!</definedName>
    <definedName name="TECHOTEJCURVFORROCED">#REF!</definedName>
    <definedName name="TECHOTEJCURVFORROPINTRA" localSheetId="0">#REF!</definedName>
    <definedName name="TECHOTEJCURVFORROPINTRA">#REF!</definedName>
    <definedName name="TECHOTEJCURVFORROROBBRA" localSheetId="0">#REF!</definedName>
    <definedName name="TECHOTEJCURVFORROROBBRA">#REF!</definedName>
    <definedName name="TECHOTEJCURVSOBREFINO" localSheetId="0">#REF!</definedName>
    <definedName name="TECHOTEJCURVSOBREFINO">#REF!</definedName>
    <definedName name="TECHOTEJCURVTIJPIN" localSheetId="0">#REF!</definedName>
    <definedName name="TECHOTEJCURVTIJPIN">#REF!</definedName>
    <definedName name="TECHOZIN26TIJPIN" localSheetId="0">#REF!</definedName>
    <definedName name="TECHOZIN26TIJPIN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ECPVC12" localSheetId="0">#REF!</definedName>
    <definedName name="TEECPVC12">#REF!</definedName>
    <definedName name="TEECPVC34" localSheetId="0">#REF!</definedName>
    <definedName name="TEECPVC34">#REF!</definedName>
    <definedName name="TEEHG1" localSheetId="0">#REF!</definedName>
    <definedName name="TEEHG1">#REF!</definedName>
    <definedName name="TEEHG112" localSheetId="0">#REF!</definedName>
    <definedName name="TEEHG112">#REF!</definedName>
    <definedName name="TEEHG12" localSheetId="0">#REF!</definedName>
    <definedName name="TEEHG12">#REF!</definedName>
    <definedName name="TEEHG125" localSheetId="0">#REF!</definedName>
    <definedName name="TEEHG125">#REF!</definedName>
    <definedName name="TEEHG2" localSheetId="0">#REF!</definedName>
    <definedName name="TEEHG2">#REF!</definedName>
    <definedName name="TEEHG212" localSheetId="0">#REF!</definedName>
    <definedName name="TEEHG212">#REF!</definedName>
    <definedName name="TEEHG3" localSheetId="0">#REF!</definedName>
    <definedName name="TEEHG3">#REF!</definedName>
    <definedName name="TEEHG34" localSheetId="0">#REF!</definedName>
    <definedName name="TEEHG34">#REF!</definedName>
    <definedName name="TEEHG4" localSheetId="0">#REF!</definedName>
    <definedName name="TEEHG4">#REF!</definedName>
    <definedName name="TEEPVCDREN2X2" localSheetId="0">#REF!</definedName>
    <definedName name="TEEPVCDREN2X2">#REF!</definedName>
    <definedName name="TEEPVCDREN3X2" localSheetId="0">#REF!</definedName>
    <definedName name="TEEPVCDREN3X2">#REF!</definedName>
    <definedName name="TEEPVCDREN3X3" localSheetId="0">#REF!</definedName>
    <definedName name="TEEPVCDREN3X3">#REF!</definedName>
    <definedName name="TEEPVCDREN4X2" localSheetId="0">#REF!</definedName>
    <definedName name="TEEPVCDREN4X2">#REF!</definedName>
    <definedName name="TEEPVCDREN4X3" localSheetId="0">#REF!</definedName>
    <definedName name="TEEPVCDREN4X3">#REF!</definedName>
    <definedName name="TEEPVCDREN4X4" localSheetId="0">#REF!</definedName>
    <definedName name="TEEPVCDREN4X4">#REF!</definedName>
    <definedName name="TEEPVCDREN6X3" localSheetId="0">#REF!</definedName>
    <definedName name="TEEPVCDREN6X3">#REF!</definedName>
    <definedName name="TEEPVCDREN6X4" localSheetId="0">#REF!</definedName>
    <definedName name="TEEPVCDREN6X4">#REF!</definedName>
    <definedName name="TEEPVCDREN6X6" localSheetId="0">#REF!</definedName>
    <definedName name="TEEPVCDREN6X6">#REF!</definedName>
    <definedName name="TEEPVCPRES1" localSheetId="0">#REF!</definedName>
    <definedName name="TEEPVCPRES1">#REF!</definedName>
    <definedName name="TEEPVCPRES112" localSheetId="0">#REF!</definedName>
    <definedName name="TEEPVCPRES112">#REF!</definedName>
    <definedName name="TEEPVCPRES12" localSheetId="0">#REF!</definedName>
    <definedName name="TEEPVCPRES12">#REF!</definedName>
    <definedName name="TEEPVCPRES2" localSheetId="0">#REF!</definedName>
    <definedName name="TEEPVCPRES2">#REF!</definedName>
    <definedName name="TEEPVCPRES3" localSheetId="0">#REF!</definedName>
    <definedName name="TEEPVCPRES3">#REF!</definedName>
    <definedName name="TEEPVCPRES34" localSheetId="0">#REF!</definedName>
    <definedName name="TEEPVCPRES34">#REF!</definedName>
    <definedName name="TEEPVCPRES4" localSheetId="0">#REF!</definedName>
    <definedName name="TEEPVCPRES4">#REF!</definedName>
    <definedName name="TEEPVCPRES6" localSheetId="0">#REF!</definedName>
    <definedName name="TEEPVCPRES6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JAASFINST" localSheetId="0">#REF!</definedName>
    <definedName name="TEJAASFINST">#REF!</definedName>
    <definedName name="Tejas.en.techo">[13]Análisis!$D$365</definedName>
    <definedName name="tejas.hispaniola" localSheetId="0">#REF!</definedName>
    <definedName name="tejas.hispaniola">#REF!</definedName>
    <definedName name="Term.Superficie.Horm." localSheetId="0">#REF!</definedName>
    <definedName name="Term.Superficie.Horm.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TIERRAS" localSheetId="0">#REF!</definedName>
    <definedName name="TIERRAS">#REF!</definedName>
    <definedName name="TINACOS" localSheetId="0">#REF!</definedName>
    <definedName name="TINACOS">#REF!</definedName>
    <definedName name="_xlnm.Print_Titles" localSheetId="0">'Mamá Tingó '!$1:$6</definedName>
    <definedName name="_xlnm.Print_Titles">#N/A</definedName>
    <definedName name="TL_TABLE" localSheetId="0">#REF!</definedName>
    <definedName name="TL_TABLE">#REF!</definedName>
    <definedName name="TNC" localSheetId="0">#REF!</definedName>
    <definedName name="TNC">#REF!</definedName>
    <definedName name="Toallero" localSheetId="0">#REF!</definedName>
    <definedName name="Toallero">#REF!</definedName>
    <definedName name="Tolas" localSheetId="0">#REF!</definedName>
    <definedName name="Tolas">#REF!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e.marmol" localSheetId="0">#REF!</definedName>
    <definedName name="tope.marmol">#REF!</definedName>
    <definedName name="tope.marmol.p2">[29]Insumos!$C$207</definedName>
    <definedName name="TOPEMARMOLITE" localSheetId="0">#REF!</definedName>
    <definedName name="TOPEMARMOLITE">#REF!</definedName>
    <definedName name="Topes.Asumido" localSheetId="0">#REF!</definedName>
    <definedName name="Topes.Asumido">#REF!</definedName>
    <definedName name="Topes.Baños" localSheetId="0">#REF!</definedName>
    <definedName name="Topes.Baños">#REF!</definedName>
    <definedName name="Topes.bar" localSheetId="0">#REF!</definedName>
    <definedName name="Topes.bar">#REF!</definedName>
    <definedName name="toping.5cm" localSheetId="0">#REF!</definedName>
    <definedName name="toping.5cm">#REF!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3X38" localSheetId="0">#REF!</definedName>
    <definedName name="TORN3X38">#REF!</definedName>
    <definedName name="TORNILLO" localSheetId="0">#REF!</definedName>
    <definedName name="TORNILLO">#REF!</definedName>
    <definedName name="TORNILLOS" localSheetId="0">#REF!</definedName>
    <definedName name="TORNILLOS">#REF!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RNILLOSFIJARARAN" localSheetId="0">#REF!</definedName>
    <definedName name="TORNILLOSFIJARARAN">#REF!</definedName>
    <definedName name="torta.de.piso.7cm" localSheetId="0">#REF!</definedName>
    <definedName name="torta.de.piso.7cm">#REF!</definedName>
    <definedName name="torta.piso.10cm" localSheetId="0">#REF!</definedName>
    <definedName name="torta.piso.10cm">#REF!</definedName>
    <definedName name="TOT" localSheetId="0">[5]Factura!#REF!</definedName>
    <definedName name="TOT">[5]Factura!#REF!</definedName>
    <definedName name="Total.Administración" localSheetId="0">#REF!</definedName>
    <definedName name="Total.Administración">#REF!</definedName>
    <definedName name="Total.Cocina" localSheetId="0">#REF!</definedName>
    <definedName name="Total.Cocina">#REF!</definedName>
    <definedName name="Total.Comedor" localSheetId="0">#REF!</definedName>
    <definedName name="Total.Comedor">#REF!</definedName>
    <definedName name="Total.Espectáculos" localSheetId="0">#REF!</definedName>
    <definedName name="Total.Espectáculos">#REF!</definedName>
    <definedName name="Total.Ext.Area.Noble" localSheetId="0">#REF!</definedName>
    <definedName name="Total.Ext.Area.Noble">#REF!</definedName>
    <definedName name="Total.Ext.Generales" localSheetId="0">#REF!</definedName>
    <definedName name="Total.Ext.Generales">#REF!</definedName>
    <definedName name="Total.Lavandería" localSheetId="0">#REF!</definedName>
    <definedName name="Total.Lavandería">#REF!</definedName>
    <definedName name="Total.Lobby" localSheetId="0">#REF!</definedName>
    <definedName name="Total.Lobby">#REF!</definedName>
    <definedName name="Total.Prelim.A.N." localSheetId="0">#REF!</definedName>
    <definedName name="Total.Prelim.A.N.">#REF!</definedName>
    <definedName name="Total.Prelim.FaseI" localSheetId="0">#REF!</definedName>
    <definedName name="Total.Prelim.FaseI">#REF!</definedName>
    <definedName name="Total.Villa1" localSheetId="0">#REF!</definedName>
    <definedName name="Total.Villa1">#REF!</definedName>
    <definedName name="Total.Villa1.Baldosín" localSheetId="0">#REF!</definedName>
    <definedName name="Total.Villa1.Baldosín">#REF!</definedName>
    <definedName name="Total.Villa2" localSheetId="0">#REF!</definedName>
    <definedName name="Total.Villa2">#REF!</definedName>
    <definedName name="Total.Villa2.Baldosín" localSheetId="0">#REF!</definedName>
    <definedName name="Total.Villa2.Baldosín">#REF!</definedName>
    <definedName name="trac2.5.t.22">[26]Insumos!$L$31</definedName>
    <definedName name="track" localSheetId="0">#REF!</definedName>
    <definedName name="track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GRACAL" localSheetId="0">#REF!</definedName>
    <definedName name="TRAGRACAL">#REF!</definedName>
    <definedName name="TRAGRAROC" localSheetId="0">#REF!</definedName>
    <definedName name="TRAGRAROC">#REF!</definedName>
    <definedName name="TRAGRATIE" localSheetId="0">#REF!</definedName>
    <definedName name="TRAGRATIE">#REF!</definedName>
    <definedName name="TRANINSTVENTYPTA" localSheetId="0">#REF!</definedName>
    <definedName name="TRANINSTVENTYPTA">#REF!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MINBARRO" localSheetId="0">#REF!</definedName>
    <definedName name="TRANSMINBARRO">#REF!</definedName>
    <definedName name="Transporte.Interno" localSheetId="0">#REF!</definedName>
    <definedName name="Transporte.Interno">#REF!</definedName>
    <definedName name="TRANSTEJA165000" localSheetId="0">#REF!</definedName>
    <definedName name="TRANSTEJA165000">#REF!</definedName>
    <definedName name="TRANSTEJA16INT" localSheetId="0">#REF!</definedName>
    <definedName name="TRANSTEJA16INT">#REF!</definedName>
    <definedName name="TRATARMADERA" localSheetId="0">#REF!</definedName>
    <definedName name="TRATARMADERA">#REF!</definedName>
    <definedName name="TRIPLESEAL" localSheetId="0">#REF!</definedName>
    <definedName name="TRIPLESEAL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ub.Telf.TV" localSheetId="0">#REF!</definedName>
    <definedName name="Tub.Telf.TV">#REF!</definedName>
    <definedName name="TUBCPVC" localSheetId="0">#REF!</definedName>
    <definedName name="TUBCPVC">#REF!</definedName>
    <definedName name="TUBHG" localSheetId="0">#REF!</definedName>
    <definedName name="TUBHG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CPVC12" localSheetId="0">#REF!</definedName>
    <definedName name="TUBOCPVC12">#REF!</definedName>
    <definedName name="TUBOCPVC34" localSheetId="0">#REF!</definedName>
    <definedName name="TUBOCPVC34">#REF!</definedName>
    <definedName name="TUBOFLEXC" localSheetId="0">#REF!</definedName>
    <definedName name="TUBOFLEXC">#REF!</definedName>
    <definedName name="TUBOFLEXCINO" localSheetId="0">#REF!</definedName>
    <definedName name="TUBOFLEXCINO">#REF!</definedName>
    <definedName name="TUBOFLEXCLAV" localSheetId="0">#REF!</definedName>
    <definedName name="TUBOFLEXCLAV">#REF!</definedName>
    <definedName name="TUBOFLEXI" localSheetId="0">#REF!</definedName>
    <definedName name="TUBOFLEXI">#REF!</definedName>
    <definedName name="TUBOFLEXL" localSheetId="0">#REF!</definedName>
    <definedName name="TUBOFLEXL">#REF!</definedName>
    <definedName name="TUBOFLEXP" localSheetId="0">#REF!</definedName>
    <definedName name="TUBOFLEXP">#REF!</definedName>
    <definedName name="TUBOFLUO4" localSheetId="0">#REF!</definedName>
    <definedName name="TUBOFLUO4">#REF!</definedName>
    <definedName name="TUBOHG1" localSheetId="0">#REF!</definedName>
    <definedName name="TUBOHG1">#REF!</definedName>
    <definedName name="TUBOHG112" localSheetId="0">#REF!</definedName>
    <definedName name="TUBOHG112">#REF!</definedName>
    <definedName name="TUBOHG12" localSheetId="0">#REF!</definedName>
    <definedName name="TUBOHG12">#REF!</definedName>
    <definedName name="TUBOHG125" localSheetId="0">#REF!</definedName>
    <definedName name="TUBOHG125">#REF!</definedName>
    <definedName name="TUBOHG2" localSheetId="0">#REF!</definedName>
    <definedName name="TUBOHG2">#REF!</definedName>
    <definedName name="TUBOHG212" localSheetId="0">#REF!</definedName>
    <definedName name="TUBOHG212">#REF!</definedName>
    <definedName name="TUBOHG3" localSheetId="0">#REF!</definedName>
    <definedName name="TUBOHG3">#REF!</definedName>
    <definedName name="TUBOHG34" localSheetId="0">#REF!</definedName>
    <definedName name="TUBOHG34">#REF!</definedName>
    <definedName name="TUBOHG4" localSheetId="0">#REF!</definedName>
    <definedName name="TUBOHG4">#REF!</definedName>
    <definedName name="TUBOPVCDREN112" localSheetId="0">#REF!</definedName>
    <definedName name="TUBOPVCDREN112">#REF!</definedName>
    <definedName name="TUBOPVCDREN2" localSheetId="0">#REF!</definedName>
    <definedName name="TUBOPVCDREN2">#REF!</definedName>
    <definedName name="TUBOPVCDREN3" localSheetId="0">#REF!</definedName>
    <definedName name="TUBOPVCDREN3">#REF!</definedName>
    <definedName name="TUBOPVCDREN4" localSheetId="0">#REF!</definedName>
    <definedName name="TUBOPVCDREN4">#REF!</definedName>
    <definedName name="TUBOPVCDREN6" localSheetId="0">#REF!</definedName>
    <definedName name="TUBOPVCDREN6">#REF!</definedName>
    <definedName name="TUBOPVCDREN8" localSheetId="0">#REF!</definedName>
    <definedName name="TUBOPVCDREN8">#REF!</definedName>
    <definedName name="TUBOPVCPRES1" localSheetId="0">#REF!</definedName>
    <definedName name="TUBOPVCPRES1">#REF!</definedName>
    <definedName name="TUBOPVCPRES112" localSheetId="0">#REF!</definedName>
    <definedName name="TUBOPVCPRES112">#REF!</definedName>
    <definedName name="TUBOPVCPRES12" localSheetId="0">#REF!</definedName>
    <definedName name="TUBOPVCPRES12">#REF!</definedName>
    <definedName name="TUBOPVCPRES2" localSheetId="0">#REF!</definedName>
    <definedName name="TUBOPVCPRES2">#REF!</definedName>
    <definedName name="TUBOPVCPRES3" localSheetId="0">#REF!</definedName>
    <definedName name="TUBOPVCPRES3">#REF!</definedName>
    <definedName name="TUBOPVCPRES34" localSheetId="0">#REF!</definedName>
    <definedName name="TUBOPVCPRES34">#REF!</definedName>
    <definedName name="TUBOPVCPRES4" localSheetId="0">#REF!</definedName>
    <definedName name="TUBOPVCPRES4">#REF!</definedName>
    <definedName name="TUBOPVCPRES6" localSheetId="0">#REF!</definedName>
    <definedName name="TUBOPVCPRES6">#REF!</definedName>
    <definedName name="TUBOPVCSDR21X2" localSheetId="0">#REF!</definedName>
    <definedName name="TUBOPVCSDR21X2">#REF!</definedName>
    <definedName name="TUBOPVCSDR21X3" localSheetId="0">#REF!</definedName>
    <definedName name="TUBOPVCSDR21X3">#REF!</definedName>
    <definedName name="TUBOPVCSDR21X4" localSheetId="0">#REF!</definedName>
    <definedName name="TUBOPVCSDR21X4">#REF!</definedName>
    <definedName name="TUBOPVCSDR21X6" localSheetId="0">#REF!</definedName>
    <definedName name="TUBOPVCSDR21X6">#REF!</definedName>
    <definedName name="TUBOPVCSDR21X8" localSheetId="0">#REF!</definedName>
    <definedName name="TUBOPVCSDR21X8">#REF!</definedName>
    <definedName name="TUBOPVCSDR26X1" localSheetId="0">#REF!</definedName>
    <definedName name="TUBOPVCSDR26X1">#REF!</definedName>
    <definedName name="TUBOPVCSDR26X112" localSheetId="0">#REF!</definedName>
    <definedName name="TUBOPVCSDR26X112">#REF!</definedName>
    <definedName name="TUBOPVCSDR26X12" localSheetId="0">#REF!</definedName>
    <definedName name="TUBOPVCSDR26X12">#REF!</definedName>
    <definedName name="TUBOPVCSDR26X2" localSheetId="0">#REF!</definedName>
    <definedName name="TUBOPVCSDR26X2">#REF!</definedName>
    <definedName name="TUBOPVCSDR26X3" localSheetId="0">#REF!</definedName>
    <definedName name="TUBOPVCSDR26X3">#REF!</definedName>
    <definedName name="TUBOPVCSDR26X34" localSheetId="0">#REF!</definedName>
    <definedName name="TUBOPVCSDR26X34">#REF!</definedName>
    <definedName name="TUBOPVCSDR26X4" localSheetId="0">#REF!</definedName>
    <definedName name="TUBOPVCSDR26X4">#REF!</definedName>
    <definedName name="TUBOPVCSDR26X6" localSheetId="0">#REF!</definedName>
    <definedName name="TUBOPVCSDR26X6">#REF!</definedName>
    <definedName name="TUBOPVCSDR26X8" localSheetId="0">#REF!</definedName>
    <definedName name="TUBOPVCSDR26X8">#REF!</definedName>
    <definedName name="TUBOPVCSDR41X2" localSheetId="0">#REF!</definedName>
    <definedName name="TUBOPVCSDR41X2">#REF!</definedName>
    <definedName name="TUBOPVCSDR41X3" localSheetId="0">#REF!</definedName>
    <definedName name="TUBOPVCSDR41X3">#REF!</definedName>
    <definedName name="TUBOPVCSDR41X4" localSheetId="0">#REF!</definedName>
    <definedName name="TUBOPVCSDR41X4">#REF!</definedName>
    <definedName name="TUBOPVCSDR41X6" localSheetId="0">#REF!</definedName>
    <definedName name="TUBOPVCSDR41X6">#REF!</definedName>
    <definedName name="TUBOPVCSDR41X8" localSheetId="0">#REF!</definedName>
    <definedName name="TUBOPVCSDR41X8">#REF!</definedName>
    <definedName name="TUBPVCDRE" localSheetId="0">#REF!</definedName>
    <definedName name="TUBPVCDRE">#REF!</definedName>
    <definedName name="TUBPVCPRE" localSheetId="0">#REF!</definedName>
    <definedName name="TUBPVCPRE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d">[4]exteriores!$D$66</definedName>
    <definedName name="uh" localSheetId="0">[17]Análisis!#REF!</definedName>
    <definedName name="uh">[17]Análisis!#REF!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NIONPVCPRES1" localSheetId="0">#REF!</definedName>
    <definedName name="UNIONPVCPRES1">#REF!</definedName>
    <definedName name="UNIONPVCPRES112" localSheetId="0">#REF!</definedName>
    <definedName name="UNIONPVCPRES112">#REF!</definedName>
    <definedName name="UNIONPVCPRES12" localSheetId="0">#REF!</definedName>
    <definedName name="UNIONPVCPRES12">#REF!</definedName>
    <definedName name="UNIONPVCPRES2" localSheetId="0">#REF!</definedName>
    <definedName name="UNIONPVCPRES2">#REF!</definedName>
    <definedName name="UNIONPVCPRES3" localSheetId="0">#REF!</definedName>
    <definedName name="UNIONPVCPRES3">#REF!</definedName>
    <definedName name="UNIONPVCPRES34" localSheetId="0">#REF!</definedName>
    <definedName name="UNIONPVCPRES34">#REF!</definedName>
    <definedName name="UNIONPVCPRES4" localSheetId="0">#REF!</definedName>
    <definedName name="UNIONPVCPRES4">#REF!</definedName>
    <definedName name="UNIONUNI112HG" localSheetId="0">#REF!</definedName>
    <definedName name="UNIONUNI112HG">#REF!</definedName>
    <definedName name="UNIONUNI125HG" localSheetId="0">#REF!</definedName>
    <definedName name="UNIONUNI125HG">#REF!</definedName>
    <definedName name="UNIONUNI12HG" localSheetId="0">#REF!</definedName>
    <definedName name="UNIONUNI12HG">#REF!</definedName>
    <definedName name="UNIONUNI1HG" localSheetId="0">#REF!</definedName>
    <definedName name="UNIONUNI1HG">#REF!</definedName>
    <definedName name="UNIONUNI212HG" localSheetId="0">#REF!</definedName>
    <definedName name="UNIONUNI212HG">#REF!</definedName>
    <definedName name="UNIONUNI2HG" localSheetId="0">#REF!</definedName>
    <definedName name="UNIONUNI2HG">#REF!</definedName>
    <definedName name="UNIONUNI34HG" localSheetId="0">#REF!</definedName>
    <definedName name="UNIONUNI34HG">#REF!</definedName>
    <definedName name="UNIONUNI3HG" localSheetId="0">#REF!</definedName>
    <definedName name="UNIONUNI3HG">#REF!</definedName>
    <definedName name="UNIONUNI4HG" localSheetId="0">#REF!</definedName>
    <definedName name="UNIONUNI4HG">#REF!</definedName>
    <definedName name="UoM" localSheetId="0">#REF!</definedName>
    <definedName name="UoM">#REF!</definedName>
    <definedName name="USDOLAR" localSheetId="0">#REF!</definedName>
    <definedName name="USDOLAR">#REF!</definedName>
    <definedName name="USOSMADERA" localSheetId="0">#REF!</definedName>
    <definedName name="USOSMADERA">#REF!</definedName>
    <definedName name="v.c.fs.villa.1" localSheetId="0">[52]Cubicación!#REF!</definedName>
    <definedName name="v.c.fs.villa.1">[52]Cubicación!#REF!</definedName>
    <definedName name="v.c.fs.villa.10" localSheetId="0">[52]Cubicación!#REF!</definedName>
    <definedName name="v.c.fs.villa.10">[52]Cubicación!#REF!</definedName>
    <definedName name="v.c.fs.villa.11" localSheetId="0">[52]Cubicación!#REF!</definedName>
    <definedName name="v.c.fs.villa.11">[52]Cubicación!#REF!</definedName>
    <definedName name="v.c.fs.villa.12" localSheetId="0">[52]Cubicación!#REF!</definedName>
    <definedName name="v.c.fs.villa.12">[52]Cubicación!#REF!</definedName>
    <definedName name="v.c.fs.villa.13" localSheetId="0">[52]Cubicación!#REF!</definedName>
    <definedName name="v.c.fs.villa.13">[52]Cubicación!#REF!</definedName>
    <definedName name="v.c.fs.villa.14" localSheetId="0">[52]Cubicación!#REF!</definedName>
    <definedName name="v.c.fs.villa.14">[52]Cubicación!#REF!</definedName>
    <definedName name="v.c.fs.villa.15" localSheetId="0">[52]Cubicación!#REF!</definedName>
    <definedName name="v.c.fs.villa.15">[52]Cubicación!#REF!</definedName>
    <definedName name="v.c.fs.villa.16" localSheetId="0">[52]Cubicación!#REF!</definedName>
    <definedName name="v.c.fs.villa.16">[52]Cubicación!#REF!</definedName>
    <definedName name="v.c.fs.villa.17" localSheetId="0">[52]Cubicación!#REF!</definedName>
    <definedName name="v.c.fs.villa.17">[52]Cubicación!#REF!</definedName>
    <definedName name="v.c.fs.villa.18" localSheetId="0">[52]Cubicación!#REF!</definedName>
    <definedName name="v.c.fs.villa.18">[52]Cubicación!#REF!</definedName>
    <definedName name="v.c.fs.villa.2" localSheetId="0">[52]Cubicación!#REF!</definedName>
    <definedName name="v.c.fs.villa.2">[52]Cubicación!#REF!</definedName>
    <definedName name="v.c.fs.villa.3" localSheetId="0">[52]Cubicación!#REF!</definedName>
    <definedName name="v.c.fs.villa.3">[52]Cubicación!#REF!</definedName>
    <definedName name="v.c.fs.villa.4" localSheetId="0">[52]Cubicación!#REF!</definedName>
    <definedName name="v.c.fs.villa.4">[52]Cubicación!#REF!</definedName>
    <definedName name="v.c.fs.villa.5" localSheetId="0">[52]Cubicación!#REF!</definedName>
    <definedName name="v.c.fs.villa.5">[52]Cubicación!#REF!</definedName>
    <definedName name="v.c.fs.villa.6" localSheetId="0">[52]Cubicación!#REF!</definedName>
    <definedName name="v.c.fs.villa.6">[52]Cubicación!#REF!</definedName>
    <definedName name="v.c.fs.villa.7" localSheetId="0">[52]Cubicación!#REF!</definedName>
    <definedName name="v.c.fs.villa.7">[52]Cubicación!#REF!</definedName>
    <definedName name="v.c.fs.villa.8" localSheetId="0">[52]Cubicación!#REF!</definedName>
    <definedName name="v.c.fs.villa.8">[52]Cubicación!#REF!</definedName>
    <definedName name="v.c.fs.villa.9" localSheetId="0">[52]Cubicación!#REF!</definedName>
    <definedName name="v.c.fs.villa.9">[52]Cubicación!#REF!</definedName>
    <definedName name="v.c.n1y2.villa1">[52]Cubicación!$P$2150</definedName>
    <definedName name="v.c.n1y2.villa10">[52]Cubicación!$P$1690</definedName>
    <definedName name="v.c.n1y2.villa11">[52]Cubicación!$P$998</definedName>
    <definedName name="v.c.n1y2.villa12">[52]Cubicación!$P$401</definedName>
    <definedName name="v.c.n1y2.villa13">[52]Cubicación!$P$535</definedName>
    <definedName name="v.c.n1y2.villa14">[52]Cubicación!$P$1461</definedName>
    <definedName name="v.c.n1y2.villa15">[52]Cubicación!$P$1576</definedName>
    <definedName name="v.c.n1y2.villa16">[52]Cubicación!$P$1805</definedName>
    <definedName name="v.c.n1y2.villa17">[52]Cubicación!$P$1920</definedName>
    <definedName name="v.c.n1y2.villa18">[52]Cubicación!$P$1113</definedName>
    <definedName name="v.c.n1y2.villa2">[52]Cubicación!$P$2037</definedName>
    <definedName name="v.c.n1y2.villa3">[52]Cubicación!$P$883</definedName>
    <definedName name="v.c.n1y2.villa4">[52]Cubicación!$P$768</definedName>
    <definedName name="v.c.n1y2.villa5">[52]Cubicación!$P$653</definedName>
    <definedName name="v.c.n1y2.villa6">[52]Cubicación!$P$138</definedName>
    <definedName name="v.c.n1y2.villa7">[52]Cubicación!$P$269</definedName>
    <definedName name="v.c.n1y2.villa8">[52]Cubicación!$P$1231</definedName>
    <definedName name="v.c.n1y2.villa9">[52]Cubicación!$P$1346</definedName>
    <definedName name="v.p.fs.villa.1" localSheetId="0">[52]Cubicación!#REF!</definedName>
    <definedName name="v.p.fs.villa.1">[52]Cubicación!#REF!</definedName>
    <definedName name="v.p.fs.villa.10" localSheetId="0">[52]Cubicación!#REF!</definedName>
    <definedName name="v.p.fs.villa.10">[52]Cubicación!#REF!</definedName>
    <definedName name="v.p.fs.villa.11" localSheetId="0">[52]Cubicación!#REF!</definedName>
    <definedName name="v.p.fs.villa.11">[52]Cubicación!#REF!</definedName>
    <definedName name="v.p.fs.villa.12" localSheetId="0">[52]Cubicación!#REF!</definedName>
    <definedName name="v.p.fs.villa.12">[52]Cubicación!#REF!</definedName>
    <definedName name="v.p.fs.villa.13" localSheetId="0">[52]Cubicación!#REF!</definedName>
    <definedName name="v.p.fs.villa.13">[52]Cubicación!#REF!</definedName>
    <definedName name="v.p.fs.villa.14" localSheetId="0">[52]Cubicación!#REF!</definedName>
    <definedName name="v.p.fs.villa.14">[52]Cubicación!#REF!</definedName>
    <definedName name="v.p.fs.villa.15" localSheetId="0">[52]Cubicación!#REF!</definedName>
    <definedName name="v.p.fs.villa.15">[52]Cubicación!#REF!</definedName>
    <definedName name="v.p.fs.villa.16" localSheetId="0">[52]Cubicación!#REF!</definedName>
    <definedName name="v.p.fs.villa.16">[52]Cubicación!#REF!</definedName>
    <definedName name="v.p.fs.villa.17" localSheetId="0">[52]Cubicación!#REF!</definedName>
    <definedName name="v.p.fs.villa.17">[52]Cubicación!#REF!</definedName>
    <definedName name="v.p.fs.villa.18" localSheetId="0">[52]Cubicación!#REF!</definedName>
    <definedName name="v.p.fs.villa.18">[52]Cubicación!#REF!</definedName>
    <definedName name="v.p.fs.villa.2" localSheetId="0">[52]Cubicación!#REF!</definedName>
    <definedName name="v.p.fs.villa.2">[52]Cubicación!#REF!</definedName>
    <definedName name="v.p.fs.villa.3" localSheetId="0">[52]Cubicación!#REF!</definedName>
    <definedName name="v.p.fs.villa.3">[52]Cubicación!#REF!</definedName>
    <definedName name="v.p.fs.villa.4" localSheetId="0">[52]Cubicación!#REF!</definedName>
    <definedName name="v.p.fs.villa.4">[52]Cubicación!#REF!</definedName>
    <definedName name="v.p.fs.villa.5" localSheetId="0">[52]Cubicación!#REF!</definedName>
    <definedName name="v.p.fs.villa.5">[52]Cubicación!#REF!</definedName>
    <definedName name="v.p.fs.villa.6" localSheetId="0">[52]Cubicación!#REF!</definedName>
    <definedName name="v.p.fs.villa.6">[52]Cubicación!#REF!</definedName>
    <definedName name="v.p.fs.villa.7" localSheetId="0">[52]Cubicación!#REF!</definedName>
    <definedName name="v.p.fs.villa.7">[52]Cubicación!#REF!</definedName>
    <definedName name="v.p.fs.villa.8" localSheetId="0">[52]Cubicación!#REF!</definedName>
    <definedName name="v.p.fs.villa.8">[52]Cubicación!#REF!</definedName>
    <definedName name="v.p.fs.villa.9" localSheetId="0">[52]Cubicación!#REF!</definedName>
    <definedName name="v.p.fs.villa.9">[52]Cubicación!#REF!</definedName>
    <definedName name="V1B.E" localSheetId="0">#REF!</definedName>
    <definedName name="V1B.E">#REF!</definedName>
    <definedName name="V3B.C" localSheetId="0">#REF!</definedName>
    <definedName name="V3B.C">#REF!</definedName>
    <definedName name="V4C.E" localSheetId="0">#REF!</definedName>
    <definedName name="V4C.E">#REF!</definedName>
    <definedName name="V7.8" localSheetId="0">#REF!</definedName>
    <definedName name="V7.8">#REF!</definedName>
    <definedName name="V7.9" localSheetId="0">#REF!</definedName>
    <definedName name="V7.9">#REF!</definedName>
    <definedName name="V78.CD" localSheetId="0">#REF!</definedName>
    <definedName name="V78.CD">#REF!</definedName>
    <definedName name="V7A.E" localSheetId="0">#REF!</definedName>
    <definedName name="V7A.E">#REF!</definedName>
    <definedName name="V9A.E" localSheetId="0">#REF!</definedName>
    <definedName name="V9A.E">#REF!</definedName>
    <definedName name="VA7.9" localSheetId="0">#REF!</definedName>
    <definedName name="VA7.9">#REF!</definedName>
    <definedName name="VACIADOAMANO" localSheetId="0">#REF!</definedName>
    <definedName name="VACIADOAMANO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IVEN" localSheetId="0">#REF!</definedName>
    <definedName name="VAIVEN">#REF!</definedName>
    <definedName name="VALORM" localSheetId="0">#REF!</definedName>
    <definedName name="VALORM">#REF!</definedName>
    <definedName name="VALORT" localSheetId="0">#REF!</definedName>
    <definedName name="VALORT">#REF!</definedName>
    <definedName name="VALORV" localSheetId="0">#REF!</definedName>
    <definedName name="VALORV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OS" localSheetId="0">#REF!</definedName>
    <definedName name="VARIOS">#REF!</definedName>
    <definedName name="VARIOS_AN" localSheetId="0">#REF!</definedName>
    <definedName name="VARIOS_AN">#REF!</definedName>
    <definedName name="VB1.9" localSheetId="0">#REF!</definedName>
    <definedName name="VB1.9">#REF!</definedName>
    <definedName name="VC.D7.8" localSheetId="0">#REF!</definedName>
    <definedName name="VC.D7.8">#REF!</definedName>
    <definedName name="VC1.3" localSheetId="0">#REF!</definedName>
    <definedName name="VC1.3">#REF!</definedName>
    <definedName name="VC3.5" localSheetId="0">#REF!</definedName>
    <definedName name="VC3.5">#REF!</definedName>
    <definedName name="VC5.9" localSheetId="0">#REF!</definedName>
    <definedName name="VC5.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D1.7" localSheetId="0">#REF!</definedName>
    <definedName name="VD1.7">#REF!</definedName>
    <definedName name="VE1.9" localSheetId="0">#REF!</definedName>
    <definedName name="VE1.9">#REF!</definedName>
    <definedName name="VENT2SDR41" localSheetId="0">#REF!</definedName>
    <definedName name="VENT2SDR41">#REF!</definedName>
    <definedName name="VENT3SDR41" localSheetId="0">#REF!</definedName>
    <definedName name="VENT3SDR41">#REF!</definedName>
    <definedName name="ventana.Francesa" localSheetId="0">[17]Análisis!#REF!</definedName>
    <definedName name="ventana.Francesa">[17]Análisis!#REF!</definedName>
    <definedName name="VENTANAS" localSheetId="0">#REF!</definedName>
    <definedName name="VENTANAS">#REF!</definedName>
    <definedName name="Ventanas.abizagradas" localSheetId="0">#REF!</definedName>
    <definedName name="Ventanas.abizagradas">#REF!</definedName>
    <definedName name="Ventanas.Corredizas" localSheetId="0">#REF!</definedName>
    <definedName name="Ventanas.Corredizas">#REF!</definedName>
    <definedName name="Ventanas.salomonicas" localSheetId="0">#REF!</definedName>
    <definedName name="Ventanas.salomonicas">#REF!</definedName>
    <definedName name="VERGRAGRI" localSheetId="0">#REF!</definedName>
    <definedName name="VERGRAGRI">#REF!</definedName>
    <definedName name="verja" localSheetId="0">#REF!</definedName>
    <definedName name="verja">#REF!</definedName>
    <definedName name="Vesc.1erN.Mod.II" localSheetId="0">#REF!</definedName>
    <definedName name="Vesc.1erN.Mod.II">#REF!</definedName>
    <definedName name="Vias" localSheetId="0">#REF!</definedName>
    <definedName name="Vias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brador" localSheetId="0">#REF!</definedName>
    <definedName name="Vibrador">#REF!</definedName>
    <definedName name="Vibrazo.Blanc.30x30" localSheetId="0">#REF!</definedName>
    <definedName name="Vibrazo.Blanc.30x30">#REF!</definedName>
    <definedName name="VidrioFijo.vent.proyectada" localSheetId="0">#REF!</definedName>
    <definedName name="VidrioFijo.vent.proyectada">#REF!</definedName>
    <definedName name="Vig.Amarre.Cierre.Cocina" localSheetId="0">#REF!</definedName>
    <definedName name="Vig.Amarre.Cierre.Cocina">#REF!</definedName>
    <definedName name="Viga" localSheetId="0">[17]Análisis!#REF!</definedName>
    <definedName name="Viga">[17]Análisis!#REF!</definedName>
    <definedName name="viga.20x30" localSheetId="0">#REF!</definedName>
    <definedName name="viga.20x30">#REF!</definedName>
    <definedName name="viga.20x40" localSheetId="0">#REF!</definedName>
    <definedName name="viga.20x40">#REF!</definedName>
    <definedName name="viga.30x40">[29]Análisis!$D$624</definedName>
    <definedName name="viga.30x60" localSheetId="0">#REF!</definedName>
    <definedName name="viga.30x60">#REF!</definedName>
    <definedName name="viga.30x60.np10.45" localSheetId="0">#REF!</definedName>
    <definedName name="viga.30x60.np10.45">#REF!</definedName>
    <definedName name="viga.30x80" localSheetId="0">#REF!</definedName>
    <definedName name="viga.30x80">#REF!</definedName>
    <definedName name="viga.amarre.15x.15" localSheetId="0">#REF!</definedName>
    <definedName name="viga.amarre.15x.15">#REF!</definedName>
    <definedName name="Viga.Amarre.15x20BNP" localSheetId="0">#REF!</definedName>
    <definedName name="Viga.Amarre.15x20BNP">#REF!</definedName>
    <definedName name="Viga.amarre.1erN" localSheetId="0">#REF!</definedName>
    <definedName name="Viga.amarre.1erN">#REF!</definedName>
    <definedName name="Viga.Amarre.1erN.Villas" localSheetId="0">#REF!</definedName>
    <definedName name="Viga.Amarre.1erN.Villas">#REF!</definedName>
    <definedName name="Viga.Amarre.20x.20">[28]Análisis!$D$525</definedName>
    <definedName name="Viga.Amarre.20x30" localSheetId="0">#REF!</definedName>
    <definedName name="Viga.Amarre.20x30">#REF!</definedName>
    <definedName name="Viga.amarre.2do.N">[29]Análisis!$D$653</definedName>
    <definedName name="Viga.Amarre.Comedor" localSheetId="0">#REF!</definedName>
    <definedName name="Viga.Amarre.Comedor">#REF!</definedName>
    <definedName name="Viga.Amarre.Dintel" localSheetId="0">[17]Análisis!#REF!</definedName>
    <definedName name="Viga.Amarre.Dintel">[17]Análisis!#REF!</definedName>
    <definedName name="Viga.Amarre.lavanderia" localSheetId="0">#REF!</definedName>
    <definedName name="Viga.Amarre.lavanderia">#REF!</definedName>
    <definedName name="Viga.amarre.N.Techo.Area.Noble" localSheetId="0">#REF!</definedName>
    <definedName name="Viga.amarre.N.Techo.Area.Noble">#REF!</definedName>
    <definedName name="Viga.amarre.nivel.piso" localSheetId="0">#REF!</definedName>
    <definedName name="Viga.amarre.nivel.piso">#REF!</definedName>
    <definedName name="Viga.Amarre.Piso.20x20">[13]Análisis!$D$138</definedName>
    <definedName name="Viga.Amarre.Piso.Casino" localSheetId="0">[17]Análisis!#REF!</definedName>
    <definedName name="Viga.Amarre.Piso.Casino">[17]Análisis!#REF!</definedName>
    <definedName name="Viga.Amarre.Piso.Cocina" localSheetId="0">#REF!</definedName>
    <definedName name="Viga.Amarre.Piso.Cocina">#REF!</definedName>
    <definedName name="Viga.Amarre.Piso.lavandería" localSheetId="0">#REF!</definedName>
    <definedName name="Viga.Amarre.Piso.lavandería">#REF!</definedName>
    <definedName name="viga.amarre.plastbau" localSheetId="0">#REF!</definedName>
    <definedName name="viga.amarre.plastbau">#REF!</definedName>
    <definedName name="viga.amarre.plastbau.15x23" localSheetId="0">#REF!</definedName>
    <definedName name="viga.amarre.plastbau.15x23">#REF!</definedName>
    <definedName name="Viga.Amarre.Techo.Administracion" localSheetId="0">#REF!</definedName>
    <definedName name="Viga.Amarre.Techo.Administracion">#REF!</definedName>
    <definedName name="Viga.Amarre20x28" localSheetId="0">[17]Análisis!#REF!</definedName>
    <definedName name="Viga.Amarre20x28">[17]Análisis!#REF!</definedName>
    <definedName name="Viga.Amarre2doN" localSheetId="0">#REF!</definedName>
    <definedName name="Viga.Amarre2doN">#REF!</definedName>
    <definedName name="Viga.Antep.Discoteca" localSheetId="0">[17]Análisis!#REF!</definedName>
    <definedName name="Viga.Antep.Discoteca">[17]Análisis!#REF!</definedName>
    <definedName name="Viga.Antep.Horm.Visto.Espectáculos" localSheetId="0">#REF!</definedName>
    <definedName name="Viga.Antep.Horm.Visto.Espectáculos">#REF!</definedName>
    <definedName name="Viga.Antepecho.H.Visto.Area.Noble" localSheetId="0">#REF!</definedName>
    <definedName name="Viga.Antepecho.H.Visto.Area.Noble">#REF!</definedName>
    <definedName name="Viga.antepecho.Horm.Visto.Comedor" localSheetId="0">#REF!</definedName>
    <definedName name="Viga.antepecho.Horm.Visto.Comedor">#REF!</definedName>
    <definedName name="Viga.Cocina" localSheetId="0">#REF!</definedName>
    <definedName name="Viga.Cocina">#REF!</definedName>
    <definedName name="Viga.Convenc.Entrepiso.Villas" localSheetId="0">#REF!</definedName>
    <definedName name="Viga.Convenc.Entrepiso.Villas">#REF!</definedName>
    <definedName name="Viga.Convenc.techo.Villas" localSheetId="0">#REF!</definedName>
    <definedName name="Viga.Convenc.techo.Villas">#REF!</definedName>
    <definedName name="Viga.Edif.oficinas" localSheetId="0">#REF!</definedName>
    <definedName name="Viga.Edif.oficinas">#REF!</definedName>
    <definedName name="Viga.Horm.20x6o.Espectáculos" localSheetId="0">#REF!</definedName>
    <definedName name="Viga.Horm.20x6o.Espectáculos">#REF!</definedName>
    <definedName name="Viga.Horm.Administracion" localSheetId="0">#REF!</definedName>
    <definedName name="Viga.Horm.Administracion">#REF!</definedName>
    <definedName name="Viga.Horm.Arm.edif.Parqueo" localSheetId="0">#REF!</definedName>
    <definedName name="Viga.Horm.Arm.edif.Parqueo">#REF!</definedName>
    <definedName name="Viga.Horm.conv.Entrep.Villas" localSheetId="0">#REF!</definedName>
    <definedName name="Viga.Horm.conv.Entrep.Villas">#REF!</definedName>
    <definedName name="Viga.horm.Conv.Techo.Villas" localSheetId="0">#REF!</definedName>
    <definedName name="Viga.horm.Conv.Techo.Villas">#REF!</definedName>
    <definedName name="Viga.Horm.visto.administracion" localSheetId="0">#REF!</definedName>
    <definedName name="Viga.Horm.visto.administracion">#REF!</definedName>
    <definedName name="Viga.horm.visto.Area.Noble" localSheetId="0">#REF!</definedName>
    <definedName name="Viga.horm.visto.Area.Noble">#REF!</definedName>
    <definedName name="Viga.Horm.Visto.Discoteca" localSheetId="0">[17]Análisis!#REF!</definedName>
    <definedName name="Viga.Horm.Visto.Discoteca">[17]Análisis!#REF!</definedName>
    <definedName name="Viga.Horm.Visto.Espectaculo" localSheetId="0">#REF!</definedName>
    <definedName name="Viga.Horm.Visto.Espectaculo">#REF!</definedName>
    <definedName name="Viga.Horm.Visto.Variable.Comedor" localSheetId="0">#REF!</definedName>
    <definedName name="Viga.Horm.Visto.Variable.Comedor">#REF!</definedName>
    <definedName name="Viga.Jard.Horm.Visto.80x100.Area.Noble" localSheetId="0">#REF!</definedName>
    <definedName name="Viga.Jard.Horm.Visto.80x100.Area.Noble">#REF!</definedName>
    <definedName name="Viga.Jardi.2Nivel.Comedor" localSheetId="0">#REF!</definedName>
    <definedName name="Viga.Jardi.2Nivel.Comedor">#REF!</definedName>
    <definedName name="Viga.Jardi.3erNivel.Comedor" localSheetId="0">#REF!</definedName>
    <definedName name="Viga.Jardi.3erNivel.Comedor">#REF!</definedName>
    <definedName name="Viga.Jardinera.1.Comedor" localSheetId="0">#REF!</definedName>
    <definedName name="Viga.Jardinera.1.Comedor">#REF!</definedName>
    <definedName name="Viga.Jardinera.80x70Lobby" localSheetId="0">#REF!</definedName>
    <definedName name="Viga.Jardinera.80x70Lobby">#REF!</definedName>
    <definedName name="Viga.lavanderia" localSheetId="0">#REF!</definedName>
    <definedName name="Viga.lavanderia">#REF!</definedName>
    <definedName name="Viga.Nivel.inferior" localSheetId="0">#REF!</definedName>
    <definedName name="Viga.Nivel.inferior">#REF!</definedName>
    <definedName name="viga.riostra.20x60" localSheetId="0">#REF!</definedName>
    <definedName name="viga.riostra.20x60">#REF!</definedName>
    <definedName name="viga.sobretecho.cuchilla" localSheetId="0">#REF!</definedName>
    <definedName name="viga.sobretecho.cuchilla">#REF!</definedName>
    <definedName name="Viga.T.Horm.Visto.Area.Noble" localSheetId="0">#REF!</definedName>
    <definedName name="Viga.T.Horm.Visto.Area.Noble">#REF!</definedName>
    <definedName name="viga.torre" localSheetId="0">#REF!</definedName>
    <definedName name="viga.torre">#REF!</definedName>
    <definedName name="Viga.V.2" localSheetId="0">#REF!</definedName>
    <definedName name="Viga.V.2">#REF!</definedName>
    <definedName name="Viga.V.A" localSheetId="0">#REF!</definedName>
    <definedName name="Viga.V.A">#REF!</definedName>
    <definedName name="Viga.V1">[13]Análisis!$D$200</definedName>
    <definedName name="Viga.V1.1erN.mod.I" localSheetId="0">#REF!</definedName>
    <definedName name="Viga.V1.1erN.mod.I">#REF!</definedName>
    <definedName name="Viga.V1.1erN.mod.II" localSheetId="0">#REF!</definedName>
    <definedName name="Viga.V1.1erN.mod.II">#REF!</definedName>
    <definedName name="Viga.V1.2doN.Mod.I" localSheetId="0">#REF!</definedName>
    <definedName name="Viga.V1.2doN.Mod.I">#REF!</definedName>
    <definedName name="Viga.V1.2doN.Mod.II" localSheetId="0">#REF!</definedName>
    <definedName name="Viga.V1.2doN.Mod.II">#REF!</definedName>
    <definedName name="Viga.V1.3erN.mod.I" localSheetId="0">#REF!</definedName>
    <definedName name="Viga.V1.3erN.mod.I">#REF!</definedName>
    <definedName name="Viga.V1.3erN.Mod.II" localSheetId="0">#REF!</definedName>
    <definedName name="Viga.V1.3erN.Mod.II">#REF!</definedName>
    <definedName name="Viga.V1.4toN.Mod.I" localSheetId="0">#REF!</definedName>
    <definedName name="Viga.V1.4toN.Mod.I">#REF!</definedName>
    <definedName name="Viga.V1.4toN.Mod.II" localSheetId="0">#REF!</definedName>
    <definedName name="Viga.V1.4toN.Mod.II">#REF!</definedName>
    <definedName name="Viga.V1.esc.2doN" localSheetId="0">#REF!</definedName>
    <definedName name="Viga.V1.esc.2doN">#REF!</definedName>
    <definedName name="Viga.V1.esc.3erN" localSheetId="0">#REF!</definedName>
    <definedName name="Viga.V1.esc.3erN">#REF!</definedName>
    <definedName name="Viga.V1.escalera" localSheetId="0">#REF!</definedName>
    <definedName name="Viga.V1.escalera">#REF!</definedName>
    <definedName name="Viga.V1e.Villas" localSheetId="0">#REF!</definedName>
    <definedName name="Viga.V1e.Villas">#REF!</definedName>
    <definedName name="Viga.V1T.Villas" localSheetId="0">#REF!</definedName>
    <definedName name="Viga.V1T.Villas">#REF!</definedName>
    <definedName name="Viga.V2.1erN.mod.I" localSheetId="0">#REF!</definedName>
    <definedName name="Viga.V2.1erN.mod.I">#REF!</definedName>
    <definedName name="Viga.V2.2doN.Mod.I" localSheetId="0">#REF!</definedName>
    <definedName name="Viga.V2.2doN.Mod.I">#REF!</definedName>
    <definedName name="Viga.V2.3erN.Mod.I" localSheetId="0">#REF!</definedName>
    <definedName name="Viga.V2.3erN.Mod.I">#REF!</definedName>
    <definedName name="Viga.V2.esc.1erN" localSheetId="0">#REF!</definedName>
    <definedName name="Viga.V2.esc.1erN">#REF!</definedName>
    <definedName name="Viga.V2.esc.2doN" localSheetId="0">#REF!</definedName>
    <definedName name="Viga.V2.esc.2doN">#REF!</definedName>
    <definedName name="Viga.V2.esc.3erN" localSheetId="0">#REF!</definedName>
    <definedName name="Viga.V2.esc.3erN">#REF!</definedName>
    <definedName name="Viga.V2T.Villas" localSheetId="0">#REF!</definedName>
    <definedName name="Viga.V2T.Villas">#REF!</definedName>
    <definedName name="Viga.V3.1erN.Mod.I" localSheetId="0">#REF!</definedName>
    <definedName name="Viga.V3.1erN.Mod.I">#REF!</definedName>
    <definedName name="Viga.V3.2doN.Mod.I" localSheetId="0">#REF!</definedName>
    <definedName name="Viga.V3.2doN.Mod.I">#REF!</definedName>
    <definedName name="Viga.V3.3erN.Mod.I" localSheetId="0">#REF!</definedName>
    <definedName name="Viga.V3.3erN.Mod.I">#REF!</definedName>
    <definedName name="Viga.V3.4toN.Mod.I" localSheetId="0">#REF!</definedName>
    <definedName name="Viga.V3.4toN.Mod.I">#REF!</definedName>
    <definedName name="Viga.V3T.Villas" localSheetId="0">#REF!</definedName>
    <definedName name="Viga.V3T.Villas">#REF!</definedName>
    <definedName name="Viga.V4.1erN.Mod.I" localSheetId="0">#REF!</definedName>
    <definedName name="Viga.V4.1erN.Mod.I">#REF!</definedName>
    <definedName name="Viga.V4.2doN.Mod.I" localSheetId="0">#REF!</definedName>
    <definedName name="Viga.V4.2doN.Mod.I">#REF!</definedName>
    <definedName name="Viga.V4.3erN.Mod.I" localSheetId="0">#REF!</definedName>
    <definedName name="Viga.V4.3erN.Mod.I">#REF!</definedName>
    <definedName name="Viga.V4.4toN.Mod.I" localSheetId="0">#REF!</definedName>
    <definedName name="Viga.V4.4toN.Mod.I">#REF!</definedName>
    <definedName name="Viga.V4E.Villas" localSheetId="0">#REF!</definedName>
    <definedName name="Viga.V4E.Villas">#REF!</definedName>
    <definedName name="Viga.V4T.Villas" localSheetId="0">#REF!</definedName>
    <definedName name="Viga.V4T.Villas">#REF!</definedName>
    <definedName name="Viga.V5.1erN.mod.I" localSheetId="0">#REF!</definedName>
    <definedName name="Viga.V5.1erN.mod.I">#REF!</definedName>
    <definedName name="Viga.V5.2doN.Mod.I" localSheetId="0">#REF!</definedName>
    <definedName name="Viga.V5.2doN.Mod.I">#REF!</definedName>
    <definedName name="Viga.V5.3erN.Mod.I" localSheetId="0">#REF!</definedName>
    <definedName name="Viga.V5.3erN.Mod.I">#REF!</definedName>
    <definedName name="Viga.V5.4toN.Mod.I" localSheetId="0">#REF!</definedName>
    <definedName name="Viga.V5.4toN.Mod.I">#REF!</definedName>
    <definedName name="Viga.V5E.Villas" localSheetId="0">#REF!</definedName>
    <definedName name="Viga.V5E.Villas">#REF!</definedName>
    <definedName name="Viga.V6.1erN.Mod.I" localSheetId="0">#REF!</definedName>
    <definedName name="Viga.V6.1erN.Mod.I">#REF!</definedName>
    <definedName name="Viga.V6.2doN.Mod.I" localSheetId="0">#REF!</definedName>
    <definedName name="Viga.V6.2doN.Mod.I">#REF!</definedName>
    <definedName name="Viga.V6.3erN.mod.I" localSheetId="0">#REF!</definedName>
    <definedName name="Viga.V6.3erN.mod.I">#REF!</definedName>
    <definedName name="Viga.V6.4toN.Mod.I" localSheetId="0">#REF!</definedName>
    <definedName name="Viga.V6.4toN.Mod.I">#REF!</definedName>
    <definedName name="Viga.V7.1erN.Mod.I" localSheetId="0">#REF!</definedName>
    <definedName name="Viga.V7.1erN.Mod.I">#REF!</definedName>
    <definedName name="Viga.V7.2doN.Mod.I" localSheetId="0">#REF!</definedName>
    <definedName name="Viga.V7.2doN.Mod.I">#REF!</definedName>
    <definedName name="Viga.V7.3erN.Mod.I" localSheetId="0">#REF!</definedName>
    <definedName name="Viga.V7.3erN.Mod.I">#REF!</definedName>
    <definedName name="Viga.V7.4toN.Mod.I" localSheetId="0">#REF!</definedName>
    <definedName name="Viga.V7.4toN.Mod.I">#REF!</definedName>
    <definedName name="Viga.VA.1erN.Mod.II" localSheetId="0">#REF!</definedName>
    <definedName name="Viga.VA.1erN.Mod.II">#REF!</definedName>
    <definedName name="Viga.Vac" localSheetId="0">#REF!</definedName>
    <definedName name="Viga.Vac">#REF!</definedName>
    <definedName name="Viga.Vac2" localSheetId="0">#REF!</definedName>
    <definedName name="Viga.Vac2">#REF!</definedName>
    <definedName name="Viga.Vam" localSheetId="0">#REF!</definedName>
    <definedName name="Viga.Vam">#REF!</definedName>
    <definedName name="Viga.Vesc.2doN.Mod.II" localSheetId="0">#REF!</definedName>
    <definedName name="Viga.Vesc.2doN.Mod.II">#REF!</definedName>
    <definedName name="Viga.Vesc.3erN.Mod.II" localSheetId="0">#REF!</definedName>
    <definedName name="Viga.Vesc.3erN.Mod.II">#REF!</definedName>
    <definedName name="Viga.Vesc.4toN.Mod.II" localSheetId="0">#REF!</definedName>
    <definedName name="Viga.Vesc.4toN.Mod.II">#REF!</definedName>
    <definedName name="Viga.VT1" localSheetId="0">#REF!</definedName>
    <definedName name="Viga.VT1">#REF!</definedName>
    <definedName name="viga25x40.palapa" localSheetId="0">[30]Análisis!#REF!</definedName>
    <definedName name="viga25x40.palapa">[30]Análisis!#REF!</definedName>
    <definedName name="VIGASHP" localSheetId="0">#REF!</definedName>
    <definedName name="VIGASHP">#REF!</definedName>
    <definedName name="VIGASHP_8" localSheetId="0">#REF!</definedName>
    <definedName name="VIGASHP_8">#REF!</definedName>
    <definedName name="VigaV1.3.4.6.Presidenciales">[13]Análisis!$D$209</definedName>
    <definedName name="VigaV2.4toN.Mod.I" localSheetId="0">#REF!</definedName>
    <definedName name="VigaV2.4toN.Mod.I">#REF!</definedName>
    <definedName name="VigaV2.5.7.Presidenciales">[13]Análisis!$D$218</definedName>
    <definedName name="VigaV2E.Villas" localSheetId="0">#REF!</definedName>
    <definedName name="VigaV2E.Villas">#REF!</definedName>
    <definedName name="VigaV2T" localSheetId="0">#REF!</definedName>
    <definedName name="VigaV2T">#REF!</definedName>
    <definedName name="VigaV3E.Villas" localSheetId="0">#REF!</definedName>
    <definedName name="VigaV3E.Villas">#REF!</definedName>
    <definedName name="VigaVT2" localSheetId="0">#REF!</definedName>
    <definedName name="VigaVT2">#REF!</definedName>
    <definedName name="VigaVT3" localSheetId="0">#REF!</definedName>
    <definedName name="VigaVT3">#REF!</definedName>
    <definedName name="VigaVT4" localSheetId="0">#REF!</definedName>
    <definedName name="VigaVT4">#REF!</definedName>
    <definedName name="VigaVT5" localSheetId="0">#REF!</definedName>
    <definedName name="VigaVT5">#REF!</definedName>
    <definedName name="Villa.1.Zapata.Muros" localSheetId="0">#REF!</definedName>
    <definedName name="Villa.1.Zapata.Muros">#REF!</definedName>
    <definedName name="VILLA.BPB.PLASTBAU.RD" localSheetId="0">#REF!</definedName>
    <definedName name="VILLA.BPB.PLASTBAU.RD">#REF!</definedName>
    <definedName name="VILLA.BPB.PLASTBAU.US" localSheetId="0">#REF!</definedName>
    <definedName name="VILLA.BPB.PLASTBAU.US">#REF!</definedName>
    <definedName name="Villa1.Zap.Columna" localSheetId="0">#REF!</definedName>
    <definedName name="Villa1.Zap.Columna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ISTO1" localSheetId="0">#REF!</definedName>
    <definedName name="VISTO1">#REF!</definedName>
    <definedName name="VISTOC" localSheetId="0">#REF!</definedName>
    <definedName name="VISTOC">#REF!</definedName>
    <definedName name="VISTOV" localSheetId="0">#REF!</definedName>
    <definedName name="VISTOV">#REF!</definedName>
    <definedName name="VP" localSheetId="0">[33]analisis1!#REF!</definedName>
    <definedName name="VP">[33]analisis1!#REF!</definedName>
    <definedName name="VSALALUMBCOMAN" localSheetId="0">#REF!</definedName>
    <definedName name="VSALALUMBCOMAN">#REF!</definedName>
    <definedName name="VSALALUMBCOPAL" localSheetId="0">#REF!</definedName>
    <definedName name="VSALALUMBCOPAL">#REF!</definedName>
    <definedName name="VSALALUMBROMAN" localSheetId="0">#REF!</definedName>
    <definedName name="VSALALUMBROMAN">#REF!</definedName>
    <definedName name="VSALALUMBROVBROMAN" localSheetId="0">#REF!</definedName>
    <definedName name="VSALALUMBROVBROMAN">#REF!</definedName>
    <definedName name="VSALALUMNATVBROPAL" localSheetId="0">#REF!</definedName>
    <definedName name="VSALALUMNATVBROPAL">#REF!</definedName>
    <definedName name="VSALALUMNATVCMAN" localSheetId="0">#REF!</definedName>
    <definedName name="VSALALUMNATVCMAN">#REF!</definedName>
    <definedName name="VSALALUMNATVCPAL" localSheetId="0">#REF!</definedName>
    <definedName name="VSALALUMNATVCPAL">#REF!</definedName>
    <definedName name="Vuelo.Inclinado.4toN.Mod.II" localSheetId="0">#REF!</definedName>
    <definedName name="Vuelo.Inclinado.4toN.Mod.II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" localSheetId="0">#REF!</definedName>
    <definedName name="VX">#REF!</definedName>
    <definedName name="w" localSheetId="0">#REF!</definedName>
    <definedName name="w">#REF!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EEPVCDREN2X2" localSheetId="0">#REF!</definedName>
    <definedName name="YEEPVCDREN2X2">#REF!</definedName>
    <definedName name="YEEPVCDREN3X2" localSheetId="0">#REF!</definedName>
    <definedName name="YEEPVCDREN3X2">#REF!</definedName>
    <definedName name="YEEPVCDREN3X3" localSheetId="0">#REF!</definedName>
    <definedName name="YEEPVCDREN3X3">#REF!</definedName>
    <definedName name="YEEPVCDREN4X2" localSheetId="0">#REF!</definedName>
    <definedName name="YEEPVCDREN4X2">#REF!</definedName>
    <definedName name="YEEPVCDREN4X3" localSheetId="0">#REF!</definedName>
    <definedName name="YEEPVCDREN4X3">#REF!</definedName>
    <definedName name="YEEPVCDREN4X4" localSheetId="0">#REF!</definedName>
    <definedName name="YEEPVCDREN4X4">#REF!</definedName>
    <definedName name="YEEPVCDREN6X4" localSheetId="0">#REF!</definedName>
    <definedName name="YEEPVCDREN6X4">#REF!</definedName>
    <definedName name="YEEPVCDREN6X6" localSheetId="0">#REF!</definedName>
    <definedName name="YEEPVCDREN6X6">#REF!</definedName>
    <definedName name="Yeso" localSheetId="0">#REF!</definedName>
    <definedName name="Yeso">#REF!</definedName>
    <definedName name="ZA" localSheetId="0">#REF!</definedName>
    <definedName name="ZA">#REF!</definedName>
    <definedName name="Zabaleta">[24]Análisis!$N$988</definedName>
    <definedName name="Zabaleta.Villas" localSheetId="0">#REF!</definedName>
    <definedName name="Zabaleta.Villas">#REF!</definedName>
    <definedName name="ZABALETAPISO" localSheetId="0">#REF!</definedName>
    <definedName name="ZABALETAPISO">#REF!</definedName>
    <definedName name="zabaletas" localSheetId="0">#REF!</definedName>
    <definedName name="zabaletas">#REF!</definedName>
    <definedName name="zabaletas.jardineras" localSheetId="0">#REF!</definedName>
    <definedName name="zabaletas.jardineras">#REF!</definedName>
    <definedName name="ZABALETATECHO" localSheetId="0">#REF!</definedName>
    <definedName name="ZABALETATECHO">#REF!</definedName>
    <definedName name="Zap.Col.Administración" localSheetId="0">#REF!</definedName>
    <definedName name="Zap.Col.Administración">#REF!</definedName>
    <definedName name="Zap.Col.Discot." localSheetId="0">[17]Análisis!#REF!</definedName>
    <definedName name="Zap.Col.Discot.">[17]Análisis!#REF!</definedName>
    <definedName name="Zap.col.Z1.mod.I" localSheetId="0">#REF!</definedName>
    <definedName name="Zap.col.Z1.mod.I">#REF!</definedName>
    <definedName name="Zap.Col.Zc" localSheetId="0">#REF!</definedName>
    <definedName name="Zap.Col.Zc">#REF!</definedName>
    <definedName name="Zap.Columna" localSheetId="0">[17]Análisis!#REF!</definedName>
    <definedName name="Zap.Columna">[17]Análisis!#REF!</definedName>
    <definedName name="Zap.Columna.Area.Noble" localSheetId="0">#REF!</definedName>
    <definedName name="Zap.Columna.Area.Noble">#REF!</definedName>
    <definedName name="Zap.columna.Casino" localSheetId="0">[17]Análisis!#REF!</definedName>
    <definedName name="Zap.columna.Casino">[17]Análisis!#REF!</definedName>
    <definedName name="Zap.Columna.Comedor" localSheetId="0">#REF!</definedName>
    <definedName name="Zap.Columna.Comedor">#REF!</definedName>
    <definedName name="Zap.Columna.Lavandería" localSheetId="0">#REF!</definedName>
    <definedName name="Zap.Columna.Lavandería">#REF!</definedName>
    <definedName name="Zap.Columnas" localSheetId="0">#REF!</definedName>
    <definedName name="Zap.Columnas">#REF!</definedName>
    <definedName name="zap.Comb.ModuloII" localSheetId="0">#REF!</definedName>
    <definedName name="zap.Comb.ModuloII">#REF!</definedName>
    <definedName name="Zap.Edif.Oficinas" localSheetId="0">#REF!</definedName>
    <definedName name="Zap.Edif.Oficinas">#REF!</definedName>
    <definedName name="Zap.Edif.Parqueo">[13]Análisis!$D$105</definedName>
    <definedName name="Zap.Escalera" localSheetId="0">#REF!</definedName>
    <definedName name="Zap.Escalera">#REF!</definedName>
    <definedName name="zap.M.ha.40cm.esp">[30]Análisis!$D$192</definedName>
    <definedName name="Zap.mur.H.A.">[29]Análisis!$D$163</definedName>
    <definedName name="Zap.muro.10.30x20.General" localSheetId="0">[17]Análisis!#REF!</definedName>
    <definedName name="Zap.muro.10.30x20.General">[17]Análisis!#REF!</definedName>
    <definedName name="Zap.Muro.15cm" localSheetId="0">#REF!</definedName>
    <definedName name="Zap.Muro.15cm">#REF!</definedName>
    <definedName name="Zap.Muro.15cms" localSheetId="0">#REF!</definedName>
    <definedName name="Zap.Muro.15cms">#REF!</definedName>
    <definedName name="Zap.Muro.20cm" localSheetId="0">#REF!</definedName>
    <definedName name="Zap.Muro.20cm">#REF!</definedName>
    <definedName name="Zap.Muro.45x25.General" localSheetId="0">[17]Análisis!#REF!</definedName>
    <definedName name="Zap.Muro.45x25.General">[17]Análisis!#REF!</definedName>
    <definedName name="Zap.muro.55x25.General" localSheetId="0">[17]Análisis!#REF!</definedName>
    <definedName name="Zap.muro.55x25.General">[17]Análisis!#REF!</definedName>
    <definedName name="Zap.Muro.Area.Noble" localSheetId="0">#REF!</definedName>
    <definedName name="Zap.Muro.Area.Noble">#REF!</definedName>
    <definedName name="Zap.Muro.Ariostamiento.Comedor" localSheetId="0">#REF!</definedName>
    <definedName name="Zap.Muro.Ariostamiento.Comedor">#REF!</definedName>
    <definedName name="Zap.Muro.Cocina" localSheetId="0">#REF!</definedName>
    <definedName name="Zap.Muro.Cocina">#REF!</definedName>
    <definedName name="Zap.muro.contencion" localSheetId="0">#REF!</definedName>
    <definedName name="Zap.muro.contencion">#REF!</definedName>
    <definedName name="Zap.Muro.Espectaculo" localSheetId="0">#REF!</definedName>
    <definedName name="Zap.Muro.Espectaculo">#REF!</definedName>
    <definedName name="Zap.Muro.Lavanderia" localSheetId="0">#REF!</definedName>
    <definedName name="Zap.Muro.Lavanderia">#REF!</definedName>
    <definedName name="Zap.Muro.Villa.1" localSheetId="0">#REF!</definedName>
    <definedName name="Zap.Muro.Villa.1">#REF!</definedName>
    <definedName name="Zap.muro20General" localSheetId="0">[17]Análisis!#REF!</definedName>
    <definedName name="Zap.muro20General">[17]Análisis!#REF!</definedName>
    <definedName name="Zap.Muros.Cacino" localSheetId="0">[17]Análisis!#REF!</definedName>
    <definedName name="Zap.Muros.Cacino">[17]Análisis!#REF!</definedName>
    <definedName name="Zap.Z1" localSheetId="0">#REF!</definedName>
    <definedName name="Zap.Z1">#REF!</definedName>
    <definedName name="zap.Z1.mod.II" localSheetId="0">#REF!</definedName>
    <definedName name="zap.Z1.mod.II">#REF!</definedName>
    <definedName name="Zap.Z1.Villa1" localSheetId="0">#REF!</definedName>
    <definedName name="Zap.Z1.Villa1">#REF!</definedName>
    <definedName name="Zap.Z2" localSheetId="0">#REF!</definedName>
    <definedName name="Zap.Z2">#REF!</definedName>
    <definedName name="Zap.Z2.mod.I" localSheetId="0">#REF!</definedName>
    <definedName name="Zap.Z2.mod.I">#REF!</definedName>
    <definedName name="zap.Z2.moduloII" localSheetId="0">#REF!</definedName>
    <definedName name="zap.Z2.moduloII">#REF!</definedName>
    <definedName name="Zap.Z2.Villas1" localSheetId="0">#REF!</definedName>
    <definedName name="Zap.Z2.Villas1">#REF!</definedName>
    <definedName name="Zap.Z3" localSheetId="0">#REF!</definedName>
    <definedName name="Zap.Z3">#REF!</definedName>
    <definedName name="Zap.Z3.Mod.I" localSheetId="0">#REF!</definedName>
    <definedName name="Zap.Z3.Mod.I">#REF!</definedName>
    <definedName name="Zap.Z3.Villas1" localSheetId="0">#REF!</definedName>
    <definedName name="Zap.Z3.Villas1">#REF!</definedName>
    <definedName name="Zap.Z4.mod.I" localSheetId="0">#REF!</definedName>
    <definedName name="Zap.Z4.mod.I">#REF!</definedName>
    <definedName name="Zap.Z4.Villas.1" localSheetId="0">#REF!</definedName>
    <definedName name="Zap.Z4.Villas.1">#REF!</definedName>
    <definedName name="Zap.ZMB" localSheetId="0">#REF!</definedName>
    <definedName name="Zap.ZMB">#REF!</definedName>
    <definedName name="Zapata.Col.Espectaculos" localSheetId="0">#REF!</definedName>
    <definedName name="Zapata.Col.Espectaculos">#REF!</definedName>
    <definedName name="Zapata.Columna.Cocina" localSheetId="0">#REF!</definedName>
    <definedName name="Zapata.Columna.Cocina">#REF!</definedName>
    <definedName name="zapata.lobby" localSheetId="0">#REF!</definedName>
    <definedName name="zapata.lobby">#REF!</definedName>
    <definedName name="Zapata.Villas.1" localSheetId="0">#REF!</definedName>
    <definedName name="Zapata.Villas.1">#REF!</definedName>
    <definedName name="Zapata.Z1s.Z2s">[13]Análisis!$D$120</definedName>
    <definedName name="ZB" localSheetId="0">#REF!</definedName>
    <definedName name="ZB">#REF!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INC24" localSheetId="0">#REF!</definedName>
    <definedName name="ZINC24">#REF!</definedName>
    <definedName name="ZINC26" localSheetId="0">#REF!</definedName>
    <definedName name="ZINC26">#REF!</definedName>
    <definedName name="ZINC27" localSheetId="0">#REF!</definedName>
    <definedName name="ZINC27">#REF!</definedName>
    <definedName name="ZINC34" localSheetId="0">#REF!</definedName>
    <definedName name="ZINC34">#REF!</definedName>
    <definedName name="ZN" localSheetId="0">#REF!</definedName>
    <definedName name="ZN">#REF!</definedName>
    <definedName name="Zoc.baldosin">[21]Insumos!$E$91</definedName>
    <definedName name="Zoc.Marmol.Mezc.Antillana" localSheetId="0">[17]Análisis!#REF!</definedName>
    <definedName name="Zoc.Marmol.Mezc.Antillana">[17]Análisis!#REF!</definedName>
    <definedName name="Zoc.vibrazo.Blanco" localSheetId="0">#REF!</definedName>
    <definedName name="Zoc.vibrazo.Blanco">#REF!</definedName>
    <definedName name="Zocalo.Baldosin" localSheetId="0">[17]Análisis!#REF!</definedName>
    <definedName name="Zocalo.Baldosin">[17]Análisis!#REF!</definedName>
    <definedName name="Zocalo.bozel.marmol" localSheetId="0">#REF!</definedName>
    <definedName name="Zocalo.bozel.marmol">#REF!</definedName>
    <definedName name="Zocalo.cemento7x25cm" localSheetId="0">#REF!</definedName>
    <definedName name="Zocalo.cemento7x25cm">#REF!</definedName>
    <definedName name="Zocalo.Ceram.Mezc.Antillana" localSheetId="0">[17]Análisis!#REF!</definedName>
    <definedName name="Zocalo.Ceram.Mezc.Antillana">[17]Análisis!#REF!</definedName>
    <definedName name="zocalo.ceramica" localSheetId="0">#REF!</definedName>
    <definedName name="zocalo.ceramica">#REF!</definedName>
    <definedName name="Zócalo.Ceramica">[53]Insumos!$E$80</definedName>
    <definedName name="Zócalo.Cerámica" localSheetId="0">#REF!</definedName>
    <definedName name="Zócalo.Cerámica">#REF!</definedName>
    <definedName name="zocalo.ceramica.antideslizante" localSheetId="0">#REF!</definedName>
    <definedName name="zocalo.ceramica.antideslizante">#REF!</definedName>
    <definedName name="Zocalo.de.ceramica.A">[13]Análisis!$D$532</definedName>
    <definedName name="Zocalo.de.ceramica.B">[13]Análisis!$D$551</definedName>
    <definedName name="Zocalo.de.ceramica.C">[13]Análisis!$D$570</definedName>
    <definedName name="zocalo.de.mosaico">[29]Análisis!$D$1266</definedName>
    <definedName name="Zócalo.Granimármol" localSheetId="0">#REF!</definedName>
    <definedName name="Zócalo.Granimármol">#REF!</definedName>
    <definedName name="Zócalo.Granimarmol.MA" localSheetId="0">#REF!</definedName>
    <definedName name="Zócalo.Granimarmol.MA">#REF!</definedName>
    <definedName name="Zocalo.granito.fondo.blanco" localSheetId="0">#REF!</definedName>
    <definedName name="Zocalo.granito.fondo.blanco">#REF!</definedName>
    <definedName name="Zocalo.Granito.Fondo.blanco.MA" localSheetId="0">#REF!</definedName>
    <definedName name="Zocalo.Granito.Fondo.blanco.MA">#REF!</definedName>
    <definedName name="Zócalo.Gres" localSheetId="0">#REF!</definedName>
    <definedName name="Zócalo.Gres">#REF!</definedName>
    <definedName name="Zócalo.loseta.cemento" localSheetId="0">#REF!</definedName>
    <definedName name="Zócalo.loseta.cemento">#REF!</definedName>
    <definedName name="Zocalo.Marmol.A" localSheetId="0">#REF!</definedName>
    <definedName name="Zocalo.Marmol.A">#REF!</definedName>
    <definedName name="Zocalo.Marmol.A.ANA" localSheetId="0">#REF!</definedName>
    <definedName name="Zocalo.Marmol.A.ANA">#REF!</definedName>
    <definedName name="Zocalo.Marmol.Tipo.B" localSheetId="0">#REF!</definedName>
    <definedName name="Zocalo.Marmol.Tipo.B">#REF!</definedName>
    <definedName name="zocalo.porcelanato.40x40">[13]Análisis!$D$501</definedName>
    <definedName name="Zocalo.Vibrazo.Bco" localSheetId="0">#REF!</definedName>
    <definedName name="Zocalo.Vibrazo.Bco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  <definedName name="zocalobotichinorojo" localSheetId="0">[4]insumo!#REF!</definedName>
    <definedName name="zocalobotichinorojo">[4]insumo!#REF!</definedName>
    <definedName name="ZOCESCGRAPROYAL" localSheetId="0">#REF!</definedName>
    <definedName name="ZOCESCGRAPROYAL">#REF!</definedName>
    <definedName name="ZOCGRA30BCO" localSheetId="0">#REF!</definedName>
    <definedName name="ZOCGRA30BCO">#REF!</definedName>
    <definedName name="ZOCGRA30GRIS" localSheetId="0">#REF!</definedName>
    <definedName name="ZOCGRA30GRIS">#REF!</definedName>
    <definedName name="ZOCGRA40BCO" localSheetId="0">#REF!</definedName>
    <definedName name="ZOCGRA40BCO">#REF!</definedName>
    <definedName name="ZOCGRAPROYAL40" localSheetId="0">#REF!</definedName>
    <definedName name="ZOCGRAPROYAL40">#REF!</definedName>
    <definedName name="ZOCLAD28" localSheetId="0">#REF!</definedName>
    <definedName name="ZOCLAD28">#REF!</definedName>
    <definedName name="ZOCMOSROJ25" localSheetId="0">#REF!</definedName>
    <definedName name="ZOCMOSROJ25">#REF!</definedName>
    <definedName name="ZR" localSheetId="0">#REF!</definedName>
    <definedName name="ZR">#REF!</definedName>
    <definedName name="ZS" localSheetId="0">#REF!</definedName>
    <definedName name="ZS">#REF!</definedName>
    <definedName name="ZV" localSheetId="0">#REF!</definedName>
    <definedName name="ZV">#REF!</definedName>
    <definedName name="ZW" localSheetId="0">#REF!</definedName>
    <definedName name="ZW">#REF!</definedName>
    <definedName name="ZX" localSheetId="0">#REF!</definedName>
    <definedName name="ZX">#REF!</definedName>
    <definedName name="ZZ" localSheetId="0">#REF!</definedName>
    <definedName name="ZZ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13" i="1" l="1"/>
  <c r="F2215" i="1"/>
  <c r="F2214" i="1"/>
  <c r="F2212" i="1"/>
  <c r="F2235" i="1" l="1"/>
  <c r="F2237" i="1"/>
  <c r="F2236" i="1"/>
  <c r="F2211" i="1"/>
  <c r="F1006" i="1" l="1"/>
  <c r="F1005" i="1"/>
  <c r="F1004" i="1"/>
  <c r="F1003" i="1"/>
  <c r="F1002" i="1"/>
  <c r="F1001" i="1"/>
  <c r="F1000" i="1"/>
  <c r="F989" i="1"/>
  <c r="F990" i="1"/>
  <c r="F991" i="1"/>
  <c r="F992" i="1"/>
  <c r="F993" i="1"/>
  <c r="F988" i="1"/>
  <c r="F1068" i="1"/>
  <c r="F2216" i="1" l="1"/>
  <c r="F2206" i="1"/>
  <c r="F2205" i="1"/>
  <c r="F2203" i="1"/>
  <c r="F2202" i="1"/>
  <c r="F2201" i="1"/>
  <c r="F2200" i="1"/>
  <c r="F2199" i="1"/>
  <c r="F2198" i="1"/>
  <c r="F2197" i="1"/>
  <c r="F2196" i="1"/>
  <c r="F2195" i="1"/>
  <c r="F2194" i="1"/>
  <c r="F2193" i="1"/>
  <c r="F2192" i="1"/>
  <c r="F2191" i="1"/>
  <c r="F2190" i="1"/>
  <c r="F2189" i="1"/>
  <c r="F2188" i="1"/>
  <c r="F2187" i="1"/>
  <c r="F2186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73" i="1"/>
  <c r="F2172" i="1"/>
  <c r="F2171" i="1"/>
  <c r="F2170" i="1"/>
  <c r="F2169" i="1"/>
  <c r="F2168" i="1"/>
  <c r="F2167" i="1"/>
  <c r="F2166" i="1"/>
  <c r="F2165" i="1"/>
  <c r="F2164" i="1"/>
  <c r="F2163" i="1"/>
  <c r="F2162" i="1"/>
  <c r="F2161" i="1"/>
  <c r="F2160" i="1"/>
  <c r="F2159" i="1"/>
  <c r="F2158" i="1"/>
  <c r="F2157" i="1"/>
  <c r="F2156" i="1"/>
  <c r="F2155" i="1"/>
  <c r="F2154" i="1"/>
  <c r="F2153" i="1"/>
  <c r="F2152" i="1"/>
  <c r="F2151" i="1"/>
  <c r="F2150" i="1"/>
  <c r="F2149" i="1"/>
  <c r="F2148" i="1"/>
  <c r="F2147" i="1"/>
  <c r="F2146" i="1"/>
  <c r="F2145" i="1"/>
  <c r="F2144" i="1"/>
  <c r="F2143" i="1"/>
  <c r="F2142" i="1"/>
  <c r="F2141" i="1"/>
  <c r="F2140" i="1"/>
  <c r="F2139" i="1"/>
  <c r="F2138" i="1"/>
  <c r="F2137" i="1"/>
  <c r="F2136" i="1"/>
  <c r="F2135" i="1"/>
  <c r="F2134" i="1"/>
  <c r="F2133" i="1"/>
  <c r="F2132" i="1"/>
  <c r="F2131" i="1"/>
  <c r="F2130" i="1"/>
  <c r="F2129" i="1"/>
  <c r="F2128" i="1"/>
  <c r="F2127" i="1"/>
  <c r="F2126" i="1"/>
  <c r="F2125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86" i="1"/>
  <c r="F2085" i="1"/>
  <c r="F2083" i="1"/>
  <c r="F2082" i="1"/>
  <c r="F2081" i="1"/>
  <c r="F2080" i="1"/>
  <c r="F2079" i="1"/>
  <c r="F2078" i="1"/>
  <c r="F2077" i="1"/>
  <c r="F2076" i="1"/>
  <c r="F2075" i="1"/>
  <c r="F2074" i="1"/>
  <c r="F2073" i="1"/>
  <c r="F2072" i="1"/>
  <c r="F2071" i="1"/>
  <c r="F2070" i="1"/>
  <c r="F2069" i="1"/>
  <c r="F2068" i="1"/>
  <c r="F2067" i="1"/>
  <c r="F2066" i="1"/>
  <c r="F2065" i="1"/>
  <c r="F2064" i="1"/>
  <c r="F2063" i="1"/>
  <c r="F2062" i="1"/>
  <c r="F2061" i="1"/>
  <c r="F2060" i="1"/>
  <c r="F2059" i="1"/>
  <c r="F2058" i="1"/>
  <c r="F2057" i="1"/>
  <c r="F2056" i="1"/>
  <c r="F2055" i="1"/>
  <c r="F2054" i="1"/>
  <c r="F2053" i="1"/>
  <c r="F2052" i="1"/>
  <c r="F2051" i="1"/>
  <c r="F2050" i="1"/>
  <c r="F2049" i="1"/>
  <c r="F2048" i="1"/>
  <c r="F2047" i="1"/>
  <c r="F2046" i="1"/>
  <c r="F2045" i="1"/>
  <c r="F2044" i="1"/>
  <c r="F2043" i="1"/>
  <c r="F2042" i="1"/>
  <c r="F2041" i="1"/>
  <c r="F2040" i="1"/>
  <c r="F2039" i="1"/>
  <c r="F2038" i="1"/>
  <c r="F2037" i="1"/>
  <c r="F2036" i="1"/>
  <c r="F2035" i="1"/>
  <c r="F2034" i="1"/>
  <c r="F2033" i="1"/>
  <c r="F2032" i="1"/>
  <c r="F2031" i="1"/>
  <c r="F2030" i="1"/>
  <c r="F2029" i="1"/>
  <c r="F2028" i="1"/>
  <c r="F2027" i="1"/>
  <c r="F2026" i="1"/>
  <c r="F2025" i="1"/>
  <c r="F2024" i="1"/>
  <c r="F2023" i="1"/>
  <c r="F2022" i="1"/>
  <c r="F2021" i="1"/>
  <c r="F2020" i="1"/>
  <c r="F2019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2002" i="1"/>
  <c r="F2001" i="1"/>
  <c r="F2000" i="1"/>
  <c r="F1999" i="1"/>
  <c r="F1998" i="1"/>
  <c r="F1997" i="1"/>
  <c r="F1996" i="1"/>
  <c r="F1995" i="1"/>
  <c r="F1994" i="1"/>
  <c r="F1993" i="1"/>
  <c r="F1992" i="1"/>
  <c r="F1991" i="1"/>
  <c r="F1990" i="1"/>
  <c r="F1989" i="1"/>
  <c r="F1988" i="1"/>
  <c r="F1987" i="1"/>
  <c r="F1986" i="1"/>
  <c r="F1985" i="1"/>
  <c r="F1984" i="1"/>
  <c r="F1983" i="1"/>
  <c r="F1982" i="1"/>
  <c r="F1977" i="1"/>
  <c r="F1976" i="1"/>
  <c r="F1974" i="1"/>
  <c r="F1973" i="1"/>
  <c r="F1972" i="1"/>
  <c r="F1971" i="1"/>
  <c r="F1970" i="1"/>
  <c r="F1969" i="1"/>
  <c r="F1968" i="1"/>
  <c r="F1967" i="1"/>
  <c r="F1966" i="1"/>
  <c r="F1965" i="1"/>
  <c r="F1964" i="1"/>
  <c r="F1963" i="1"/>
  <c r="F1962" i="1"/>
  <c r="F1961" i="1"/>
  <c r="F1960" i="1"/>
  <c r="F1959" i="1"/>
  <c r="F1958" i="1"/>
  <c r="F1957" i="1"/>
  <c r="F1956" i="1"/>
  <c r="F1955" i="1"/>
  <c r="F1954" i="1"/>
  <c r="F1953" i="1"/>
  <c r="F1952" i="1"/>
  <c r="F1951" i="1"/>
  <c r="F1950" i="1"/>
  <c r="F1949" i="1"/>
  <c r="F1948" i="1"/>
  <c r="F1947" i="1"/>
  <c r="F1946" i="1"/>
  <c r="F1945" i="1"/>
  <c r="F1944" i="1"/>
  <c r="F1943" i="1"/>
  <c r="F1942" i="1"/>
  <c r="F1941" i="1"/>
  <c r="F1940" i="1"/>
  <c r="F1939" i="1"/>
  <c r="F1938" i="1"/>
  <c r="F1937" i="1"/>
  <c r="F1936" i="1"/>
  <c r="F1935" i="1"/>
  <c r="F1934" i="1"/>
  <c r="F1933" i="1"/>
  <c r="F1932" i="1"/>
  <c r="F1931" i="1"/>
  <c r="F1930" i="1"/>
  <c r="F1929" i="1"/>
  <c r="F1928" i="1"/>
  <c r="F1927" i="1"/>
  <c r="F1926" i="1"/>
  <c r="F1925" i="1"/>
  <c r="F1924" i="1"/>
  <c r="F1923" i="1"/>
  <c r="F1922" i="1"/>
  <c r="F1921" i="1"/>
  <c r="F1920" i="1"/>
  <c r="F1919" i="1"/>
  <c r="F1918" i="1"/>
  <c r="F1917" i="1"/>
  <c r="F1916" i="1"/>
  <c r="F1915" i="1"/>
  <c r="F1914" i="1"/>
  <c r="F1913" i="1"/>
  <c r="F1912" i="1"/>
  <c r="F1911" i="1"/>
  <c r="F1906" i="1"/>
  <c r="F1905" i="1"/>
  <c r="F1903" i="1"/>
  <c r="F1902" i="1"/>
  <c r="F1901" i="1"/>
  <c r="F1900" i="1"/>
  <c r="F1899" i="1"/>
  <c r="F1898" i="1"/>
  <c r="F1897" i="1"/>
  <c r="F1896" i="1"/>
  <c r="F1895" i="1"/>
  <c r="F1894" i="1"/>
  <c r="F1893" i="1"/>
  <c r="F1892" i="1"/>
  <c r="F1891" i="1"/>
  <c r="F1890" i="1"/>
  <c r="F1889" i="1"/>
  <c r="F1888" i="1"/>
  <c r="F1887" i="1"/>
  <c r="F1886" i="1"/>
  <c r="F1885" i="1"/>
  <c r="F1884" i="1"/>
  <c r="F1883" i="1"/>
  <c r="F1882" i="1"/>
  <c r="F1881" i="1"/>
  <c r="F1880" i="1"/>
  <c r="F1879" i="1"/>
  <c r="F1878" i="1"/>
  <c r="F1877" i="1"/>
  <c r="F1876" i="1"/>
  <c r="F1875" i="1"/>
  <c r="F1874" i="1"/>
  <c r="F1873" i="1"/>
  <c r="F1872" i="1"/>
  <c r="F1871" i="1"/>
  <c r="F1870" i="1"/>
  <c r="F1869" i="1"/>
  <c r="F1868" i="1"/>
  <c r="F1867" i="1"/>
  <c r="F1866" i="1"/>
  <c r="F1865" i="1"/>
  <c r="F1864" i="1"/>
  <c r="F1863" i="1"/>
  <c r="F1862" i="1"/>
  <c r="F1861" i="1"/>
  <c r="F1860" i="1"/>
  <c r="F1859" i="1"/>
  <c r="F1858" i="1"/>
  <c r="F1857" i="1"/>
  <c r="F1856" i="1"/>
  <c r="F1855" i="1"/>
  <c r="F1854" i="1"/>
  <c r="F1853" i="1"/>
  <c r="F1852" i="1"/>
  <c r="F1851" i="1"/>
  <c r="F1850" i="1"/>
  <c r="F1849" i="1"/>
  <c r="F1848" i="1"/>
  <c r="F1847" i="1"/>
  <c r="F1846" i="1"/>
  <c r="F1845" i="1"/>
  <c r="F1844" i="1"/>
  <c r="F1843" i="1"/>
  <c r="F1842" i="1"/>
  <c r="F1841" i="1"/>
  <c r="F1840" i="1"/>
  <c r="F1839" i="1"/>
  <c r="F1838" i="1"/>
  <c r="F1836" i="1"/>
  <c r="F1835" i="1"/>
  <c r="F1830" i="1"/>
  <c r="F1829" i="1"/>
  <c r="F1827" i="1"/>
  <c r="F1826" i="1"/>
  <c r="F1825" i="1"/>
  <c r="F1824" i="1"/>
  <c r="F1823" i="1"/>
  <c r="F1822" i="1"/>
  <c r="F1821" i="1"/>
  <c r="F1820" i="1"/>
  <c r="F1819" i="1"/>
  <c r="F1818" i="1"/>
  <c r="F1817" i="1"/>
  <c r="F1816" i="1"/>
  <c r="F1815" i="1"/>
  <c r="F1814" i="1"/>
  <c r="F1813" i="1"/>
  <c r="F1812" i="1"/>
  <c r="F1811" i="1"/>
  <c r="F1810" i="1"/>
  <c r="F1809" i="1"/>
  <c r="F1808" i="1"/>
  <c r="F1807" i="1"/>
  <c r="F1806" i="1"/>
  <c r="F1805" i="1"/>
  <c r="F1804" i="1"/>
  <c r="F1803" i="1"/>
  <c r="F1802" i="1"/>
  <c r="F1801" i="1"/>
  <c r="F1800" i="1"/>
  <c r="F1799" i="1"/>
  <c r="F1798" i="1"/>
  <c r="F1797" i="1"/>
  <c r="F1796" i="1"/>
  <c r="F1795" i="1"/>
  <c r="F1794" i="1"/>
  <c r="F1793" i="1"/>
  <c r="F1792" i="1"/>
  <c r="F1791" i="1"/>
  <c r="F1790" i="1"/>
  <c r="F1789" i="1"/>
  <c r="F1788" i="1"/>
  <c r="F1787" i="1"/>
  <c r="F1786" i="1"/>
  <c r="F1785" i="1"/>
  <c r="F1784" i="1"/>
  <c r="F1783" i="1"/>
  <c r="F1782" i="1"/>
  <c r="F1781" i="1"/>
  <c r="F1780" i="1"/>
  <c r="F1779" i="1"/>
  <c r="F1778" i="1"/>
  <c r="F1777" i="1"/>
  <c r="F1776" i="1"/>
  <c r="F1775" i="1"/>
  <c r="F1774" i="1"/>
  <c r="F1773" i="1"/>
  <c r="F1772" i="1"/>
  <c r="F1771" i="1"/>
  <c r="F1770" i="1"/>
  <c r="F1769" i="1"/>
  <c r="F1768" i="1"/>
  <c r="F1763" i="1"/>
  <c r="F1762" i="1"/>
  <c r="F1761" i="1"/>
  <c r="F1760" i="1"/>
  <c r="F1759" i="1"/>
  <c r="F1758" i="1"/>
  <c r="F1757" i="1"/>
  <c r="F1756" i="1"/>
  <c r="F1755" i="1"/>
  <c r="F1754" i="1"/>
  <c r="F1753" i="1"/>
  <c r="F1752" i="1"/>
  <c r="F1751" i="1"/>
  <c r="F1750" i="1"/>
  <c r="F1749" i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697" i="1"/>
  <c r="F1696" i="1"/>
  <c r="F1695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1" i="1"/>
  <c r="F1600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497" i="1"/>
  <c r="F1496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3" i="1"/>
  <c r="F1402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994" i="1"/>
  <c r="F987" i="1"/>
  <c r="F986" i="1"/>
  <c r="F985" i="1"/>
  <c r="F984" i="1"/>
  <c r="F983" i="1"/>
  <c r="F982" i="1"/>
  <c r="F981" i="1"/>
  <c r="F980" i="1"/>
  <c r="F979" i="1"/>
  <c r="F978" i="1"/>
  <c r="F977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35" i="1"/>
  <c r="F534" i="1"/>
  <c r="F533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090" i="1" l="1"/>
  <c r="F1127" i="1"/>
  <c r="F995" i="1"/>
  <c r="F1764" i="1"/>
  <c r="F1286" i="1"/>
  <c r="F1188" i="1"/>
  <c r="F590" i="1"/>
  <c r="F836" i="1"/>
  <c r="F655" i="1"/>
  <c r="F725" i="1"/>
  <c r="F820" i="1"/>
  <c r="F401" i="1"/>
  <c r="F532" i="1"/>
  <c r="F77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1" i="1"/>
  <c r="F973" i="1" l="1"/>
  <c r="F157" i="1"/>
  <c r="C2204" i="1"/>
  <c r="F2204" i="1" s="1"/>
  <c r="F2208" i="1" s="1"/>
  <c r="C2084" i="1"/>
  <c r="F2084" i="1" s="1"/>
  <c r="F2088" i="1" s="1"/>
  <c r="C1975" i="1"/>
  <c r="F1975" i="1" s="1"/>
  <c r="F1978" i="1" s="1"/>
  <c r="C1904" i="1"/>
  <c r="F1904" i="1" s="1"/>
  <c r="F1907" i="1" s="1"/>
  <c r="F1908" i="1" s="1"/>
  <c r="C1828" i="1"/>
  <c r="F1828" i="1" s="1"/>
  <c r="F1831" i="1" s="1"/>
  <c r="A1755" i="1"/>
  <c r="A1756" i="1" s="1"/>
  <c r="A1757" i="1" s="1"/>
  <c r="A1758" i="1" s="1"/>
  <c r="A1725" i="1"/>
  <c r="A1726" i="1" s="1"/>
  <c r="A1727" i="1" s="1"/>
  <c r="A1728" i="1" s="1"/>
  <c r="A1729" i="1" s="1"/>
  <c r="A1730" i="1" s="1"/>
  <c r="A1731" i="1" s="1"/>
  <c r="A1722" i="1"/>
  <c r="A1719" i="1"/>
  <c r="A1716" i="1"/>
  <c r="A1713" i="1"/>
  <c r="A1705" i="1"/>
  <c r="A1707" i="1" s="1"/>
  <c r="A1708" i="1" s="1"/>
  <c r="A1709" i="1" s="1"/>
  <c r="A1710" i="1" s="1"/>
  <c r="A1706" i="1" s="1"/>
  <c r="C1694" i="1"/>
  <c r="F1694" i="1" s="1"/>
  <c r="F1698" i="1" s="1"/>
  <c r="A1688" i="1"/>
  <c r="A1689" i="1" s="1"/>
  <c r="A1690" i="1" s="1"/>
  <c r="A1691" i="1" s="1"/>
  <c r="A1692" i="1" s="1"/>
  <c r="A1693" i="1" s="1"/>
  <c r="A1694" i="1" s="1"/>
  <c r="A1678" i="1"/>
  <c r="A1674" i="1"/>
  <c r="A1675" i="1" s="1"/>
  <c r="A1668" i="1"/>
  <c r="A1669" i="1" s="1"/>
  <c r="A1670" i="1" s="1"/>
  <c r="A1671" i="1" s="1"/>
  <c r="A1638" i="1"/>
  <c r="A1639" i="1" s="1"/>
  <c r="A1640" i="1" s="1"/>
  <c r="A1641" i="1" s="1"/>
  <c r="A1642" i="1" s="1"/>
  <c r="A1643" i="1" s="1"/>
  <c r="A1644" i="1" s="1"/>
  <c r="A1634" i="1"/>
  <c r="A1635" i="1" s="1"/>
  <c r="A1630" i="1"/>
  <c r="A1631" i="1" s="1"/>
  <c r="A1626" i="1"/>
  <c r="A1627" i="1" s="1"/>
  <c r="A1622" i="1"/>
  <c r="A1623" i="1" s="1"/>
  <c r="A1614" i="1"/>
  <c r="A1615" i="1" s="1"/>
  <c r="A1616" i="1" s="1"/>
  <c r="A1617" i="1" s="1"/>
  <c r="A1618" i="1" s="1"/>
  <c r="A1619" i="1" s="1"/>
  <c r="A1609" i="1"/>
  <c r="A1610" i="1" s="1"/>
  <c r="A1611" i="1" s="1"/>
  <c r="C1599" i="1"/>
  <c r="F1599" i="1" s="1"/>
  <c r="F1602" i="1" s="1"/>
  <c r="C1495" i="1"/>
  <c r="F1495" i="1" s="1"/>
  <c r="F1498" i="1" s="1"/>
  <c r="C1401" i="1"/>
  <c r="F1401" i="1" s="1"/>
  <c r="F1404" i="1" s="1"/>
  <c r="A1395" i="1"/>
  <c r="A1396" i="1" s="1"/>
  <c r="A1397" i="1" s="1"/>
  <c r="A1398" i="1" s="1"/>
  <c r="A1399" i="1" s="1"/>
  <c r="A1400" i="1" s="1"/>
  <c r="A1401" i="1" s="1"/>
  <c r="A1385" i="1"/>
  <c r="A1381" i="1"/>
  <c r="A1382" i="1" s="1"/>
  <c r="A1374" i="1"/>
  <c r="A1375" i="1" s="1"/>
  <c r="A1376" i="1" s="1"/>
  <c r="A1377" i="1" s="1"/>
  <c r="A1378" i="1" s="1"/>
  <c r="A1370" i="1"/>
  <c r="A1371" i="1" s="1"/>
  <c r="A1344" i="1"/>
  <c r="A1345" i="1" s="1"/>
  <c r="A1346" i="1" s="1"/>
  <c r="A1325" i="1"/>
  <c r="A1326" i="1" s="1"/>
  <c r="A1327" i="1" s="1"/>
  <c r="A1328" i="1" s="1"/>
  <c r="A1329" i="1" s="1"/>
  <c r="A1330" i="1" s="1"/>
  <c r="A1331" i="1" s="1"/>
  <c r="A1332" i="1" s="1"/>
  <c r="A1333" i="1" s="1"/>
  <c r="A1320" i="1"/>
  <c r="A1321" i="1" s="1"/>
  <c r="A1322" i="1" s="1"/>
  <c r="A1316" i="1"/>
  <c r="A1317" i="1" s="1"/>
  <c r="A1311" i="1"/>
  <c r="A1312" i="1" s="1"/>
  <c r="A1313" i="1" s="1"/>
  <c r="A1306" i="1"/>
  <c r="A1307" i="1" s="1"/>
  <c r="A1308" i="1" s="1"/>
  <c r="A1298" i="1"/>
  <c r="A1299" i="1" s="1"/>
  <c r="A1300" i="1" s="1"/>
  <c r="A1301" i="1" s="1"/>
  <c r="A1302" i="1" s="1"/>
  <c r="A1303" i="1" s="1"/>
  <c r="A1293" i="1"/>
  <c r="A1294" i="1" s="1"/>
  <c r="A1295" i="1" s="1"/>
  <c r="XDP731" i="1"/>
  <c r="B575" i="1"/>
  <c r="A499" i="1"/>
  <c r="A500" i="1" s="1"/>
  <c r="A501" i="1" s="1"/>
  <c r="A502" i="1" s="1"/>
  <c r="A503" i="1" s="1"/>
  <c r="A504" i="1" s="1"/>
  <c r="A505" i="1" s="1"/>
  <c r="A506" i="1" s="1"/>
  <c r="A166" i="1"/>
  <c r="A71" i="1"/>
  <c r="A72" i="1" s="1"/>
  <c r="A73" i="1" s="1"/>
  <c r="A74" i="1" s="1"/>
  <c r="A75" i="1" s="1"/>
  <c r="A76" i="1" s="1"/>
  <c r="A61" i="1"/>
  <c r="A62" i="1" s="1"/>
  <c r="A63" i="1" s="1"/>
  <c r="A64" i="1" s="1"/>
  <c r="A65" i="1" s="1"/>
  <c r="A66" i="1" s="1"/>
  <c r="A67" i="1" s="1"/>
  <c r="A68" i="1" s="1"/>
  <c r="A31" i="1"/>
  <c r="A32" i="1" s="1"/>
  <c r="A33" i="1" s="1"/>
  <c r="A34" i="1" s="1"/>
  <c r="A35" i="1" s="1"/>
  <c r="A36" i="1" s="1"/>
  <c r="A26" i="1"/>
  <c r="F2218" i="1" l="1"/>
  <c r="F2219" i="1" s="1"/>
  <c r="F2230" i="1" l="1"/>
  <c r="F2231" i="1"/>
  <c r="F2232" i="1"/>
  <c r="F2222" i="1"/>
  <c r="F2233" i="1"/>
  <c r="F2234" i="1"/>
  <c r="F2223" i="1"/>
  <c r="F2224" i="1"/>
  <c r="F2225" i="1"/>
  <c r="F2226" i="1"/>
  <c r="F2227" i="1"/>
  <c r="F2228" i="1"/>
  <c r="F2229" i="1" l="1"/>
  <c r="F2238" i="1" s="1"/>
  <c r="F2240" i="1" s="1"/>
  <c r="F2241" i="1" s="1"/>
</calcChain>
</file>

<file path=xl/sharedStrings.xml><?xml version="1.0" encoding="utf-8"?>
<sst xmlns="http://schemas.openxmlformats.org/spreadsheetml/2006/main" count="3713" uniqueCount="1423">
  <si>
    <t xml:space="preserve">Obra: </t>
  </si>
  <si>
    <t>CONSTRUCCIÓN DE ACUEDUCTO EN LA COMUNIDAD DEL DISTRITO MUNICIPAL MAMÁ TINGÓ</t>
  </si>
  <si>
    <t>Zona : IV</t>
  </si>
  <si>
    <t>Nº</t>
  </si>
  <si>
    <t>DESCRIPCIÓN</t>
  </si>
  <si>
    <t>CANTIDAD</t>
  </si>
  <si>
    <t>UD</t>
  </si>
  <si>
    <t>P.U. RD$</t>
  </si>
  <si>
    <t>MONTO RD$</t>
  </si>
  <si>
    <t>A</t>
  </si>
  <si>
    <t>OBRA DE TOMA</t>
  </si>
  <si>
    <t xml:space="preserve"> </t>
  </si>
  <si>
    <t>I</t>
  </si>
  <si>
    <t>PREELIMINARES (DESVÍO DEL RÍO)</t>
  </si>
  <si>
    <t xml:space="preserve">Muro de sacos </t>
  </si>
  <si>
    <t>Uso de Excavadora 128 HP o similar</t>
  </si>
  <si>
    <t>Hr</t>
  </si>
  <si>
    <t xml:space="preserve">Bomba de Achique de 6" (2 unidades) </t>
  </si>
  <si>
    <t xml:space="preserve">Replanteo  y Control Topográfico </t>
  </si>
  <si>
    <t>Visita</t>
  </si>
  <si>
    <t>II</t>
  </si>
  <si>
    <t>MOVIMIENTO DE TIERRA</t>
  </si>
  <si>
    <t>Excavación en Roca   en presencia  de agua C/Equipo (Incluye Extracción) para fundación Boca de Toma y Desarenador</t>
  </si>
  <si>
    <t xml:space="preserve">Suministro de material de mina (Distancia=12 km) </t>
  </si>
  <si>
    <t>Relleno Reposición Compactado C/ Compactador Mecánico e= 0.20 m</t>
  </si>
  <si>
    <t>Bote de material (capa vegetal) con camión, distancia 12 km (incluye carguío y esparcimiento en botadero)</t>
  </si>
  <si>
    <t>III</t>
  </si>
  <si>
    <t>BOCA DE TOMA</t>
  </si>
  <si>
    <t>TERMINACIÓN DE SUPERFICIE</t>
  </si>
  <si>
    <t>Adhesivo para concreto Lanco CB-999 o similar</t>
  </si>
  <si>
    <t>Pañete Interior pulido</t>
  </si>
  <si>
    <t xml:space="preserve">Pañete Exterior </t>
  </si>
  <si>
    <t>Fino de Fondo  pulido</t>
  </si>
  <si>
    <t xml:space="preserve">Fino de Techo </t>
  </si>
  <si>
    <t xml:space="preserve">Cantos </t>
  </si>
  <si>
    <t>SUMINISTRO E INSTALACIONES DE:</t>
  </si>
  <si>
    <t>Rejilla Metálica Acero Inoxidable de 1.20 x1.83 (Según Diseño)</t>
  </si>
  <si>
    <t>Ud</t>
  </si>
  <si>
    <t xml:space="preserve">Tapa en en PPR  de D=0.80 m </t>
  </si>
  <si>
    <t>Junta expansiva de bentonita (según detalle)</t>
  </si>
  <si>
    <t>M</t>
  </si>
  <si>
    <t>SUMINISTRO TUBERÍA</t>
  </si>
  <si>
    <t>Tubería ø12" Acero SCH-30 sin Costura con Recubrimiento Anticorrosivo</t>
  </si>
  <si>
    <t>COLOCACIÓN TUBERÍA</t>
  </si>
  <si>
    <t xml:space="preserve">Tubería Ø12" Acero SCH-30 </t>
  </si>
  <si>
    <t>CANALETA ENCACHADA L= 37.81 M</t>
  </si>
  <si>
    <t>Excavación Material Roca a Mano</t>
  </si>
  <si>
    <t>Material Granular</t>
  </si>
  <si>
    <t>Torta de Hormigón  Simple</t>
  </si>
  <si>
    <t>Encache de Piedra</t>
  </si>
  <si>
    <t>Muro de Gaviones (Según detalle)</t>
  </si>
  <si>
    <t>IV</t>
  </si>
  <si>
    <t xml:space="preserve">DESARENADOR </t>
  </si>
  <si>
    <t>Pañete Interior  pulido</t>
  </si>
  <si>
    <t>Fino de Fondo pulido</t>
  </si>
  <si>
    <t>SUMINISTRO E INSTALACIÓN DE:</t>
  </si>
  <si>
    <t>Escalera Interior Acero Inoxidable h =2.5 m (ver detalle)</t>
  </si>
  <si>
    <t>Compuerta de Vástago Estacionario y Cierre Hermético  ( 0.40 x 0.40 ) M Acero Inoxidable Según Detalle</t>
  </si>
  <si>
    <t>SUMINISTRO E INSTALACIÓN DE :</t>
  </si>
  <si>
    <t>V</t>
  </si>
  <si>
    <t>LÍNEA DE DESAGÜE</t>
  </si>
  <si>
    <t>MOVIMIENTO DE TIERRA:</t>
  </si>
  <si>
    <t>Excavación material roca a mano</t>
  </si>
  <si>
    <t>Compactado de relleno c/compactador mecánico en Capas de 0.20 m</t>
  </si>
  <si>
    <t>Nivelacion fondo de zanja</t>
  </si>
  <si>
    <t>Bote de material con camión, distancia 12 km (incluye carguío y esparcimiento en botadero)</t>
  </si>
  <si>
    <t>SUMINISTRO DE TUBERÍA:</t>
  </si>
  <si>
    <t xml:space="preserve">Tubería Ø8" Acero SCH-40 sin costura con potección anticorrosiva </t>
  </si>
  <si>
    <t>COLOCACIÓN DE TUBERÍA:</t>
  </si>
  <si>
    <t xml:space="preserve">Tubería Ø8"Acero SCH-40 sin costura con potección anticorrosiva </t>
  </si>
  <si>
    <t>SUMINISTRO Y COLOCACIÓN DE PIEZAS ESPECIALES C/PROTECCIÓN ANTICORROSIVA :</t>
  </si>
  <si>
    <t>Niple 8" x 12" Acero  SCH-40</t>
  </si>
  <si>
    <t>Cabezal de Descarga Según Detalle</t>
  </si>
  <si>
    <t>VI</t>
  </si>
  <si>
    <t xml:space="preserve">LÍNEA DE SALIDA </t>
  </si>
  <si>
    <t>REPLANTEO</t>
  </si>
  <si>
    <t>Excavación material compacto c/equipo</t>
  </si>
  <si>
    <t>Rechequeo Superficie</t>
  </si>
  <si>
    <t>Bote material  c/camión a una distancia promedio de 12 km (Incluye carguío y esparcimiento en lugar de botadero)</t>
  </si>
  <si>
    <t>Niple 12" x 12" Acero  SCH-40</t>
  </si>
  <si>
    <t xml:space="preserve">Anclaje H.S para piezas (según detalle) </t>
  </si>
  <si>
    <t xml:space="preserve">SUMINISTRO Y COLOCACIÓN DE </t>
  </si>
  <si>
    <t xml:space="preserve">Válvula de aire combinada Ø2" completa  (150 PSI). Incluye: tornillos, junta de goma, niple platillado, junta Dresser) </t>
  </si>
  <si>
    <t>Registros para válvulas  aire  (según dseño)</t>
  </si>
  <si>
    <t>VII</t>
  </si>
  <si>
    <t>LÍNEA DE ADUCCIÓN DESDE OBRA DE TOMA HASTA LA PLANTA POTABILIZADORA DE 40 LPS</t>
  </si>
  <si>
    <t>Excavación Material Compacto</t>
  </si>
  <si>
    <t>Asiento de Arena</t>
  </si>
  <si>
    <t>SUMNISTRO DE TUBERÍA</t>
  </si>
  <si>
    <t>COLOCACIÓN DE TUBERÍA</t>
  </si>
  <si>
    <t xml:space="preserve">De Ø8"  PVC SDR-26  </t>
  </si>
  <si>
    <t>PRUEBA HIDROSTÁTICA</t>
  </si>
  <si>
    <t>SUMINISTRO Y COLOCACIÓN DE PIEZAS ESPECIALES CON PROTECCIÓN ANTICORROSIVA :</t>
  </si>
  <si>
    <t>Codo Ø8"x20° Acero SCH-40</t>
  </si>
  <si>
    <t>Codo Ø8"x45° Acero SCH-40</t>
  </si>
  <si>
    <t>Junta mecánica tipo Dresser Ø8"</t>
  </si>
  <si>
    <t xml:space="preserve">Anclaje H.S para piezas según detalle </t>
  </si>
  <si>
    <t>SUB TOTAL FASE A</t>
  </si>
  <si>
    <t>B</t>
  </si>
  <si>
    <t xml:space="preserve">PLANTA DE TRATAMIENTO DE FILTRACIÓN RÁPIDA DE 40 LPS DE CAPACIDAD </t>
  </si>
  <si>
    <t>PLANTA DE TRATAMIENTO</t>
  </si>
  <si>
    <t>REPLANTEO Y CONTROL TOPOGRÁFICO</t>
  </si>
  <si>
    <t>TRABAJOS GENERALES</t>
  </si>
  <si>
    <t>EXPLANACIÓN CON EQUIPO</t>
  </si>
  <si>
    <t>2.1.1</t>
  </si>
  <si>
    <t xml:space="preserve">Corte de capa vegetal  c/equipo </t>
  </si>
  <si>
    <t>M³N</t>
  </si>
  <si>
    <t>2.1.2</t>
  </si>
  <si>
    <t xml:space="preserve">Corte de material  c/equipo </t>
  </si>
  <si>
    <t>2.1.3</t>
  </si>
  <si>
    <t>Suministro  material (Distancia=5 km) (Sujeto a aprobación del Supervisor)</t>
  </si>
  <si>
    <t>2.1.4</t>
  </si>
  <si>
    <t>Relleno compactado   c/rodillo vibrador  en capas de 0.20 m</t>
  </si>
  <si>
    <t>M³C</t>
  </si>
  <si>
    <t>2.1.5</t>
  </si>
  <si>
    <t>Bote de material (capa vegetal) con camión, distancia  12 km (incluye carguío y esparcimiento en botadero)</t>
  </si>
  <si>
    <t>M³E</t>
  </si>
  <si>
    <t>2.2.1</t>
  </si>
  <si>
    <t>Excavación material compacto (para fundación)</t>
  </si>
  <si>
    <t>2.2.2</t>
  </si>
  <si>
    <t xml:space="preserve">Compactado de relleno con compactador mecanico e=0.20 </t>
  </si>
  <si>
    <t>2.2.3</t>
  </si>
  <si>
    <t>Bote de escombros con camión, distancia 12 km (incluye carguío y esparcimiento en botadero)</t>
  </si>
  <si>
    <t xml:space="preserve">REGISTRO ENTRADA AGUA CRUDA </t>
  </si>
  <si>
    <t>3.1.1</t>
  </si>
  <si>
    <t>M³</t>
  </si>
  <si>
    <t>3.1.2</t>
  </si>
  <si>
    <t>3.1.3</t>
  </si>
  <si>
    <t>MURO DE BLOCK 6":</t>
  </si>
  <si>
    <t>3.2.1</t>
  </si>
  <si>
    <t>Muro Bloques de 6",  3/8"@0.40 m BNP</t>
  </si>
  <si>
    <t>M²</t>
  </si>
  <si>
    <t>TERMINACIÓN SUPERFICIE:</t>
  </si>
  <si>
    <t>3.3.1</t>
  </si>
  <si>
    <t>Fino de fondo pulido</t>
  </si>
  <si>
    <t>3.3.2</t>
  </si>
  <si>
    <t>Pañete interior pulido</t>
  </si>
  <si>
    <t>3.3.3</t>
  </si>
  <si>
    <t>Pañete exterior</t>
  </si>
  <si>
    <t>3.3.4</t>
  </si>
  <si>
    <t>Cantos</t>
  </si>
  <si>
    <t>PA</t>
  </si>
  <si>
    <t>INSTALACIONES (SUMINISTRO Y COLOCACIÓN):</t>
  </si>
  <si>
    <t>3.6.1</t>
  </si>
  <si>
    <t>3.6.2</t>
  </si>
  <si>
    <t>3.6.3</t>
  </si>
  <si>
    <t>Niple  Ø8''x12" acero SCH-40 sin costura con recubrimiento anticorrosivo</t>
  </si>
  <si>
    <t>3.6.4</t>
  </si>
  <si>
    <t>Tapa  Aluminio  1.00x1.00 m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</si>
  <si>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</si>
  <si>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</si>
  <si>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</si>
  <si>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</si>
  <si>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</si>
  <si>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</si>
  <si>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</si>
  <si>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</si>
  <si>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</si>
  <si>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</si>
  <si>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</si>
  <si>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</si>
  <si>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</si>
  <si>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Hormigón ciclópeo en tolvas Sedimentadores</t>
  </si>
  <si>
    <t>4.14</t>
  </si>
  <si>
    <t>4.15</t>
  </si>
  <si>
    <t>4.16</t>
  </si>
  <si>
    <t>Junta Hidrofílica (suministro y colocación según detalle)</t>
  </si>
  <si>
    <t>TERMINACIÓN DE SUPERFICIE :</t>
  </si>
  <si>
    <t>5.1</t>
  </si>
  <si>
    <t>5.2</t>
  </si>
  <si>
    <t>5.3</t>
  </si>
  <si>
    <t>Fino losa de techo</t>
  </si>
  <si>
    <t>5.4</t>
  </si>
  <si>
    <t xml:space="preserve">Pañete interior pulido </t>
  </si>
  <si>
    <t>5.5</t>
  </si>
  <si>
    <t>5.6</t>
  </si>
  <si>
    <t>INSTALACIONES CANAL DE ENTRADA Y MEZCLA RÁPIDA</t>
  </si>
  <si>
    <t>Suministro y colocación tubería Ø8" PVC-SDR-26  C/J.G.</t>
  </si>
  <si>
    <t>Niple 8'' x 12" acero SCH-40  s/costura con recubrimiento anticorrosivo</t>
  </si>
  <si>
    <t>Difusor de Sulfato de aluminio de 1 1/2" SCH-40</t>
  </si>
  <si>
    <t>FILTRACIÓN DIRECTA (SUMINISTRO Y COLOCACIÓN)</t>
  </si>
  <si>
    <t>Tubería 8" acero SCH-40 sin costura con recubrimiento anticorrosivo</t>
  </si>
  <si>
    <t>Codo 8" x 90 acero SCH-40  s/costura con recubrimiento anticorrosivo</t>
  </si>
  <si>
    <t>Válvula de Mariposa 8" HF completa (inc. 2 Niple Platillado, 2JG, tornillos y juntas Dresser)</t>
  </si>
  <si>
    <t>Abrazaderas de acero p/soporte de tuberías 8"</t>
  </si>
  <si>
    <t xml:space="preserve">FLOCULADORES </t>
  </si>
  <si>
    <t>SUMINISTRO Y COLOCACIÓN DE:</t>
  </si>
  <si>
    <t>8.1.1</t>
  </si>
  <si>
    <t>Compuertas tipo Channel  (0.65 m x 0.40m), marcos de más de 2" en tolas de 1/4", materiales standard, fabricación acero inoxidable AISI 316/304 espesor tola ¼". Vástago en HG 1½" (entrada)</t>
  </si>
  <si>
    <t>8.1.2</t>
  </si>
  <si>
    <t>Placas de material polipropileno, espesor 0.0127 m (1/2"). Colocación con perfiles de polipropileno de 3"x 3" con tornillos hilter inoxidables separados a 0,50 m centro a centro. Altura según planos de diseño</t>
  </si>
  <si>
    <t>8.1.3</t>
  </si>
  <si>
    <t xml:space="preserve">Niple 8"x12" acero SCH-40 sin costura c/protección anticorrosiva  </t>
  </si>
  <si>
    <t>REGISTROS DESAGÜE FLOCULADOR (SEGÚN DISEÑO)</t>
  </si>
  <si>
    <t>8.2.1</t>
  </si>
  <si>
    <t>8.2.1.1</t>
  </si>
  <si>
    <t>8.2.1.2</t>
  </si>
  <si>
    <t>8.2.1.3</t>
  </si>
  <si>
    <t>8.2.2</t>
  </si>
  <si>
    <t>MURO DE BLOCK:</t>
  </si>
  <si>
    <t>8.2.2.1</t>
  </si>
  <si>
    <t>Bloques de 6",  3/8"@0.40 m  BNP</t>
  </si>
  <si>
    <t>8.3.2</t>
  </si>
  <si>
    <t>TERMINACIÓN DE SUPERFICIE:</t>
  </si>
  <si>
    <t>8.3.2.1</t>
  </si>
  <si>
    <t>8.3.2.2</t>
  </si>
  <si>
    <t>8.3.2.3</t>
  </si>
  <si>
    <t>8.3.2.4</t>
  </si>
  <si>
    <t>8.5.1</t>
  </si>
  <si>
    <t>8.5.2</t>
  </si>
  <si>
    <t>8.5.3</t>
  </si>
  <si>
    <t>Niple 8'' x 12" acero SCH-40  sin costura con recubrimiento anticorrosivo</t>
  </si>
  <si>
    <t>8.5.4</t>
  </si>
  <si>
    <t>Tapa aluminio galvanizado 1.00x1.00m</t>
  </si>
  <si>
    <t xml:space="preserve">SEDIMENTADORES </t>
  </si>
  <si>
    <t>9.1.1</t>
  </si>
  <si>
    <t>Paneles Lamelares  PVC,  espesor lámina 1 mm y tubo hexagonal 5-10 mm. Colocación con angulares de tola acero inoxidable de 2"x6"x⅜" para soporte módulos con tornillos Hilti de acero inoxidable separados a 0.5 m de centro a centro, cumplimiento Normas NSF-361.</t>
  </si>
  <si>
    <t>9.1.2</t>
  </si>
  <si>
    <t>Canaletas de GRP para la recolección de agua sedimentada, espesor 0.012 m (1/2"), L=4.45m, con 12 vertedores triangulares de ángulo de inclinación interna 60, a ambos lados de la canaleta</t>
  </si>
  <si>
    <t>9.1.3</t>
  </si>
  <si>
    <t>9.1.4</t>
  </si>
  <si>
    <t xml:space="preserve">Niple 12" x 12" acero SCH-40 sin costura c/protección anticorrosiva  </t>
  </si>
  <si>
    <t>9.1.5</t>
  </si>
  <si>
    <t>Orificios 6"  en Losa Canal de Distribución</t>
  </si>
  <si>
    <t>REGISTROS DESAGÜE SEDIMENTADOR (SEGÚN DISENO)</t>
  </si>
  <si>
    <t>9.2.1</t>
  </si>
  <si>
    <t>9.2.1.1</t>
  </si>
  <si>
    <t>9.2.1.2</t>
  </si>
  <si>
    <t>9.2.1.3</t>
  </si>
  <si>
    <t>9.2.2</t>
  </si>
  <si>
    <t>9.2.2.1</t>
  </si>
  <si>
    <t>Muro Bloques de 6", 3/8"@0.40 m BNP</t>
  </si>
  <si>
    <t>9.2.3</t>
  </si>
  <si>
    <t>9.2.3.1</t>
  </si>
  <si>
    <t>9.2.3.2</t>
  </si>
  <si>
    <t>9.2.3.3</t>
  </si>
  <si>
    <t>9.2.3.4</t>
  </si>
  <si>
    <t>9.2.4</t>
  </si>
  <si>
    <t>9.2.4.1</t>
  </si>
  <si>
    <t>9.2.4.2</t>
  </si>
  <si>
    <t>9.2.4.3</t>
  </si>
  <si>
    <t>Niple 12'' x 12" acero sch-40  sin costura con recubrimiento anticorrosivo</t>
  </si>
  <si>
    <t>9.2.4.4</t>
  </si>
  <si>
    <t>Tapa  aluminio galvanizado 1.00x1.00 m</t>
  </si>
  <si>
    <t>FILTROS</t>
  </si>
  <si>
    <t>10.1.1</t>
  </si>
  <si>
    <t>Toberas en polipropileno inyectado p/lavado, con ranuras 0.50 mm en cabezal y diámetro de 1".</t>
  </si>
  <si>
    <t>10.1.2</t>
  </si>
  <si>
    <t>Piso monolitico</t>
  </si>
  <si>
    <t>10.1.3</t>
  </si>
  <si>
    <t>Canaleta en GRP para retrolavado de filtros, e=0.012 m (1/2")</t>
  </si>
  <si>
    <t>10.1.4</t>
  </si>
  <si>
    <t>10.1.5</t>
  </si>
  <si>
    <t>10.1.6</t>
  </si>
  <si>
    <t>10.1.7</t>
  </si>
  <si>
    <t>10.1.8</t>
  </si>
  <si>
    <t>10.1.9</t>
  </si>
  <si>
    <t>10.1.10</t>
  </si>
  <si>
    <t xml:space="preserve">Niple 10" x 12" acero SCH-40 sin costura c/protección anticorrosiva  </t>
  </si>
  <si>
    <t>10.1.11</t>
  </si>
  <si>
    <t xml:space="preserve">Niple 6" x 12" acero SCH-40 sin costura c/protección anticorrosiva  </t>
  </si>
  <si>
    <t>10.1.12</t>
  </si>
  <si>
    <t>Tubería  ø10" acero (SCH-40 sin costura c/ protección anticorrosiva). Salida agua filtrada</t>
  </si>
  <si>
    <t>10.1.13</t>
  </si>
  <si>
    <t>10.1.14</t>
  </si>
  <si>
    <t>10.1.15</t>
  </si>
  <si>
    <t>10.1.16</t>
  </si>
  <si>
    <t>10.1.17</t>
  </si>
  <si>
    <t>10.1.18</t>
  </si>
  <si>
    <t>10.1.19</t>
  </si>
  <si>
    <t>10.1.20</t>
  </si>
  <si>
    <t>10.1.21</t>
  </si>
  <si>
    <t>Junta Mecánica tipo Dresser Ø10" 150 PSI</t>
  </si>
  <si>
    <t>10.1.22</t>
  </si>
  <si>
    <t>10.1.23</t>
  </si>
  <si>
    <t>10.1.24</t>
  </si>
  <si>
    <t>Tubería de Ø6" PVC SDR-26 C/J.G +3% perdida p/campana</t>
  </si>
  <si>
    <t>10.1.25</t>
  </si>
  <si>
    <t>Reducción de Ø10 @ 6 PVC</t>
  </si>
  <si>
    <t>10.1.26</t>
  </si>
  <si>
    <t>Tee 6"x6" PVC</t>
  </si>
  <si>
    <t>10.1.27</t>
  </si>
  <si>
    <t>Tapón Ø6" PVC</t>
  </si>
  <si>
    <t>MATERIAL FILTRANTE</t>
  </si>
  <si>
    <t>10.2.1</t>
  </si>
  <si>
    <t>10.2.2</t>
  </si>
  <si>
    <t>Capa Torpedo</t>
  </si>
  <si>
    <t>10.2.3</t>
  </si>
  <si>
    <t>Envasado</t>
  </si>
  <si>
    <t>10.2.4</t>
  </si>
  <si>
    <t>Colocación</t>
  </si>
  <si>
    <t xml:space="preserve">REGISTROS DESAGÜE FILTROS Y RETROLAVADO (SEGÚN DISEÑO) </t>
  </si>
  <si>
    <t>10.3.1</t>
  </si>
  <si>
    <t>10.3.1.1</t>
  </si>
  <si>
    <t>10.3.1.2</t>
  </si>
  <si>
    <t>10.3.1.3</t>
  </si>
  <si>
    <t>10.3.2</t>
  </si>
  <si>
    <t>10.3.2.1</t>
  </si>
  <si>
    <t>10.3.2.2</t>
  </si>
  <si>
    <t>10.3.2.3</t>
  </si>
  <si>
    <t>10.3.2.4</t>
  </si>
  <si>
    <t>10.3.2.5</t>
  </si>
  <si>
    <t>10.3.3</t>
  </si>
  <si>
    <t>10.3.4</t>
  </si>
  <si>
    <t>10.3.4.1</t>
  </si>
  <si>
    <t>Tubería  ø12" acero (SCH-40 sin costura c/ protección anticorrosiva). Entrada aire retrolavado</t>
  </si>
  <si>
    <t>10.3.4.2</t>
  </si>
  <si>
    <t>Tubería  ø8" acero (SCH-40 sin costura c/ protección anticorrosiva). Entrada aire retrolavado</t>
  </si>
  <si>
    <t>10.3.4.3</t>
  </si>
  <si>
    <t xml:space="preserve">Niple 8" x 12" acero SCH-40 sin costura c/protección anticorrosiva  </t>
  </si>
  <si>
    <t>10.3.4.4</t>
  </si>
  <si>
    <t>10.3.4.5</t>
  </si>
  <si>
    <t xml:space="preserve">Tapa 1.00m x 1.00 m, Aluminio </t>
  </si>
  <si>
    <t>10.3.4.6</t>
  </si>
  <si>
    <t>Parillla HG 1.00m x1.00m</t>
  </si>
  <si>
    <t xml:space="preserve">SUMINISTRO E INSTALACIÓN DE MECANISMOS Y PEDESTALES PARA VÁLVULAS CON TUBOS DE Ø1½" ACERO INOXIDABLE  (15 PIES ) </t>
  </si>
  <si>
    <t>De Ø8" Filtración Directa</t>
  </si>
  <si>
    <t>De Ø8" Entrada agua Retrolavado a Filtros</t>
  </si>
  <si>
    <t>De Ø6" Entrada aire de Retrolavado</t>
  </si>
  <si>
    <t xml:space="preserve">De Ø6" Desagüe fondo Filtro </t>
  </si>
  <si>
    <t>PASARELA (SUMINISTRO Y COLOCACIÓN) DE:</t>
  </si>
  <si>
    <t>Barandas en material H.G., ø1½" en todas las tuberías, tanto verticales como horizontales altura 1.00 m (2 tuberías horizontales separadas a 0.50m centro a centro) tuberías verticales separadas a 1.0 m fijadas con placas acero esp. ⅜" 11cm x 11cm con 4 pernos ø½".</t>
  </si>
  <si>
    <t>Parillla HG 0.80x0.80 m</t>
  </si>
  <si>
    <t>TERMINACIÓN EXTERIOR PLANTA</t>
  </si>
  <si>
    <t>Pintura acrílica calidad superior</t>
  </si>
  <si>
    <t>Base blanca</t>
  </si>
  <si>
    <t>Letrero y logo de INAPA</t>
  </si>
  <si>
    <t>DESAGÜE GENERAL DE LA PLANTA</t>
  </si>
  <si>
    <t>Replanteo</t>
  </si>
  <si>
    <t>14.2.1</t>
  </si>
  <si>
    <t>Excavación material compactado c/equipo</t>
  </si>
  <si>
    <t>14.2.2</t>
  </si>
  <si>
    <t xml:space="preserve">Nivelación de zanja  </t>
  </si>
  <si>
    <t>14.2.3</t>
  </si>
  <si>
    <t>Asiento de arena</t>
  </si>
  <si>
    <t>14.2.4</t>
  </si>
  <si>
    <t>Relleno compactado  c/compactador mecánico en capas de 0.20 m</t>
  </si>
  <si>
    <t>14.2.5</t>
  </si>
  <si>
    <t>Bote de escombros con camión (dist. 12 km) (incluye carguío y esparcimiento en botadero)</t>
  </si>
  <si>
    <t>14.3.1</t>
  </si>
  <si>
    <t>De Ø12" PVC SDR-26 C/J. G. + 4% de pérdida por campana</t>
  </si>
  <si>
    <t>COLOCACIÓN TUBERÍA:</t>
  </si>
  <si>
    <t>14.4.1</t>
  </si>
  <si>
    <t xml:space="preserve">De Ø12" PVC SDR-26 C/J. G. </t>
  </si>
  <si>
    <t>SUMINISTRO Y COLOCACIÓN PIEZAS ESPECIALES:</t>
  </si>
  <si>
    <t>14.5.1</t>
  </si>
  <si>
    <t>Yee 12" x 8"  acero  SCH-30 c/ protección anticorrosiva</t>
  </si>
  <si>
    <t>14.5.2</t>
  </si>
  <si>
    <t xml:space="preserve">Codo de 12"  a 90º acero SCH 30  c/protección anticorrosiva. </t>
  </si>
  <si>
    <t>14.5.3</t>
  </si>
  <si>
    <t xml:space="preserve">Niple de 12"x12" acero SCH 30  c/protección anticorrosiva. </t>
  </si>
  <si>
    <t>14.5.4</t>
  </si>
  <si>
    <t xml:space="preserve">Junta mecánica de ø8" (tipo Dresser) </t>
  </si>
  <si>
    <t>14.5.5</t>
  </si>
  <si>
    <t xml:space="preserve">Junta mecánica de ø12" (tipo Dresser) </t>
  </si>
  <si>
    <t>14.5.6</t>
  </si>
  <si>
    <t>Anclaje  H.S para piezas (según detalle)</t>
  </si>
  <si>
    <t>CABEZAL DE DESAGÜE</t>
  </si>
  <si>
    <t>14.6.1</t>
  </si>
  <si>
    <t>Cabezal de Desagüe (Según Detalle)</t>
  </si>
  <si>
    <t>SUB TOTAL I</t>
  </si>
  <si>
    <t xml:space="preserve">CASA DE QUÍMICOS </t>
  </si>
  <si>
    <t>P.A.</t>
  </si>
  <si>
    <t xml:space="preserve">Excavación  material a mano </t>
  </si>
  <si>
    <t>Relleno de reposión compactado  a mano</t>
  </si>
  <si>
    <t>Bote de material con camión,  dist.=12 km (incluye esparcimiento en botadero)</t>
  </si>
  <si>
    <t>HORMIGON ARMADO F'C 210 KG/CM2 EN:</t>
  </si>
  <si>
    <t>Losa de Fondo   e=0.10 m - con Malla electrosoldada</t>
  </si>
  <si>
    <t>Escalones H.S.</t>
  </si>
  <si>
    <t>MUROS BLOQUES</t>
  </si>
  <si>
    <t>Block 6"  SNP, ø3/8"@0.60 m</t>
  </si>
  <si>
    <t>Block 6"  BNP, ø3/8"@0.60 m</t>
  </si>
  <si>
    <t xml:space="preserve">Pañete interior </t>
  </si>
  <si>
    <t>Pañete en techo</t>
  </si>
  <si>
    <t>Fino techo</t>
  </si>
  <si>
    <t>Fino de fondo en tina</t>
  </si>
  <si>
    <t>Pañete interior pulido en tina</t>
  </si>
  <si>
    <t>Fino en losa alrededor de la tina</t>
  </si>
  <si>
    <t>Revestido fibra de vidrio tina</t>
  </si>
  <si>
    <t>Piso de Granito</t>
  </si>
  <si>
    <t>Cerámica en baños</t>
  </si>
  <si>
    <t>Zócalos</t>
  </si>
  <si>
    <t>Pintura Acrilíca (incluye base blanca)</t>
  </si>
  <si>
    <t xml:space="preserve">Antepecho </t>
  </si>
  <si>
    <t>Sabaleta</t>
  </si>
  <si>
    <t>PUERTAS Y VENTANAS</t>
  </si>
  <si>
    <t xml:space="preserve">Puerta en Polimetal (incluye llavín e instalación)  </t>
  </si>
  <si>
    <t>Puerta doble en tola de 1/4" (2.10 x 2.00) m (ver detalle)</t>
  </si>
  <si>
    <t>Ventana Salomónicas de aluminio</t>
  </si>
  <si>
    <t>GABINETES  Y MESETAS</t>
  </si>
  <si>
    <t>Gabinete de Piso en MDF hidrófugo laqueado blanco (con gavetas, corredera telescópica incluye: bisagra, instalado y pintado)</t>
  </si>
  <si>
    <t>P</t>
  </si>
  <si>
    <t>Gabinete de Pared en MDF hidrófugo laqueado blanco  (incluye: bisagra, instalado y pintado)</t>
  </si>
  <si>
    <t>Meseta de Granito natural de origen asiatico o brasileño</t>
  </si>
  <si>
    <t>Baranda en escalera interior (según detalle)</t>
  </si>
  <si>
    <t>Paletas para manipulación de sacos de sulfato de aluminio (1000 mm X 1200 mm) Fabricadas en pino tratado bruto y tornillos de acero inoxidable</t>
  </si>
  <si>
    <t>Bomba Dosificadora de Sulfato tipo diafragma ø1/4" HP (incluye suministro, instalación, transporte y accesorios)</t>
  </si>
  <si>
    <t>Agitadores mecánicos 1 HP, monofásico 115-240 V 1,750 RPM con moto reductor a 600 RPM, frecuencia 60 HZ, vástago de ø3/4" y aspas con 4 aletas acero inoxidable l=6'   (inc. breakers) (suministro e instalación)</t>
  </si>
  <si>
    <t>Perfil acero 2" x 6" x 3/8" (incluye colocación)</t>
  </si>
  <si>
    <t>Suministro e instalación de placas y tornillos para sujetar perfil metálico</t>
  </si>
  <si>
    <t>Tubería y piezas para conducción solución de sulfato de aluminio ø1 1/2" SCH-40</t>
  </si>
  <si>
    <t>Desagüe tina</t>
  </si>
  <si>
    <t>ASCENSOR MONTACARGA DOS PARADAS,  HIDRAULICO 240 V ac  PARA MANEJO DE INSUMOS CAPACIDAD DE CARGA 1 TONELADA (SUMINISTRO E INSTALACIÓN SEGÚN DETALLE):</t>
  </si>
  <si>
    <t xml:space="preserve">Suministro e instalacion del Ascensor </t>
  </si>
  <si>
    <t>Transporte y manipulacion hasta puesta en obra</t>
  </si>
  <si>
    <t>INSTALACIONES SANITARIAS</t>
  </si>
  <si>
    <t>Lavamanos completo</t>
  </si>
  <si>
    <t>Inodoro blanco (con tapa)</t>
  </si>
  <si>
    <t>Ducha</t>
  </si>
  <si>
    <t>Desagüe de piso</t>
  </si>
  <si>
    <t>Pileta bañera</t>
  </si>
  <si>
    <t>Fregadero doble acero inoxidable</t>
  </si>
  <si>
    <t>Desagüe de techo</t>
  </si>
  <si>
    <t>Tubería y piezas</t>
  </si>
  <si>
    <t>Mano de obra plomero</t>
  </si>
  <si>
    <t>INSTALACIONES ELÉCTRICAS</t>
  </si>
  <si>
    <t>Salidas luces cenitales en PVC</t>
  </si>
  <si>
    <t>Salida toma corriente doble 120V, PVC</t>
  </si>
  <si>
    <t>Salida toma corriente 240V, PVC</t>
  </si>
  <si>
    <t>Salida interruptor  sencillo</t>
  </si>
  <si>
    <t>EQUIPOS DE LABORATORIO</t>
  </si>
  <si>
    <t xml:space="preserve">Turbidímetro portable 2100q rant 0.1000NTY </t>
  </si>
  <si>
    <t>Detector Multigas Altair 4XR</t>
  </si>
  <si>
    <t xml:space="preserve">Equipo de prueba de jarras </t>
  </si>
  <si>
    <t>Balanza de semiprecisión de 2610 gr</t>
  </si>
  <si>
    <t>Comparador de cloro libre y combinado</t>
  </si>
  <si>
    <t>Jarra plástica de 2 litros</t>
  </si>
  <si>
    <t>Matraz aforado de 100 m vidrio</t>
  </si>
  <si>
    <t>Manómetro manual</t>
  </si>
  <si>
    <t>Colorímetro de cloro digital</t>
  </si>
  <si>
    <t>Computadora Dell XPS 8930 W10PRO, INTEL I7-8700 (3.2GHZ/12MB CACHÉ/6 CORE) 64GB DDR4-2666GHZ wireless-N, DVD+/-RW, 2TB SATA 7200 RPM+256GB SSD PCE M.2, USB Keyboarb &amp; Mouse NVI, DIA GTX1060 6GB Graphics, Windows 10 PRO (incluye Monitor y UPS)</t>
  </si>
  <si>
    <t>ESCALERA DE ASCESO A TINA</t>
  </si>
  <si>
    <t>Escalones en H.S. (incl. frotado)</t>
  </si>
  <si>
    <t>Barandas H.G.</t>
  </si>
  <si>
    <t>UTENSILIOS PARA LIMPIEZA</t>
  </si>
  <si>
    <t xml:space="preserve">Pala de construcción </t>
  </si>
  <si>
    <t>Cepillo de alambre</t>
  </si>
  <si>
    <t>Espátula de acero</t>
  </si>
  <si>
    <t>Coladores con palos 3.00m</t>
  </si>
  <si>
    <t>Machetes</t>
  </si>
  <si>
    <t>Azadas</t>
  </si>
  <si>
    <t>Manguera de alta presión 11/2"</t>
  </si>
  <si>
    <t>Cubos para limpieza</t>
  </si>
  <si>
    <t>Suaper</t>
  </si>
  <si>
    <t>Detergente</t>
  </si>
  <si>
    <t>Escobillones</t>
  </si>
  <si>
    <t>Rastrillo para jardineria</t>
  </si>
  <si>
    <t>Rastrillo de HF (con  dientes)</t>
  </si>
  <si>
    <t>Bomba de mochila de 20 litros</t>
  </si>
  <si>
    <t>Logo y letrero de INAPA</t>
  </si>
  <si>
    <t>SUB TOTAL II</t>
  </si>
  <si>
    <t>CASETA DE CLORACIÓN</t>
  </si>
  <si>
    <t>MOVIMIENTO DE TIERRRA</t>
  </si>
  <si>
    <t>Excavación material compacto a mano</t>
  </si>
  <si>
    <t>Relleno de reposición compactado</t>
  </si>
  <si>
    <t>Bote de material in situ</t>
  </si>
  <si>
    <t>Zapata de muro ( 0.60 x 0.25 ) m - 0.71qq/m³</t>
  </si>
  <si>
    <t>Zapata de Columnas (1.00x1.00) m e= 0.25- 1.28 qq/m³</t>
  </si>
  <si>
    <t>Columna  ( 0.25 x 0.25 ) m (5 ud)  - 4.62 qq/m³</t>
  </si>
  <si>
    <t>Viga  de Amarre inferior (0.20x0.15 ) m -5.19 qq/m³</t>
  </si>
  <si>
    <t>Viga de Amarre intermedia (0.25x0.15 ) m - 4.67 qq/m³</t>
  </si>
  <si>
    <t>Viga  de Amarre superior (0.30 x 0.20 ) m - 3.81 qq/m³</t>
  </si>
  <si>
    <t>Dintel en Puerta (0.20 x 0.15 ) m -  5.19 qq/m³</t>
  </si>
  <si>
    <t>Losa de piso e=0.12m -  (incluye pulido ) con malla electrosoldada</t>
  </si>
  <si>
    <t>Losa de Techo e=0.12 m - 1.26 qq/m³</t>
  </si>
  <si>
    <t>MUROS DE BLOCK:</t>
  </si>
  <si>
    <t>Muro de bloques 6"  (3/8"@0.60 a cámara llena)</t>
  </si>
  <si>
    <t>Muro de bloques calado (tipo ventana )</t>
  </si>
  <si>
    <t>Antepecho</t>
  </si>
  <si>
    <t>TERMINACION DE SUPERFICIE:</t>
  </si>
  <si>
    <t>Pañete en general (interior, exterior y techo)</t>
  </si>
  <si>
    <t>Fino de techo</t>
  </si>
  <si>
    <t>Sabaleta en techo</t>
  </si>
  <si>
    <t>Pintura acrílica calidad superior (incluyeprimer fresh cement )</t>
  </si>
  <si>
    <t>Desagüe de techo en Ø3" PVC</t>
  </si>
  <si>
    <t>PORTAJE</t>
  </si>
  <si>
    <t>Puerta tipo Evedoor o similar (suministro e instalación incluido llavin de calidad)</t>
  </si>
  <si>
    <t>INSTALCIÓN ELÉCTRICA:</t>
  </si>
  <si>
    <t>Salida de luz cenital empotrada en pvc incluida lampara explosión proof</t>
  </si>
  <si>
    <t>Salida interruptores sencillo</t>
  </si>
  <si>
    <t>SISTEMA DE CLORACION :</t>
  </si>
  <si>
    <t>Dosificador de Cloro, con rango de aplicación de 0-20 Lbs/día.(incl. inyector)</t>
  </si>
  <si>
    <t>Cilindros de cloro- gas con capacidad de 150 libras (lleno e instalado)</t>
  </si>
  <si>
    <t>Válvula Reductora de Presión</t>
  </si>
  <si>
    <t>Tubería de salida de ø1" SCH-80 PVC</t>
  </si>
  <si>
    <t xml:space="preserve">Tarima de madera </t>
  </si>
  <si>
    <t>Piezas en PVC</t>
  </si>
  <si>
    <t>Registro en punto de aplicación de cloro (1.60 x 1.75 x 1.4)m, según detalle</t>
  </si>
  <si>
    <t>Mano de obra instalacion piezas, tuberias y sistema de cloro</t>
  </si>
  <si>
    <t xml:space="preserve">Movimiento de tierra p/tubería (incluye replanteo) </t>
  </si>
  <si>
    <t>SUB TOTAL III</t>
  </si>
  <si>
    <t xml:space="preserve">CASA DE OPERADOR (2 HABITACIONES) </t>
  </si>
  <si>
    <t>Excavación a mano</t>
  </si>
  <si>
    <t>Relleno compactado a mano</t>
  </si>
  <si>
    <t>Bote de material c/camión</t>
  </si>
  <si>
    <t>Dintel (D1,D2)  - 3.57 qq/m3</t>
  </si>
  <si>
    <t>MUROS DE BLOQUES</t>
  </si>
  <si>
    <t>Block 4" BNP ø3/8"@0.80m</t>
  </si>
  <si>
    <t>Block 6"  BNP, ø3/8"@0.60m</t>
  </si>
  <si>
    <t>Block 4" SNP ø3/8"@0.80m</t>
  </si>
  <si>
    <t>Block 6"  SNP, ø3/8"@0.60m</t>
  </si>
  <si>
    <t>TERMINACIÓN  DE SUPERFICIE</t>
  </si>
  <si>
    <t>Pañete interior</t>
  </si>
  <si>
    <t>Piso de granito gris</t>
  </si>
  <si>
    <t>Zócalos de granito</t>
  </si>
  <si>
    <t>Cerámica en baño</t>
  </si>
  <si>
    <t>Pintura acrilica, incluye Base Blanca</t>
  </si>
  <si>
    <t>SUMINISTRO E INSTALACION SANITARIA</t>
  </si>
  <si>
    <t>Lavamanos sencillos</t>
  </si>
  <si>
    <t>Inodoro completo</t>
  </si>
  <si>
    <t xml:space="preserve">Fregadero dos boca incluye llave </t>
  </si>
  <si>
    <t xml:space="preserve">Lavadero de Granito de dos bocas </t>
  </si>
  <si>
    <t>Barra para cortina</t>
  </si>
  <si>
    <t>Mano de obra instalación</t>
  </si>
  <si>
    <t>Salidas cenitales PVC</t>
  </si>
  <si>
    <t>Salida tomacorrientes 120V en doble</t>
  </si>
  <si>
    <t>Salida interruptores doble</t>
  </si>
  <si>
    <t>Puerta en Polimetal (Suministro e instalación)</t>
  </si>
  <si>
    <t>Gabinete de Pared de MDF Hidrofugo lacado blanco</t>
  </si>
  <si>
    <t>Gabinete de Piso de MDF Hidrofugo lacado blanco</t>
  </si>
  <si>
    <t>SUB TOTAL IV</t>
  </si>
  <si>
    <t>CASETA  DE BOMBAS (SOPLADORES)</t>
  </si>
  <si>
    <t>Excavación material  a mano</t>
  </si>
  <si>
    <t>Relleno compactado a  mano</t>
  </si>
  <si>
    <t>Bote de material c/camión  a  5 km</t>
  </si>
  <si>
    <t xml:space="preserve">Base H.S. P/Sopladores e = 0.15 m , (2.00 x 0.70)  m </t>
  </si>
  <si>
    <t>Piso H.A  (Inc. pulido)</t>
  </si>
  <si>
    <t>MURO DE BLOQUES</t>
  </si>
  <si>
    <t>Block 8"  BNP, ø3/8"@0.60m</t>
  </si>
  <si>
    <t>Block 8"  SNP, ø3/8"@0.60m</t>
  </si>
  <si>
    <t xml:space="preserve">Pañete exterior </t>
  </si>
  <si>
    <t>Pañete en techo (incluye vuelo)</t>
  </si>
  <si>
    <t xml:space="preserve">Fino losa de techo  </t>
  </si>
  <si>
    <t>Pintura acrílica calidad superior (incluye primer fresh cement)</t>
  </si>
  <si>
    <t>INSTALACIONES (SUMINISTRO Y COLOCACIÓN)</t>
  </si>
  <si>
    <t xml:space="preserve">Puerta doble de tola (2.10 x 2.00) m </t>
  </si>
  <si>
    <t>P2</t>
  </si>
  <si>
    <t>TUBERÍAS, VÁLVULAS Y PIEZAS (SUMINISTRO Y COLOCACIÓN)</t>
  </si>
  <si>
    <t>Tubería Ø6" Acero SCH-40 C/protección anticorrosiva</t>
  </si>
  <si>
    <t>Tubería Ø2" PVC SCH-40 (para llenado de Tina y Sistema de Limpieza )</t>
  </si>
  <si>
    <t>Tee 6" x 6" Acero SCH-40</t>
  </si>
  <si>
    <t>Yee  6" x 6" Acero SCH-40</t>
  </si>
  <si>
    <t>Codo  6" x 90º Acero SCH-40</t>
  </si>
  <si>
    <t>Codo 6" x 45º Acero SCH-40</t>
  </si>
  <si>
    <t>Válvula de Compuerta de  Ø6"  150 PSI</t>
  </si>
  <si>
    <t>Mano de Obra Plomería (Piezas y tuberías)</t>
  </si>
  <si>
    <t>ELÉCTRICA</t>
  </si>
  <si>
    <t>Salida toma corriente doble 120V  PVC</t>
  </si>
  <si>
    <t>SUMINISTRO E INSTALACIÓN DE EQUIPOS:</t>
  </si>
  <si>
    <t>Sopladores de Aire de 10 HP</t>
  </si>
  <si>
    <t>Junta anti-vibración platillada</t>
  </si>
  <si>
    <t>Manómetro de glicerina de 0-20 PSI</t>
  </si>
  <si>
    <t>Bomba de llenado de tina y Sistema de limpieza 2 HP</t>
  </si>
  <si>
    <t>Bomba de Servicio 1 HP</t>
  </si>
  <si>
    <t>Bomba de agua Retrolavado de Filtros 5HP</t>
  </si>
  <si>
    <t>Tanque Hidroneumático en fibra, presurizado, capacidad 75 galón</t>
  </si>
  <si>
    <t>Movimiento de tierra p/tuberías</t>
  </si>
  <si>
    <t>Logo y  letrero de INAPA</t>
  </si>
  <si>
    <t>SUB TOTAL V</t>
  </si>
  <si>
    <t>CASA DE CONTROL</t>
  </si>
  <si>
    <t>Relleno compactado  a mano con material producto de excavación</t>
  </si>
  <si>
    <t>Bote de material con camión (distancia=5.0km) incluye esparcimiento en botadero</t>
  </si>
  <si>
    <t>HORMIGON ARMADO EN FC'= 210 KG/CM2 :</t>
  </si>
  <si>
    <t>Columna 0.30 x 0.30  4.16 qq/m3</t>
  </si>
  <si>
    <t>Piso c/malla electrosaldada (Incluye pulido)</t>
  </si>
  <si>
    <t>MURO DE BLOQUES:</t>
  </si>
  <si>
    <t>De 8" B.N.P Ø3/8 @ 0.60 m</t>
  </si>
  <si>
    <t>De 8" S.N.P Ø3/8" @ 0.60 m</t>
  </si>
  <si>
    <t>Calado tipo ventana</t>
  </si>
  <si>
    <t>Pañete interior (incluye techo)</t>
  </si>
  <si>
    <t>Pintura acrilica (incluye primer blanca fresh cement)</t>
  </si>
  <si>
    <t>Cantos y Mochetas</t>
  </si>
  <si>
    <t xml:space="preserve">Desagüe de techo  Ø3" </t>
  </si>
  <si>
    <t>Puerta metálica (2.10x1.50) m</t>
  </si>
  <si>
    <t>Ventana Salomónica de aluminio con palanca</t>
  </si>
  <si>
    <t>INSTALACIONES ELÉCTRICAS:</t>
  </si>
  <si>
    <t>Salida Panel de Distribución de 2/4 espacio  c/breakers</t>
  </si>
  <si>
    <t xml:space="preserve">Salidas Cenitales </t>
  </si>
  <si>
    <t>Salida Interruptore Sencillo</t>
  </si>
  <si>
    <t>Salida Tomacorrientes, 120 V doble</t>
  </si>
  <si>
    <t>SUB TOTAL VI</t>
  </si>
  <si>
    <t>DRENAJE SANITARIO</t>
  </si>
  <si>
    <t>SISTEMA DEPURADOR DE AGUAS RESIDUALES</t>
  </si>
  <si>
    <t>Replanteo (unidad Depuradora y tuberias)</t>
  </si>
  <si>
    <t>1.2.1</t>
  </si>
  <si>
    <t>Excavación material a mano (incluuye Depuradora y Tuberias)</t>
  </si>
  <si>
    <t>1.2.2</t>
  </si>
  <si>
    <t>1.2.3</t>
  </si>
  <si>
    <t>Asiento de Arena para tuberías</t>
  </si>
  <si>
    <t>1.2.4</t>
  </si>
  <si>
    <t>Bote de material con camión (distancia=12 km) incluye esparcimiento en botadero</t>
  </si>
  <si>
    <t>HORMIGON ARMADO  F'c= 210 KG/CM2 EN:</t>
  </si>
  <si>
    <t>1.3.1</t>
  </si>
  <si>
    <t>1.3.2</t>
  </si>
  <si>
    <t>1.3.3</t>
  </si>
  <si>
    <t>1.4.1</t>
  </si>
  <si>
    <t>Block 8"  BNP, ø3/8"@0.60 m</t>
  </si>
  <si>
    <t>TERMINACIÓN  DE SUPERFICIE:</t>
  </si>
  <si>
    <t>1.5.1</t>
  </si>
  <si>
    <t>1.5.2</t>
  </si>
  <si>
    <t>1.5.3</t>
  </si>
  <si>
    <t>Fino de Fondo</t>
  </si>
  <si>
    <t>1.5.4</t>
  </si>
  <si>
    <t>Fino de Techo</t>
  </si>
  <si>
    <t>1.5.5</t>
  </si>
  <si>
    <t>Sabaleta en fondo</t>
  </si>
  <si>
    <t>MATERIAL DE FILTRO BIOLOGICO:</t>
  </si>
  <si>
    <t>1.6.1</t>
  </si>
  <si>
    <t xml:space="preserve">Grava de Ø2" @ 3" </t>
  </si>
  <si>
    <t>1.6.2</t>
  </si>
  <si>
    <t xml:space="preserve">Grava de Ø1" @ 2" </t>
  </si>
  <si>
    <t>1.7.1</t>
  </si>
  <si>
    <t>Tubería Ø4" PVC SDR-26 C/J.G con orificios de ø1 1/2", separados a 0.30 m de centro a centro</t>
  </si>
  <si>
    <t>1.7.2</t>
  </si>
  <si>
    <t>Tubería de ventilación Ø3" PVC SDR-26</t>
  </si>
  <si>
    <t>1.7.3</t>
  </si>
  <si>
    <t>Tubería de  Ø4" PVC SDR-26 (sistema completo)</t>
  </si>
  <si>
    <t>1.7.4</t>
  </si>
  <si>
    <t>Tubería de  Ø2" PVC SDR-26 (sistema completo)</t>
  </si>
  <si>
    <t>1.7.5</t>
  </si>
  <si>
    <t>Tee Ø4" x 4" PVC</t>
  </si>
  <si>
    <t>1.7.6</t>
  </si>
  <si>
    <t>Tee Ø3" x 3" PVC</t>
  </si>
  <si>
    <t>1.7.7</t>
  </si>
  <si>
    <t>Tee Ø2" x 1" PVC</t>
  </si>
  <si>
    <t>1.7.8</t>
  </si>
  <si>
    <t>Tapón Ø4" PVC</t>
  </si>
  <si>
    <t>1.7.9</t>
  </si>
  <si>
    <t>Codo Ø4" x 90° PVC</t>
  </si>
  <si>
    <t>1.7.10</t>
  </si>
  <si>
    <t>Codo Ø2" x 45° PVC</t>
  </si>
  <si>
    <t>1.7.11</t>
  </si>
  <si>
    <t>Codo Ø3" x 90° PVC</t>
  </si>
  <si>
    <t>1.7.12</t>
  </si>
  <si>
    <t>Tapas selladas (0.70x0.70)m</t>
  </si>
  <si>
    <t>1.7.13</t>
  </si>
  <si>
    <t>Mano de Obra Plomería</t>
  </si>
  <si>
    <t xml:space="preserve">Cámara de Inspección (según detalle) </t>
  </si>
  <si>
    <t>Trampa de grasa (según detalle)</t>
  </si>
  <si>
    <t>Pozo Filtrante Ø8" (según detalle)</t>
  </si>
  <si>
    <t>SUB TOTAL VII</t>
  </si>
  <si>
    <t>VIII</t>
  </si>
  <si>
    <t xml:space="preserve"> AGUA POTABLE</t>
  </si>
  <si>
    <t>Bote de material con camión (distancia= 12 km) incluye esparcimiento en botadero</t>
  </si>
  <si>
    <t>Tubería Ø1" PVC SCH-40</t>
  </si>
  <si>
    <t>Piezas PVC SCH-40</t>
  </si>
  <si>
    <t>Mano de obra plomería</t>
  </si>
  <si>
    <t>SUB TOTAL VIII</t>
  </si>
  <si>
    <t>IX</t>
  </si>
  <si>
    <t>TERMINACIONES EXTERIORES</t>
  </si>
  <si>
    <t xml:space="preserve">PAVIMENTO </t>
  </si>
  <si>
    <t>Suministro  y compactación de  relleno,  c/equipo en capa de 0.20 m</t>
  </si>
  <si>
    <t>Imprimación con gravilla 0.30 gls/m²</t>
  </si>
  <si>
    <t>Suministro y colocación carpeta  asfáltica 2" (incluye riego de adherencia)</t>
  </si>
  <si>
    <t>Transporte de Asfalto, distancia aproximada de 45 km</t>
  </si>
  <si>
    <t>DRENAJE PLUVIAL</t>
  </si>
  <si>
    <t>Imbornal 2 parillas (según diseño)</t>
  </si>
  <si>
    <t>Tubería de  Ø12" PVC SDR-26  c/J.G.</t>
  </si>
  <si>
    <t>Codo Ø12" x 45° PVC</t>
  </si>
  <si>
    <t>Registro Prefabricado H.A., de  1.50 A 2.00 M (según diseño)</t>
  </si>
  <si>
    <t>MISCELÁNEOS</t>
  </si>
  <si>
    <t>Contén</t>
  </si>
  <si>
    <t>Acera</t>
  </si>
  <si>
    <t xml:space="preserve">Parachoques </t>
  </si>
  <si>
    <t>Señalización con Pintura amarilla tráfico en área de parqueos</t>
  </si>
  <si>
    <t>Grama (incluye suministro y colocación de grama, tierra negra y mantenimiento inicial por 2 meses)</t>
  </si>
  <si>
    <t xml:space="preserve">Ornamentación :Palma Enana (10 ud), Arbusto con flores(10 ud), Flor de Jamaica (10 Ud) Suminstro y siembra. </t>
  </si>
  <si>
    <t>SUB TOTAL IX</t>
  </si>
  <si>
    <t>X</t>
  </si>
  <si>
    <t>ELECTRIFICACIÓN BÁSICA EN LA PLANTA</t>
  </si>
  <si>
    <t>ILUMINACIÓN PERIFÉRICA ( LUCES EXTERIORES )</t>
  </si>
  <si>
    <t xml:space="preserve">Postes H.A. V, 30´ 300 Dam </t>
  </si>
  <si>
    <t>Suministro e instalación de lámpara H.P.S tipo Cobra /250 W, 220 V</t>
  </si>
  <si>
    <t>Alimentador eléctrico para iluminación  alambre de vinil No. 8/3</t>
  </si>
  <si>
    <t>Hoyo para Postes</t>
  </si>
  <si>
    <t>Instalación de Postes</t>
  </si>
  <si>
    <t xml:space="preserve">ELECTRIFICACIÓN PRIMARIA EN PLANTA </t>
  </si>
  <si>
    <t>Postes en H.A.,V 35´ 800 Dam</t>
  </si>
  <si>
    <t>Postes en H.A,V 35´ 500 Dam</t>
  </si>
  <si>
    <t>Alambre AAAC No. 2/0</t>
  </si>
  <si>
    <t>Estructura MT-101</t>
  </si>
  <si>
    <t>Estructura MT-102</t>
  </si>
  <si>
    <t>Estructura MT-104</t>
  </si>
  <si>
    <t>Estructura MT-105</t>
  </si>
  <si>
    <t>Estructura MT-106</t>
  </si>
  <si>
    <t>Estructura H,.A.-100B</t>
  </si>
  <si>
    <t>Estructura PR-101</t>
  </si>
  <si>
    <t>Estructura PR-204</t>
  </si>
  <si>
    <t>Estructura TR-105 (transformador de 25 KVA)</t>
  </si>
  <si>
    <t>Estructura P3B-110</t>
  </si>
  <si>
    <t>Instalación de postes</t>
  </si>
  <si>
    <t>Hoyo para postes</t>
  </si>
  <si>
    <t>Hoyo para vientos</t>
  </si>
  <si>
    <t>Remoción de estructura (MT-101, 102, 104 y 105, PR-202 y 204, TR-105)</t>
  </si>
  <si>
    <t>Remoción de poste</t>
  </si>
  <si>
    <t xml:space="preserve">Mano de Obra Eléctrica Primaria  </t>
  </si>
  <si>
    <t>ELECTRIFICACIÓN SECUNDARIA EN PLANTA</t>
  </si>
  <si>
    <t>3.1</t>
  </si>
  <si>
    <t xml:space="preserve">Alimentador eléctrico desde transformadores hasta main breaker con 2 conductores THW No.2/0, 1 conductor THW No.2 y 1 conductor No.2 a 7 hilos trenzados en tuberías IMC y PVC de 2" con accesorios y movimiento de tierra. </t>
  </si>
  <si>
    <t>3.2</t>
  </si>
  <si>
    <t xml:space="preserve">Alimentador eléctrico desde main breaker hasta transfer swich con 2 conductores THW No.2/0, 1 conductor THW No.2 y 1 conductor No.2 a 7 hilos trenzados en tubería PVC de 2" con accesorios. </t>
  </si>
  <si>
    <t>3.3</t>
  </si>
  <si>
    <t xml:space="preserve">Alimentador eléctrico desde Transfer Swich hasta Panel Board (PB) con 2 conductores THWNo.2/0, 1 conductor THW No.2 y 1 conductor No.2 a 7 hilos trenzado en tubería PVC de 2" con accesorios.  </t>
  </si>
  <si>
    <t>3.4</t>
  </si>
  <si>
    <t xml:space="preserve">Alimentador eléctrico desde Panel Board (PB) hasta centro de cargas de 12/24 espacios (PM) (casa de maquinas) con 2 conductores THW No.6 y 2 conductor THW No.8 en tubería PVC de 11/2".  </t>
  </si>
  <si>
    <t>3.5</t>
  </si>
  <si>
    <t xml:space="preserve">Alimentador eléctrico desde Panel Board (PB) hasta Centro de Carga de 8/16 espacios (PC) en Casa de Controles con 2 conductores THW No.8 y 1 conductor THW No.10 en tubería PVC de 1".  </t>
  </si>
  <si>
    <t>3.6</t>
  </si>
  <si>
    <t xml:space="preserve">Alimentador eléctrico desde Panel Board (PB) hasta Centro de Carga de 4/8 espacios (PO) en Casa de Operador con 2 conductores THW No.8 y 2 conductores THW No.10 en tubería PVC de 1".  </t>
  </si>
  <si>
    <t>3.7</t>
  </si>
  <si>
    <t xml:space="preserve">Alimentador eléctrico desde Panel Board (PB) hasta centro de carga de 6/12 espacios (PR) en cuarto de retrolavado con 2 conductores THW No.4 y 2 conductores THW No.6 en tubería PVC de 11/2".  </t>
  </si>
  <si>
    <t>3.8</t>
  </si>
  <si>
    <t xml:space="preserve">Alimentador eléctrico desde Panel Board (PB) hasta centro de carga de 2/4 espacios (pd) en casa de cloro con 2 conductores thw  THW No.10 y 2 conductores THW No.12 en tubería PVC de 1".  </t>
  </si>
  <si>
    <t>3.9</t>
  </si>
  <si>
    <t xml:space="preserve">Alimentador eléctrico desde Panel Board (PB) hasta centro de carga de 8/16 espacios (PQ) en casa de quimicos con 2 conductores THWNo.4 y 2 conductores THW No.6 en tubería PVC de 11/2".  </t>
  </si>
  <si>
    <t xml:space="preserve">Alimentador eléctrico desde centro de cargas de 12/24 espacios (PM) (Casa de Maquinas)  hasta centro de control de motores con 4 arrancadores directo a línea (CM) con 2 conductores THW No.6 y 2 conductor THW No.8 en tubería PVC de 11/2".  </t>
  </si>
  <si>
    <t xml:space="preserve">Alimentador eléctrico desde Centro de Control de Motores con 4 arrancadores directo a línea (CM) hasta Sopladores con 2 conductores THW No.8 y 1 conductor THW No.10 en tuberías  EMTy L.T.  de 3/4".  </t>
  </si>
  <si>
    <t xml:space="preserve">Alimentador eléctrico desde Centro de Control de Motores con 4 arrancadores directo a línea (cm) hasta Electrobombas de lavado superficial con 2 conductores THW No.10 y 1 conductor THW No.12 en tuberías EMT y L.T.  de 3/4".  </t>
  </si>
  <si>
    <t xml:space="preserve">Alimentador eléctrico desde Centro de Carga de 6/12 espacios (PR) en Cuarto de Retrolavado hasta arrancadores directo a línea con 2 conductores THW No.6 y 1 conductores THW No.8 en tuberías IMC y L.T. de 1".  </t>
  </si>
  <si>
    <t xml:space="preserve">Alimentador eléctrico desde arrancadores directo a línea hasta electrobombas de retrolavado con 2 conductores THW No.6 y 1 conductor THW No.8 en tuberías EMT y LT de 11/2".  </t>
  </si>
  <si>
    <t xml:space="preserve">Alimentador eléctrico desde centro de carga de 8/16 espacios (PQ) en casa de quimicos hasta centro de control de motores con 4 arrancadores directo a línea (CQ) con 2 conductores THW No.4 y 2 conductores THW No.6 en tubería PVC de 11/2".  </t>
  </si>
  <si>
    <t xml:space="preserve">Alimentador eléctrico desde Centro de Control de motores con 4 arrancadores directo a línea (CQ) hasta agitadores de sulfato con 2 conductores THW No.10 y 1 conductor THW No.12 en tuberías EMT y L.T.de 3/4".  </t>
  </si>
  <si>
    <t xml:space="preserve">Alimentador eléctrico desde centro de Control de Motores con 4 arrancadores directo a línea (CQ) hasta Dosificadores de Sulfato con 3 conductores THWNo.12 en tuberías EMT y L.T. de 3/4".  </t>
  </si>
  <si>
    <t xml:space="preserve">Alimentador eléctrico desde  Centro de Carga de 8/16 espacios (PQ) en Casa de Quimicos hasta arrancador directo a línea de diferencial con 2 conductores THW No.10 y 1 conductor THW No.12 en tuberías EMTy L.T. de 3/4".  </t>
  </si>
  <si>
    <t xml:space="preserve">Alimentador eléctrico desde arrancador directo a línea de diferencial hasta diferencial con 2 conductores THW No.10 y 1 conductor THW No.12 en tubería L.T. de 3/4".  </t>
  </si>
  <si>
    <t>Main Breaker 175/2 Amp, 240 Volts, Enclosure, Nema 3R</t>
  </si>
  <si>
    <t>Panel Boar barra de 200 Amp. con Main Breaker 175/2 Amp, 240 Volts, 1ø, inc. 1 Breaker 80/2 Amperes, 1 Breakers 50/2 Amperes, 3 Breakers 30/2 Amperes, 1 Breaker 20/2 y 1 Breaker 15/2 Ampers.</t>
  </si>
  <si>
    <t>Centro de cargas de 2/4 espacios, (inc. Breakers) (Casa de Cloro)</t>
  </si>
  <si>
    <t>Centro de cargas de 4/8 espacios, (inc. Breakers)(Casa de Operador)</t>
  </si>
  <si>
    <t>Centro de cargas de 6/12 espacios, (inc. Breakers)(Cuarto de Retrolavado o Sopladores)</t>
  </si>
  <si>
    <t>Centro de cargas de 8/16 espacios, (inc. Breakers) (Casa de Químicos y Casa de Genegador)</t>
  </si>
  <si>
    <t>Centro de cargas de 12/24 espacios, (inc. Breakers) (Casa Sopladores o Retrolavado)</t>
  </si>
  <si>
    <t>Centro de control de motores con 4 arrancadores directo a línea (inc. 2 breakers 50/2 amperes y 2 breakers 40/2 amperes)</t>
  </si>
  <si>
    <t>Centro de control de motores con 4 arrancadores directo a línea (inc. 4 breakers 15/2 amperes)</t>
  </si>
  <si>
    <t>Arrancador directo a línea para diferencial de 1 ton.</t>
  </si>
  <si>
    <t>Arrancador directo a línea para electrobombas horizontal de 7,5 HP</t>
  </si>
  <si>
    <t>Registro en bloque de 6" para eléctricos (0.6*0.6*0.6)m</t>
  </si>
  <si>
    <t>Excavación y tapado de zanja a mano (0.60 X0.60 X 200) m</t>
  </si>
  <si>
    <t>Tape plástico 3M Scotch</t>
  </si>
  <si>
    <t>Tape de goma 3M Scotch</t>
  </si>
  <si>
    <t xml:space="preserve">Mano de obra eléctrica  secundaria </t>
  </si>
  <si>
    <t>SUMINISTRO DE EQUIPOS PARA CONEXIÓN DE GENERADOR ELÉCTRICO</t>
  </si>
  <si>
    <t>Transfer swich manual 200 Amp. 240 V, 60 HZ. Nema 3R</t>
  </si>
  <si>
    <t>Main Breaker 175/2 Amp, Enclousure, Nema 3R</t>
  </si>
  <si>
    <t xml:space="preserve">Alimentador eléctrico desde Transfer Swich hasta Main Breaker del Generador eléctrico con 2 conductores THW No.2/0 y 1 conductor THW No.2 en tubería EMT de 2". </t>
  </si>
  <si>
    <t>Mano de obra eléctrica</t>
  </si>
  <si>
    <t>SUB-TOTAL X</t>
  </si>
  <si>
    <t>XI</t>
  </si>
  <si>
    <t>VERJA EN BLOQUES DE 6" VIOLINADOS,  L=154.00 M</t>
  </si>
  <si>
    <t>PRELIMINARES</t>
  </si>
  <si>
    <t>Excavación zapatas  a mano</t>
  </si>
  <si>
    <t xml:space="preserve">Reposición material compactado </t>
  </si>
  <si>
    <t>Bote de material con camión in situ</t>
  </si>
  <si>
    <t>HORMIGÓN ARMADO EN:</t>
  </si>
  <si>
    <t>MUROS</t>
  </si>
  <si>
    <t xml:space="preserve">Block 6" violinado SNP,  ø3/8"@0.60 m  </t>
  </si>
  <si>
    <t xml:space="preserve">Block 6"  BNP, ø3/8"@0.60 m  </t>
  </si>
  <si>
    <t>Pañete en vigas y columnas</t>
  </si>
  <si>
    <t>PINTURA</t>
  </si>
  <si>
    <t>Pintura en vigas y columnasl acrílica calidad superior (incluye primer fresh cement y andamios)</t>
  </si>
  <si>
    <t>Suministro y colocación de alambre galvanizado tipo trinchera</t>
  </si>
  <si>
    <t>Suministro y colocación de junta expansiva (colocada cada 30mts en columna adicional según detalle) tira de Foam 1/2"</t>
  </si>
  <si>
    <t>Suministro y colocación de angulares de 1 1/2"x 3/16" (colocado en columna adicional según detalle)</t>
  </si>
  <si>
    <t>Puerta corrediza L=4.0 mt</t>
  </si>
  <si>
    <t>SUB-TOTAL XI</t>
  </si>
  <si>
    <t>SUB-TOTAL FASE B</t>
  </si>
  <si>
    <t>C</t>
  </si>
  <si>
    <t>Relleno compactado  c/compactador mecánico en capas de 0.20  m</t>
  </si>
  <si>
    <t>Bote de escombros con camión (dist.  12 km) (incluye esparcimiento en botadero)</t>
  </si>
  <si>
    <t>Tubería Ø10"acero SCH-40 s/costura   c/protección anticorrosiva (soterrada)</t>
  </si>
  <si>
    <t>Codo 10"x 90º acero SCH-40 C/Protección anticorrosiva</t>
  </si>
  <si>
    <t>Niple 10" x 12"' acero SCH-40 c/protección anticorrosiva</t>
  </si>
  <si>
    <t>SUB TOTAL FASE  C</t>
  </si>
  <si>
    <t>D</t>
  </si>
  <si>
    <t>2</t>
  </si>
  <si>
    <t>2.1</t>
  </si>
  <si>
    <t>Explanación  con equipo (corte de material)</t>
  </si>
  <si>
    <t>2.2</t>
  </si>
  <si>
    <t>Conformación de Cunetas (a mano)</t>
  </si>
  <si>
    <t>2.3</t>
  </si>
  <si>
    <t>Canaleta encachada,ambos lados (incluye Hormigón simple en fondo)</t>
  </si>
  <si>
    <t>2.4</t>
  </si>
  <si>
    <t>Bote de material c/camión dist.=12 Km  (incluye esparcimiento en botadero)</t>
  </si>
  <si>
    <t>Excavación material  compactado c/equipo (para fundación)</t>
  </si>
  <si>
    <t>Relleno de reposición compactado c/compactador mecánico en capas de 0.20m)</t>
  </si>
  <si>
    <t>APLICACIÓN DE:</t>
  </si>
  <si>
    <t>Impermeabilizante Sika Monotop -SEAL-107 o similar (muro interior y losa de fondo)</t>
  </si>
  <si>
    <t xml:space="preserve">TERMINACIÓN SUPERFICIES </t>
  </si>
  <si>
    <t xml:space="preserve">Pañete exterior  </t>
  </si>
  <si>
    <t xml:space="preserve">Fino fondo pulido </t>
  </si>
  <si>
    <t xml:space="preserve">Adhesivo para concreto Lanco CB-999 o similar </t>
  </si>
  <si>
    <t xml:space="preserve">Fino losa techo </t>
  </si>
  <si>
    <t>Construcción de acera perimetral ancho= 0.60 M, e=0.10 M</t>
  </si>
  <si>
    <t>Pintura general acrílica calidad superior (incluye primer fresh cement y andamios)</t>
  </si>
  <si>
    <t>CONSTRUCCIÓN DE: ENTRADA SALIDA Y REBOSE,  BY-PASS, DESAGÜE Y REBOSE ( SUMINISTROS E INSTALACIÓN)</t>
  </si>
  <si>
    <t>ENTRADA-BY PASS</t>
  </si>
  <si>
    <t>7.1.1</t>
  </si>
  <si>
    <t>7.1.2</t>
  </si>
  <si>
    <t xml:space="preserve">Tubería Ø12"acero SCH-30 S/Costura   C/Protección anticorrosiva (aérea) </t>
  </si>
  <si>
    <t>7.1.3</t>
  </si>
  <si>
    <t>Niple 12" x 12" acero SCH-30 C/Protección anticorrosiva</t>
  </si>
  <si>
    <t>7.1.4</t>
  </si>
  <si>
    <t>7.1.5</t>
  </si>
  <si>
    <t>Codo 12"x 90º acero SCH-30 C/Protección anticorrosiva</t>
  </si>
  <si>
    <t>7.1.6</t>
  </si>
  <si>
    <t>7.1.7</t>
  </si>
  <si>
    <t>Tee 10"x 12"  acero SCH-40 c/protección anticorrosiva</t>
  </si>
  <si>
    <t>7.1.8</t>
  </si>
  <si>
    <t>Junta mecánica tipo Dresser Ø10"  150 PSI</t>
  </si>
  <si>
    <t>7.1.9</t>
  </si>
  <si>
    <t>Anclaje p/piezas (según diseño)</t>
  </si>
  <si>
    <t>7.1.10</t>
  </si>
  <si>
    <t>Válvula Compuerta Ø10" platillada (incluye tornillos 3/4"x3, junta de goma,  1/2"niple platillado 10" x 12", junta Dresser 10")</t>
  </si>
  <si>
    <t>7.1.11</t>
  </si>
  <si>
    <t>Válvula compuerta Ø12" Platillada (incluye  tornillos 3/4"x3, junta de goma,  1/2"niple platillado 12" x 12", junta Dresser 12")</t>
  </si>
  <si>
    <t>7.1.12</t>
  </si>
  <si>
    <t>Registro para válvula (según diseño)</t>
  </si>
  <si>
    <t xml:space="preserve">SALIDA, BY-PASS Y REBOSE #2 </t>
  </si>
  <si>
    <t>7.2.1</t>
  </si>
  <si>
    <t>Tubería Ø12"acero SCH-30  s/costura c/protección anticorrosiva (soterrada)</t>
  </si>
  <si>
    <t>7.2.2</t>
  </si>
  <si>
    <t>Tubería Ø12"acero SCH-30  s/costura c/protección anticorrosiva</t>
  </si>
  <si>
    <t>7.2.3</t>
  </si>
  <si>
    <t>Niple 12" x12"' acero SCH-30 c/protección anticorrosiva</t>
  </si>
  <si>
    <t>7.2.4</t>
  </si>
  <si>
    <t>Codo 12"x 90º acero SCH-30 c/protección anticorrosiva</t>
  </si>
  <si>
    <t>7.2.5</t>
  </si>
  <si>
    <t>Junta mecánica tipo Dresser Ø12'' 150 PSI</t>
  </si>
  <si>
    <t>7.2.6</t>
  </si>
  <si>
    <t>Anclaje p/piezas</t>
  </si>
  <si>
    <t>7.2.7</t>
  </si>
  <si>
    <t>Cruz 12'' x 12'' acero SCH-30 c/protección anticorrosiva</t>
  </si>
  <si>
    <t>7.2.8</t>
  </si>
  <si>
    <t>Válvula Compuerta Ø12" Platilllada (incluye   tornillos 3/4"x3, junta de goma,  1/2"niple platillado 12" x 12", junta Dresser 12")</t>
  </si>
  <si>
    <t>7.2.9</t>
  </si>
  <si>
    <t>Registro p/válvula según diseño</t>
  </si>
  <si>
    <t>DESAGÜE  Y REBOSE #1</t>
  </si>
  <si>
    <t>7.4.1</t>
  </si>
  <si>
    <t>Tubería Ø8"Acero SCH-40 s/costura   c/protección anticorrosiva (soterrada)</t>
  </si>
  <si>
    <t>7.4.2</t>
  </si>
  <si>
    <t xml:space="preserve">Tubería Ø8"Acero -40 s/costura   c/protección anticorrosiva (aérea) </t>
  </si>
  <si>
    <t>7.4.3</t>
  </si>
  <si>
    <t>Niple 8" x 12' Acero SCH-40 c/protección anticorrosiva</t>
  </si>
  <si>
    <t>7.4.4</t>
  </si>
  <si>
    <t>Codo 8"x 90º Acero SCH-40 c/protección anticorrosiva</t>
  </si>
  <si>
    <t>7.4.5</t>
  </si>
  <si>
    <t>Tee 8"x 8"  Acero SCH-40  c/protección anticorrosiva</t>
  </si>
  <si>
    <t>7.4.6</t>
  </si>
  <si>
    <t>7.4.7</t>
  </si>
  <si>
    <t>Válvula Compuerta ø8" Platilllada (incluye tornillos 3/4"x3, Junta de Goma, Niple Platillado 8" x 12", Junta Dresser 12")</t>
  </si>
  <si>
    <t>7.4.8</t>
  </si>
  <si>
    <t>Registro para válvula</t>
  </si>
  <si>
    <t>MOVIMIENTO DE TIERRA (43.0 M)</t>
  </si>
  <si>
    <t>7.5.1</t>
  </si>
  <si>
    <t>7.5.2</t>
  </si>
  <si>
    <t>Excavación material compactado c/ equipo</t>
  </si>
  <si>
    <t>7.5.3</t>
  </si>
  <si>
    <t>Relleno compactado  compactador mecánico  0.30 m</t>
  </si>
  <si>
    <t>7.5.4</t>
  </si>
  <si>
    <t>Bote de material c/camión a 12 (incluye esparcimiento en botadero)</t>
  </si>
  <si>
    <t xml:space="preserve">INSTALACION DE: </t>
  </si>
  <si>
    <t>Tapa metálica ( 0.80 x 0.80 ) tipo  cisterna</t>
  </si>
  <si>
    <t>Escalera interior acero inoxidable,.h=5.00 m (ver detalle)</t>
  </si>
  <si>
    <t>Escalera exterior h=3.00 m (ver detalle)</t>
  </si>
  <si>
    <t>Logo  y letrero INAPA</t>
  </si>
  <si>
    <t>Rampa y andamios p/vaciado</t>
  </si>
  <si>
    <t>Bordillo perimetral</t>
  </si>
  <si>
    <t>Embellecimiento con gravilla</t>
  </si>
  <si>
    <t xml:space="preserve">Limpieza continua final </t>
  </si>
  <si>
    <t>SUB TOTAL FASE D</t>
  </si>
  <si>
    <t>E</t>
  </si>
  <si>
    <t>VERJA EN BLOQUES DE 6" VIOLINADOS,  L=875 M</t>
  </si>
  <si>
    <t xml:space="preserve">Viga apoyo del riel Puerta corrediza L=8.40 m - 2.32 qq/m3, F᾽c=240 kg/cm² </t>
  </si>
  <si>
    <t>Pintura  vigas y columnas  acrílica calidad superior (incluye primer fresh cement y andamios)</t>
  </si>
  <si>
    <t>Suministro y colocación de junta expansiva (colocada cada 30mts en columna adicional según detalle) tira de foam 1/2"</t>
  </si>
  <si>
    <t xml:space="preserve">Puerta corrediza L=4.0 mts </t>
  </si>
  <si>
    <t>LÍNEA CONDUCCIÓN Y RED DE DISTRIBUCIÓN ( DESDE DEPÓSITO REGULADOR SUPERFICIAL DE 700 M3 HASTA E-2+580)</t>
  </si>
  <si>
    <t>Relleno compactado  c/compactador mecánico en capas de 0.20m</t>
  </si>
  <si>
    <t>Bote de escombros con camión (dist. 5km) (incluye esparcimiento en botadero)</t>
  </si>
  <si>
    <t>SUMINISTRO DE TUBERIA:</t>
  </si>
  <si>
    <t>De Ø12" PVC SDR-26 C/J. G. + 4%  Pérdida por campana</t>
  </si>
  <si>
    <t>De Ø3" PVC SDR-26 C/J. G. + 2%  Pérdida por campana</t>
  </si>
  <si>
    <t>COLOCACIÓN TUBERIA:</t>
  </si>
  <si>
    <t xml:space="preserve">De Ø3" PVC SDR-26 C/J. G. </t>
  </si>
  <si>
    <t>Tee 12" x 12"  acero  SCH-30 c/ protección anticorrosiva</t>
  </si>
  <si>
    <t>Reducción 12" x 3"  acero  SCH-30  c/ protección anticorrosiva</t>
  </si>
  <si>
    <t xml:space="preserve">Codo de 12" (50º a 90º) acero SCH 30  c/protección anticorrosiva. </t>
  </si>
  <si>
    <t xml:space="preserve">Codo de 12"(10º a  45º) acero SCH- 30 c/protección anticorrosiva. </t>
  </si>
  <si>
    <t>Junta tapón de 3"</t>
  </si>
  <si>
    <t xml:space="preserve">SUMINISTRO Y COLOCACIÓN DE VÁLVULAS </t>
  </si>
  <si>
    <t>Cajas Telescópicas (según detalle )</t>
  </si>
  <si>
    <t>Registro Válvula de Aire Combinada (según detalle)</t>
  </si>
  <si>
    <t>ACOMETIDAS RURALES CON POLIETILENO  DE Ø 3" (SEGÚN DETALLE)</t>
  </si>
  <si>
    <t>CRUCE DE RÍO DE 12" ACERO   (4 UD, LONGITUD TOTAL=53.00 M )</t>
  </si>
  <si>
    <t xml:space="preserve">Uso de Bomba de Achique de 6" </t>
  </si>
  <si>
    <t>Día</t>
  </si>
  <si>
    <t>Excavación  material c/equipo en presencia de agua</t>
  </si>
  <si>
    <t>Relleno compactado  con compactador mecánico</t>
  </si>
  <si>
    <t xml:space="preserve">Bote de material c/camión </t>
  </si>
  <si>
    <t>Suministro tubería de ø12" acero SCH-30 c/protección anticorrosivo</t>
  </si>
  <si>
    <t>Junta mecánica tipo Dresser 12" 150 psi</t>
  </si>
  <si>
    <t>Anclaje de H.A.  Tipo 1 (según detalle)</t>
  </si>
  <si>
    <t>Anclaje de H.A.  Tipo 2 (según detalle)</t>
  </si>
  <si>
    <t>Registro Válvula de Aire combinada</t>
  </si>
  <si>
    <t xml:space="preserve">Mano de obra </t>
  </si>
  <si>
    <t>PRUEBAS HIDROSTÁTICA</t>
  </si>
  <si>
    <t>De Ø12" PVC SRD-26 C/J. G.</t>
  </si>
  <si>
    <t>De Ø3" PVC SRD-26 C/J. G.</t>
  </si>
  <si>
    <t>Señalización, Control y manejo del tránsito ( incluye:  Letreros con base ,Conos Refractarios, Cinta de peligro, Malla de seguridad naranja, Tanques de 55 Gl pintados amarillo trafico con cinta luminica, Pasarelas de Madera y  hombres con banderolas, chachelos y cascos de seguridad )</t>
  </si>
  <si>
    <t xml:space="preserve">Limpieza final y continua </t>
  </si>
  <si>
    <t>LÍNEA MATRIZ Y RED DE DISTRIBUCIÓN (DESDE  EST. 0+200 HASTA RANCHITO)</t>
  </si>
  <si>
    <t>Excavación material no clasificado c/equipo</t>
  </si>
  <si>
    <t>Nivelación de zanja</t>
  </si>
  <si>
    <t>Suministro de material de mina para relleno (sujeto aprobación de supervisión)</t>
  </si>
  <si>
    <t xml:space="preserve">Relleno compactación c/compactador mecánico en capas de 0.20m de material de mina y de excavación  </t>
  </si>
  <si>
    <t xml:space="preserve">Bote de material con camión D=5 km (incluye carguío y esparcimiento en botadero) </t>
  </si>
  <si>
    <t>SUMINISTRO DE TUBERÍA</t>
  </si>
  <si>
    <t>De Ø6" PVC (SDR-26) C/J.G + 3% pérdida por campana</t>
  </si>
  <si>
    <t>De Ø4" PVC (SDR-26) C/J.G + 2% pérdida por campana</t>
  </si>
  <si>
    <t>De Ø3" PVC (SDR-26) C/J.G + 2% pérdida por campana</t>
  </si>
  <si>
    <t>COLOCACION DE TUBERÍA</t>
  </si>
  <si>
    <t xml:space="preserve">De Ø6" PVC (SDR-26) C/J.G </t>
  </si>
  <si>
    <t xml:space="preserve">De Ø4" PVC (SDR-26) C/J.G </t>
  </si>
  <si>
    <t xml:space="preserve">De Ø3" PVC (SDR-26) C/J.G </t>
  </si>
  <si>
    <t>ACOMETIDAS</t>
  </si>
  <si>
    <t>Rurales en tub. de polietileno Ø1/2" (según diseño)</t>
  </si>
  <si>
    <t>PRUEBAS HIDROSTÁTICAS</t>
  </si>
  <si>
    <t>De Ø4" PVC (SDR-26) C/J.G con acometidas</t>
  </si>
  <si>
    <t>De Ø3" PVC (SDR-26) C/J.G con acometidas</t>
  </si>
  <si>
    <t>SUMINISTRO Y COLOCACIÓN DE PIEZAS ESPECIALES CON PROTECCION ANTICORROSIVO</t>
  </si>
  <si>
    <t>Codo Ø6" X 45 acero SCH-40</t>
  </si>
  <si>
    <t>Codo Ø6" X 40 acero SCH-40</t>
  </si>
  <si>
    <t>Codo Ø6" X 35 acero SCH-40</t>
  </si>
  <si>
    <t>Codo Ø6" X 30 acero SCH-40</t>
  </si>
  <si>
    <t>Codo Ø6" X 25 acero SCH-40</t>
  </si>
  <si>
    <t>Codo Ø6" X 20 acero SCH-40</t>
  </si>
  <si>
    <t>Codo Ø6" X 15 acero SCH-40</t>
  </si>
  <si>
    <t>Codo Ø4" X 45 PVC SCH-40</t>
  </si>
  <si>
    <t>Codo Ø3" X 90 PVC SCH-40</t>
  </si>
  <si>
    <t>Codo Ø3" X 45 PVC SCH-40</t>
  </si>
  <si>
    <t>Tee Ø6" X 4" acero SCH-40</t>
  </si>
  <si>
    <t>Tee Ø4" X 4" PVC SCH-40</t>
  </si>
  <si>
    <t>Tee Ø3" X 3" PVC SCH-40</t>
  </si>
  <si>
    <t>Reducción  Ø6" X 3" acero SCH-40</t>
  </si>
  <si>
    <t>Reducción  Ø4" X 3" PVC-SCH-40</t>
  </si>
  <si>
    <t>Junta tapón Ø3" acero SCH-80</t>
  </si>
  <si>
    <t>Cemento PVC</t>
  </si>
  <si>
    <t>Kg</t>
  </si>
  <si>
    <t>Anclaje de H.S. para piezas, según detalle</t>
  </si>
  <si>
    <t>Junta mecánica tipo Dresser Ø6" 150 PSI</t>
  </si>
  <si>
    <t>Válvula de Aire Combinada de Ø2" 150 PSI, completa</t>
  </si>
  <si>
    <t>Válvula de Aire de Ø1" H.F. 150 PSI platillada completa</t>
  </si>
  <si>
    <t>Válvula de Desagüe de Ø3" H.F. 150 PSI platillada completa</t>
  </si>
  <si>
    <t>Válvula de Compuerta de Ø4" H.F. 150 PSI platillada completa</t>
  </si>
  <si>
    <t>Registros para válvulas (según diseño)</t>
  </si>
  <si>
    <t>Caja telescópica p/válvulas H.F.</t>
  </si>
  <si>
    <t xml:space="preserve">CRUCES </t>
  </si>
  <si>
    <t xml:space="preserve">DE ALCANTARILLA EN TUBERÍA DE ACERO DE Ø4" SCH-80 L=24M (4 UD) </t>
  </si>
  <si>
    <t>Suministro de tubería Ø4" acero SCH-80</t>
  </si>
  <si>
    <t>Suministro codo Ø4" x 45 acero SCH-80</t>
  </si>
  <si>
    <t>Juntas mecánica tipo Dresser Ø4"</t>
  </si>
  <si>
    <t>Anclajes H.S.</t>
  </si>
  <si>
    <t>Excavación material no clasificado a mano</t>
  </si>
  <si>
    <t>Relleno compactado</t>
  </si>
  <si>
    <t>Bote de material</t>
  </si>
  <si>
    <t>DE PUENTE Ø3" EN TUBERÍA DE ACERO SCH-80 L=10M (2 UD)</t>
  </si>
  <si>
    <t>Suministro de tubería Ø3" acero SCH-80</t>
  </si>
  <si>
    <t>Suministro codo Ø3" x 45 acero SCH-80</t>
  </si>
  <si>
    <t>Juntas mecánica tipo Dresser Ø3"</t>
  </si>
  <si>
    <t>Anclaje de H.S. para piezas</t>
  </si>
  <si>
    <t>10.2.5</t>
  </si>
  <si>
    <t>Pintura Anti oxido Rust Arrest o similar</t>
  </si>
  <si>
    <t>10.2.6</t>
  </si>
  <si>
    <t>Pintura epóxica industrial</t>
  </si>
  <si>
    <t>10.2.7</t>
  </si>
  <si>
    <t>Abrazadera</t>
  </si>
  <si>
    <t>10.2.8</t>
  </si>
  <si>
    <t>P.A</t>
  </si>
  <si>
    <t>DE RIO Ø 6'' EN TUBERÍA DE ACERO SCH-40 L= 60.00 M (3 UD)</t>
  </si>
  <si>
    <t>Uso de bomba achique 4" (9 HP)</t>
  </si>
  <si>
    <t>Dia</t>
  </si>
  <si>
    <t>Suministro de tubería Ø6" acero SCH-40</t>
  </si>
  <si>
    <t>Juntas mecánica tipo Dresser Ø6"</t>
  </si>
  <si>
    <t>Excavación no clasificado en presencia de agua</t>
  </si>
  <si>
    <t>10.3.5</t>
  </si>
  <si>
    <t>10.3.6</t>
  </si>
  <si>
    <t>10.3.7</t>
  </si>
  <si>
    <t xml:space="preserve">SEÑALIZACION Y MANEJO DEL TRANSITO </t>
  </si>
  <si>
    <t>Señalización, control y manejo del tránsito (incluye: letreros con base, conos refractarios, cinta de peligro,  malla de seguridad naranja, tanques de 55 gl pintados amarillo tráfico con cinta lumínica, pasarelas de madera y hombres con banderolas, chalecos y cascos de seguridad)</t>
  </si>
  <si>
    <t xml:space="preserve">Limpieza continua y final (obreros, camion y herramientas menores) con tramos de alta pendiente </t>
  </si>
  <si>
    <t>LÍNEA MATRIZ Y RED DE DISTRIBUCIÓN - HATO VIEJO I (DESDE EST. 1+160 HASTA EST. 0+980 VIA PRINCIPAL Y HASTA EST. 0+700 CALLE DEL PLAY)</t>
  </si>
  <si>
    <t>CARPETA ASFÁLTICA (3,603.09M)</t>
  </si>
  <si>
    <t xml:space="preserve">Corte de asfalto  e=2" </t>
  </si>
  <si>
    <t>Extracción de asfalto</t>
  </si>
  <si>
    <t>Bote material asfáltico c/camión a una distancia promedio de 12 km (Incluye carguío y esparcimiento en lugar de botadero)</t>
  </si>
  <si>
    <t>De Ø8" PVC (SDR-26) C/J.G + 3% pérdida por campana</t>
  </si>
  <si>
    <t xml:space="preserve">De Ø8" PVC (SDR-26) C/J.G </t>
  </si>
  <si>
    <t xml:space="preserve">Urbanas en tub. de polietileno Ø1/2" en: L.D. Ø3" </t>
  </si>
  <si>
    <t xml:space="preserve">Rurales en tub. de polietileno Ø1/2" en: L.D. Ø3" </t>
  </si>
  <si>
    <t>SUMINISTRO Y COLOCACIÓN DE PIEZAS ESPECIALES</t>
  </si>
  <si>
    <t>Codo Ø8" X 30 acero SCH-80</t>
  </si>
  <si>
    <t>Codo Ø8" X 25 acero SCH-80</t>
  </si>
  <si>
    <t>Codo Ø8" X 20 acero SCH-80</t>
  </si>
  <si>
    <t>Cruz Ø4" X 4" PVC SCH-40</t>
  </si>
  <si>
    <t>Tee Ø8" X 8" acero SCH-80</t>
  </si>
  <si>
    <t>Tee Ø8" X 4" acero SCH-80</t>
  </si>
  <si>
    <t>Tee Ø8" X 3" acero SCH-80</t>
  </si>
  <si>
    <t>Tee Ø4" X 4"PVC SCH-40</t>
  </si>
  <si>
    <t>Reducción  Ø8" X 4" acero SCH-80</t>
  </si>
  <si>
    <t>Reducción  Ø4" X 3" PVC SCH-40</t>
  </si>
  <si>
    <t>Junta mecánica tipo Dresser Ø4"</t>
  </si>
  <si>
    <t>Junta mecánica tipo Dresser Ø3"</t>
  </si>
  <si>
    <t xml:space="preserve">DE ALCANTARILLA EN TUBERÍA DE ACERO DE Ø4" SCH-80 L=6M (1 UD) </t>
  </si>
  <si>
    <t xml:space="preserve">DE ALCANTARILLA EN TUBERÍA DE ACERO DE Ø3" SCH-80 L=6M (1 UD) </t>
  </si>
  <si>
    <t>Hidrante Ø8"</t>
  </si>
  <si>
    <t>Hidrante Ø4"</t>
  </si>
  <si>
    <t>Válvula de Compuerta de Ø8" H.F. 150 PSI platillada completa</t>
  </si>
  <si>
    <t>Válvula de Compuerta de Ø3" H.F. 150 PSI platillada completa</t>
  </si>
  <si>
    <t>Registros para válvulas</t>
  </si>
  <si>
    <t>Caja telescópica p/válvulas</t>
  </si>
  <si>
    <t>Control y manejo de transito ( incluye uso de letreros, uso de  conos refractarios y hombres con banderolas)</t>
  </si>
  <si>
    <t>DEMOLICIÓN Y REPOSICIÓN DE CONTENES Y ACERAS</t>
  </si>
  <si>
    <t>DEMOLICIÓN DE:</t>
  </si>
  <si>
    <t>14.1.1</t>
  </si>
  <si>
    <t>Acera de 0.80 m</t>
  </si>
  <si>
    <t>14.1.2</t>
  </si>
  <si>
    <t>14.1.3</t>
  </si>
  <si>
    <t>Bote de material demolido c/camión</t>
  </si>
  <si>
    <t>REPOSICIÓN DE:</t>
  </si>
  <si>
    <t>Acera de 0.80m</t>
  </si>
  <si>
    <t>REPOSICIÓN CARPETA ASFÁLTICA  (8,412.07 M)</t>
  </si>
  <si>
    <t>Excavación material compacto c/equipo  e=20</t>
  </si>
  <si>
    <t>Suministro de material base e=0.20 m  dist. 5km a 10 km (sujeto aprobación del Supervisor)</t>
  </si>
  <si>
    <t>Colocación y compactado material de base en capas de 0.20 con compactador mecánico</t>
  </si>
  <si>
    <t>Riego de imprimación con gravilla a razon de o.30 gls/m²</t>
  </si>
  <si>
    <t xml:space="preserve">Suministro y colocación de asfalto e=2"  (incluye riego de adherencia) </t>
  </si>
  <si>
    <t>Transporte de asfalto, Distancia = 50 km apróx.</t>
  </si>
  <si>
    <t>M³Exkm</t>
  </si>
  <si>
    <t/>
  </si>
  <si>
    <t>LIMPIEZA CONTINUA Y  FINAL (obreros, camión y herramientas menores) con tramos de alta pendiente</t>
  </si>
  <si>
    <t>F</t>
  </si>
  <si>
    <t>LÍNEA MATRIZ Y RED DE DISTRIBUCIÓN - HATO VIEJO II (DESDE EST. 0+980 VIA PRINCIPAL Y EST. 0+700 CALLE DEL PLAY HASTA EST. 1+580 Y EST. 0+200)</t>
  </si>
  <si>
    <t>CARPETA ASFÁLTICA (2,992.08 M)</t>
  </si>
  <si>
    <t xml:space="preserve">Bote de material con camión D=12 km (incluye carguío y esparcimiento en botadero) </t>
  </si>
  <si>
    <t>Urbanas en tub. de polietileno Ø1/2" (según diseño)</t>
  </si>
  <si>
    <t>SUMINISTRO Y COLOCACIÓN DE PIEZAS ESPECIALES CON PROTECCIÓN ANTICORROSIVO</t>
  </si>
  <si>
    <t>Cruz Ø8" X 4" acero SCH-40</t>
  </si>
  <si>
    <t>Tee Ø8" X 6" acero SCH-40</t>
  </si>
  <si>
    <t>Tee Ø6" X 3" acero SCH-40</t>
  </si>
  <si>
    <t>Tee Ø3" X 3"PVC SCH-40</t>
  </si>
  <si>
    <t>Reducción  Ø8" X 6" acero SCH-40</t>
  </si>
  <si>
    <t>Junta mecánica tipo Dresser Ø8" 150 PSI</t>
  </si>
  <si>
    <t>Junta mecánica tipo Dresser Ø4" 150 PSI</t>
  </si>
  <si>
    <t>Junta mecánica tipo Dresser Ø3" 150 PSI</t>
  </si>
  <si>
    <t>Válvula de Compuerta de Ø6" H.F. 150 PSI platillada completa</t>
  </si>
  <si>
    <t xml:space="preserve">Válvula Reguladora de Presión de Ø3" H.F. presión de entrada (58.31m=83.30 PSI) presión de salida (26.00 m=37.14 PSI) E0+010.00
</t>
  </si>
  <si>
    <t>Registros para válvulas (según detalle)</t>
  </si>
  <si>
    <t xml:space="preserve">SEÑALIZACIÓN Y MANEJO DEL TRÁNSITO </t>
  </si>
  <si>
    <t>13.1.1</t>
  </si>
  <si>
    <t>13.1.2</t>
  </si>
  <si>
    <t>13.1.3</t>
  </si>
  <si>
    <t>Bote de material producto demolido c/camión a una distancia promedio de 12 km (incluye carguío y esparcimiento en botadero)</t>
  </si>
  <si>
    <t>13.2.1</t>
  </si>
  <si>
    <t>13.2.2</t>
  </si>
  <si>
    <t>REPOSICIÓN CARPETA ASFÁLTICA  (2,992.08 M)</t>
  </si>
  <si>
    <t>G</t>
  </si>
  <si>
    <t>LÍNEA MATRIZ Y RED DE DISTRIBUCIÓN - SABANA GRANDE (DESDE EST. 1+580 HASTA EST. 0+980)</t>
  </si>
  <si>
    <t>CARPETA ASFÁLTICA (2,415.16 M)</t>
  </si>
  <si>
    <t xml:space="preserve">Bote de asfalto c/camión a una distacia promedio de 12 km (incluye carguío y esparcimiento en botadero) </t>
  </si>
  <si>
    <t xml:space="preserve">Bote de material con camión a una distacia promedio de 12 km (incluye carguío y esparcimiento en botadero) </t>
  </si>
  <si>
    <t>De Ø6" PVC (SDR-26) C/J.G con acometidas</t>
  </si>
  <si>
    <t>Codo Ø6" X 40 acero SCH-80</t>
  </si>
  <si>
    <t>Codo Ø6" X 25 acero SCH-80</t>
  </si>
  <si>
    <t>Codo Ø6" X 15 acero SCH-80</t>
  </si>
  <si>
    <t>Junta mecánica tipo Dresser Ø6"</t>
  </si>
  <si>
    <t>DE ALCANTARILLA EN TUBERÍA DE ACERO DE Ø6" SCH-40 L=6 M (1 UD)</t>
  </si>
  <si>
    <t>Suministro codo Ø6" x 45 acero SCH-40</t>
  </si>
  <si>
    <t>DE ALCANTARILLA EN TUBERÍA DE ACERO DE Ø4" SCH-80 L=6 M (1 UD)</t>
  </si>
  <si>
    <t>Válvula de Aire Combinada de Ø1 1/2" 150 PSI, completa</t>
  </si>
  <si>
    <t xml:space="preserve">SEÑALIZACIÓN Y MANEJO DEL TRANSITO </t>
  </si>
  <si>
    <t>DEMOLICION Y REPOSICION DE CONTENES Y ACERAS</t>
  </si>
  <si>
    <t>Excavación material compacto c/equipo  e=0.20 m</t>
  </si>
  <si>
    <t>Suministro de material base e=0.20m  dist. 5km a 10 km (sujeto aprobación del Supervisor)</t>
  </si>
  <si>
    <t>Transporte de asfalto,   Distancia = 50 km apróx.</t>
  </si>
  <si>
    <t xml:space="preserve">LIMPIEZA CONTINUA Y  FINAL (obreros, camión y herramientas menores)con tramos de alta pendienteE </t>
  </si>
  <si>
    <t>H</t>
  </si>
  <si>
    <t>LÍNEA MATRIZ Y RED DE DISTRIBUCIÓN - LA PENCA (DESDE EST. 2+180 HASTA EST. 3+740)</t>
  </si>
  <si>
    <t>CARPETA ASFÁLTICA (694.86 M)</t>
  </si>
  <si>
    <t xml:space="preserve">Bote de asfalto c/camión d=12 km (incluye esparcimiento en botadero) </t>
  </si>
  <si>
    <t xml:space="preserve">Urbanas en tub. de polietileno Ø1/2" en Ø3" </t>
  </si>
  <si>
    <t xml:space="preserve">Rurales en tub. de polietileno Ø1/2" en Ø3" </t>
  </si>
  <si>
    <t>SUMINISTRO Y COLOCACIÓN DE PIEZAS ESPECIALES:</t>
  </si>
  <si>
    <t>Codo Ø4" x 45º PVC SCH-40</t>
  </si>
  <si>
    <t>Codo Ø3" x 45º PVC SCH-40</t>
  </si>
  <si>
    <t>Tee Ø4" x 4" PVC SCH-40</t>
  </si>
  <si>
    <t>Reducción  Ø4" @ 3" PVC SCH-40</t>
  </si>
  <si>
    <t>DE PUENTE Ø4" EN TUBERÍA DE ACERO SCH-80 L=7.5 M (1 UD)</t>
  </si>
  <si>
    <t>9.1.6</t>
  </si>
  <si>
    <t>9.1.7</t>
  </si>
  <si>
    <t>9.1.8</t>
  </si>
  <si>
    <t>DE PUENTE Ø3" EN TUBERÍA DE ACERO SCH-80 L=12.5 M (2 UD)</t>
  </si>
  <si>
    <t>Suministro codo Ø3" x 45 aceroSCH-80</t>
  </si>
  <si>
    <t>9.2.5</t>
  </si>
  <si>
    <t>9.2.6</t>
  </si>
  <si>
    <t>9.2.7</t>
  </si>
  <si>
    <t>9.2.8</t>
  </si>
  <si>
    <t>SEÑALIZACIÓN Y MANEJO DEL TRANSITO</t>
  </si>
  <si>
    <t>12.1.1</t>
  </si>
  <si>
    <t>12.1.2</t>
  </si>
  <si>
    <t>12.1.3</t>
  </si>
  <si>
    <t>12.2.1</t>
  </si>
  <si>
    <t>12.2.2</t>
  </si>
  <si>
    <t>REPOSICIÓN CARPETA ASFÁLTICA (694.86M)</t>
  </si>
  <si>
    <t xml:space="preserve">LIMPIEZA CONTINUA Y  FINAL (OBREROS, CAMION  Y HERRAMIENTAS MENORES) CON TRAMOS DE ALTA PENDIENTE </t>
  </si>
  <si>
    <t>SUB TOTAL FASE H</t>
  </si>
  <si>
    <t>LÍNEA MATRIZ Y RED DE DISTRIBUCIÓN - LA ESTANCIA (DESDE EST. 3+740 HASTA EST. 1+629)</t>
  </si>
  <si>
    <t xml:space="preserve">Rurales en tub. de Polietileno Ø1/2" en: L.D. Ø3" </t>
  </si>
  <si>
    <t>SUMINISTRO Y COLOCACION DE PIEZAS ESPECIALES:</t>
  </si>
  <si>
    <t>Cruz Ø3" X 3"PVC SCH-40</t>
  </si>
  <si>
    <t>KG</t>
  </si>
  <si>
    <t xml:space="preserve">DE ALCANTARILLA EN TUBERÍA DE ACERO DE Ø3" SCH-80 L=24M (4 UD) </t>
  </si>
  <si>
    <t>DE PUENTE Ø3" EN TUBERÍA DE ACERO SCH-80 L=33 M (4 UD)</t>
  </si>
  <si>
    <t>11.3.1</t>
  </si>
  <si>
    <t>Suministro de tubería Ø3" acero shc-80</t>
  </si>
  <si>
    <t>11.3.2</t>
  </si>
  <si>
    <t>Suministro codo Ø3" x 45 acero shc-80</t>
  </si>
  <si>
    <t>11.3.3</t>
  </si>
  <si>
    <t>Juntas mecánica tipo dresser Ø3"</t>
  </si>
  <si>
    <t>11.3.4</t>
  </si>
  <si>
    <t>11.3.5</t>
  </si>
  <si>
    <t>11.3.6</t>
  </si>
  <si>
    <t>11.3.7</t>
  </si>
  <si>
    <t>11.3.8</t>
  </si>
  <si>
    <t>SUMINISTRO Y COLOCACIÓN DE VALVULAS:</t>
  </si>
  <si>
    <t>SEÑALIZACION Y MANEJO DEL TRANSITO</t>
  </si>
  <si>
    <t>SUB TOTAL FASE I</t>
  </si>
  <si>
    <t>J</t>
  </si>
  <si>
    <t>RED DE DISTRIBUCIÓN - EL LIMÓN (DESDE EST. 0+00 NUDO 37 HASTA EST. 0+980 NUDO 48)</t>
  </si>
  <si>
    <t>CARPETA ASFÁLTICA</t>
  </si>
  <si>
    <t>De 3" PVC (SDR-26) C/J.G + 2% pérdida por campana</t>
  </si>
  <si>
    <t xml:space="preserve">De 3" PVC (SDR-26) C/J.G </t>
  </si>
  <si>
    <t>Codo 3" X 45 PVC SCH-40</t>
  </si>
  <si>
    <t>Tee 3" X 3"PVC SCH-40</t>
  </si>
  <si>
    <t>Bote material prodcto de demolición c/camión a una distancia promedio de 12 km (Incluye carguío y esparcimiento en lugar de botadero)</t>
  </si>
  <si>
    <t xml:space="preserve">REPOSICIÓN CARPETA ASFÁLTICA </t>
  </si>
  <si>
    <t>Excavación material compacto c/equipo e=0.20 M</t>
  </si>
  <si>
    <t>SUB TOTAL FASE J</t>
  </si>
  <si>
    <t>K</t>
  </si>
  <si>
    <t>LÍNEA MATRIZ Y RED DE DISTRIBUCIÓN - MATA CIMARRONA (DESDE EST. 0+00 NUDO 37 HASTA EST. 0+340)</t>
  </si>
  <si>
    <t>Excavación material compactado con equipo c/equipo</t>
  </si>
  <si>
    <t>De Ø12" PVC (SDR-26) C/J.G + 4% pérdida por campana</t>
  </si>
  <si>
    <t xml:space="preserve">De Ø12" PVC (SDR-26) C/J.G </t>
  </si>
  <si>
    <t>De Ø12" PVC (SDR-26) C/J.G</t>
  </si>
  <si>
    <t>Codo Ø12" X 15 acero SCH-30</t>
  </si>
  <si>
    <t>Tee Ø12" X 12"</t>
  </si>
  <si>
    <t>Reducción Ø12" X 4"</t>
  </si>
  <si>
    <t>Reducción Ø4" X 3" PVC SCH-40</t>
  </si>
  <si>
    <t>Junta mecánica tipo dresser Ø12"</t>
  </si>
  <si>
    <t>Válvula de Desagüe de Ø4" 150 PSI, completa</t>
  </si>
  <si>
    <t>Registro para válvula de Aire Combinada</t>
  </si>
  <si>
    <t xml:space="preserve">SEÑALIZACION Y MANEJO DEL TRÁNSITO </t>
  </si>
  <si>
    <t>Bote material asfáltico c/camión a una distancia promedio de 12 km (Incluye esparcimiento en lugar de botadero)</t>
  </si>
  <si>
    <t>Suministro de material base e=0.20m  dist. 5km a 10 km (Sujeto aprobación del Supervisor)</t>
  </si>
  <si>
    <t>SUB TOTAL FASE K</t>
  </si>
  <si>
    <t>L</t>
  </si>
  <si>
    <t>LÍNEA MATRIZ Y RED DE DISTRIBUCIÓN - MATA CIMARRONA (DESDE EST. 0+340 NUDO 37 HASTA EST. 0+740)</t>
  </si>
  <si>
    <t>Codo Ø12" X 20 acero SCH-30</t>
  </si>
  <si>
    <t xml:space="preserve">Excavación material compacto c/equipo  e=0.20 m </t>
  </si>
  <si>
    <t>SUB TOTAL FASE L</t>
  </si>
  <si>
    <t>LÍNEA MATRIZ Y RED DE DISTRIBUCIÓN - SABANA AL MEDIO (DESDE 0+740, HASTA EST. 1+160)</t>
  </si>
  <si>
    <t>CARPETA ASFÁLTICA (455.55 M)</t>
  </si>
  <si>
    <t xml:space="preserve">Relleno compactación c/compactador mecánico en capas de 0.20 m de material de mina y de excavación  </t>
  </si>
  <si>
    <t>Codo Ø8" X 15 acero SCH-80</t>
  </si>
  <si>
    <t>Cruz  Ø3" X 3" PVC SCH-40</t>
  </si>
  <si>
    <t>Tee  Ø12" X 3" acero SCH-80</t>
  </si>
  <si>
    <t>Tee  Ø8" X 3" acero SCH-80</t>
  </si>
  <si>
    <t>Tee  Ø3" X 3" PVC SCH-40</t>
  </si>
  <si>
    <t>Reducción  Ø12" X 8" acero SCH-80</t>
  </si>
  <si>
    <t>Junta mecánica tipo Dresser Ø12"</t>
  </si>
  <si>
    <t xml:space="preserve">DE ALCANTARILLA EN TUBERÍA DE ACERO DE Ø8" SCH-40 L=6M (1 UD) </t>
  </si>
  <si>
    <t>11.1.1</t>
  </si>
  <si>
    <t>Suministro de tubería Ø8" acero SCH-40</t>
  </si>
  <si>
    <t>11.1.2</t>
  </si>
  <si>
    <t>Suministro codo Ø8" x 45 acero SCH-40</t>
  </si>
  <si>
    <t>11.1.3</t>
  </si>
  <si>
    <t>Juntas mecánica tipo Dresser Ø8"</t>
  </si>
  <si>
    <t>11.1.4</t>
  </si>
  <si>
    <t>11.1.5</t>
  </si>
  <si>
    <t>11.1.6</t>
  </si>
  <si>
    <t>11.1.7</t>
  </si>
  <si>
    <t>11.1.8</t>
  </si>
  <si>
    <t>11.2.1</t>
  </si>
  <si>
    <t>11.2.2</t>
  </si>
  <si>
    <t>11.2.3</t>
  </si>
  <si>
    <t>11.2.4</t>
  </si>
  <si>
    <t>11.2.5</t>
  </si>
  <si>
    <t>11.2.6</t>
  </si>
  <si>
    <t>11.2.7</t>
  </si>
  <si>
    <t>11.2.8</t>
  </si>
  <si>
    <t>SUMINISTRO Y COLOCACION DE:</t>
  </si>
  <si>
    <t>Válvula de Aire combinada de Ø2" 150 PSI, completa</t>
  </si>
  <si>
    <t>Registro para Válvula de Aire Combinada</t>
  </si>
  <si>
    <t>Caja telescópica p/válvulas (según detalle)</t>
  </si>
  <si>
    <t>Bote de material producto de demolido c/camión a una distancia promedio de 12 km (incluye carguío y esparcimiento en botadero)</t>
  </si>
  <si>
    <t>REPOSICIÓN CARPETA ASFÁLTICA (455.55 M)</t>
  </si>
  <si>
    <t>Transporte de asfalto, distancia = 50 km apróx.</t>
  </si>
  <si>
    <t>SUB TOTAL FASE M</t>
  </si>
  <si>
    <t>LÍNEA MATRIZ Y RED DE DISTRIBUCIÓN - MIRADOR (DESDE EST. 0+890 HASTA EST. 2+180)</t>
  </si>
  <si>
    <t>CARPETA ASFÁLTICA (1,290.97M)</t>
  </si>
  <si>
    <t>Cruz Ø3" X 3" PVC SCH-40</t>
  </si>
  <si>
    <t>Tee Ø6" X 4" acero SCH-80</t>
  </si>
  <si>
    <t>Reducción  Ø6" X 3" acero SCH-80</t>
  </si>
  <si>
    <t xml:space="preserve">DE ALCANTARILLA EN TUBERÍA DE ACERO DE Ø3" SCH-80 L=12M (2 UD) </t>
  </si>
  <si>
    <t>DE PUENTE Ø4" EN TUBERÍA DE ACERO SCH-80 L=7.5M (1 UD)</t>
  </si>
  <si>
    <t>10.3.8</t>
  </si>
  <si>
    <t>Válvula Reguladora de Presión (VRP Ø1 1/2") H.F. presión de entrada (43.98 m=62.83 PSI) presión de salida (10.00 m=14.29 PSI) E0+005.00</t>
  </si>
  <si>
    <t>REPOSICIÓN CARPETA ASFÁLTICA  (1,290.97M)</t>
  </si>
  <si>
    <t>SUB TOTAL FASE N</t>
  </si>
  <si>
    <t>O</t>
  </si>
  <si>
    <t>VARIOS</t>
  </si>
  <si>
    <t xml:space="preserve">Puesta en marcha y Operación de la Planta (incluye el personal para la puesta en marcha y la elaboración del Manual de Operación de la Planta)  </t>
  </si>
  <si>
    <t>Valla anunciando obra 16' x 10' impresión Full Color conteniendo logo de INAPA, nombre de proyecto y contratista. estructura en tubos galvanizados 1 1/2"x 1 1/2" y soportes en tubo cuadrada 16" x 10"</t>
  </si>
  <si>
    <t>Meses</t>
  </si>
  <si>
    <t>Limpieza final y continua en general</t>
  </si>
  <si>
    <t>SUB-TOTAL GENERAL</t>
  </si>
  <si>
    <t>GASTOS INDIRECTOS</t>
  </si>
  <si>
    <t>Honorarios Profesionales</t>
  </si>
  <si>
    <t>Transporte</t>
  </si>
  <si>
    <t>Seguros, Pólizas y Finanzas</t>
  </si>
  <si>
    <t>Gastos  Administrativos</t>
  </si>
  <si>
    <t>Supervisión de  Obra</t>
  </si>
  <si>
    <t>Diseño y confección de planos</t>
  </si>
  <si>
    <t>Ley 6-86</t>
  </si>
  <si>
    <t>ITBIS de Honorarios Profesionales 07-2007</t>
  </si>
  <si>
    <t>CODIA</t>
  </si>
  <si>
    <t>Imprevistos</t>
  </si>
  <si>
    <t xml:space="preserve">Medida de Compensación Ambiental </t>
  </si>
  <si>
    <t>Mantenimiento y Operación de Sistema INAPA</t>
  </si>
  <si>
    <t>Completivo transporte de Postes</t>
  </si>
  <si>
    <t>Tramitación de Planos Eléctricos</t>
  </si>
  <si>
    <t>Interconexión con EDESUR</t>
  </si>
  <si>
    <t>TOTAL GASTOS INDIRECTOS</t>
  </si>
  <si>
    <t>TOTAL GENERAL RD$</t>
  </si>
  <si>
    <t>TOTAL A CONTRATAR  RD$</t>
  </si>
  <si>
    <t>Estudios y Diseños</t>
  </si>
  <si>
    <t>LIMPIEZA CONTINUA Y  FINAL (OBREROS, CAMION  Y HERRAMIENTAS MENORES) CON TRAMOS DE ALTA PENDIENTE)</t>
  </si>
  <si>
    <t>SUB-TOTAL FASE E</t>
  </si>
  <si>
    <t>SUB-TOTAL FASE  F</t>
  </si>
  <si>
    <t>SUBTOTAL FASE G</t>
  </si>
  <si>
    <t xml:space="preserve"> N</t>
  </si>
  <si>
    <t>SUB TOTAL FASE O</t>
  </si>
  <si>
    <t>SUB TOTAL FASE P</t>
  </si>
  <si>
    <t>Q</t>
  </si>
  <si>
    <t>SUB TOTAL FASE Q</t>
  </si>
  <si>
    <t>Z</t>
  </si>
  <si>
    <t>SUBTOTAL FASE Z</t>
  </si>
  <si>
    <t>Sistema de videovigilancia y monitoreo remoto de operatividad. (Incluye: 2 unidades de  Medidor de Caudal Industrial con comunicación remota 3G, Bateria de 10 años, Capacidad de Actulizacion remota, Antena bajo tierra de alta conectividad. Certificacion IP68, 2 unidades de Dispositivo Medidor de Flujo Electro-Magnetico por insercion, Bateria de 10 años, Velocidad de medicion 20 mil x segundo a 5 decimas x segundo, 16 camaras de video vigilancia para exterior con instalacion, sistema de paneles solar para alimentacion del sistema de video vigilancia y monitoreo y la programacion e instalación del resto de los componentes del sistema)</t>
  </si>
  <si>
    <t xml:space="preserve">Campamento (incluye alquiler del solar con o sin casa  y caseta de materiales, baños portatiles, compra de un furgon de 20 pies y adecuación del mismo con aire acondicionado para oficina de supervisión) </t>
  </si>
  <si>
    <t>Ubicación: PROVINCIA MONTE PLATA</t>
  </si>
  <si>
    <r>
      <t>M</t>
    </r>
    <r>
      <rPr>
        <vertAlign val="superscript"/>
        <sz val="10"/>
        <color theme="1"/>
        <rFont val="Arial"/>
        <family val="2"/>
      </rPr>
      <t>3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</si>
  <si>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N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</si>
  <si>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E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</si>
  <si>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C</t>
    </r>
  </si>
  <si>
    <r>
      <t>HORMIGÓN ARMADO (f'c=240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 EN: </t>
    </r>
  </si>
  <si>
    <r>
      <t>Muro  0.20 m - 1.96 qq/m</t>
    </r>
    <r>
      <rPr>
        <vertAlign val="superscript"/>
        <sz val="10"/>
        <color theme="1"/>
        <rFont val="Arial"/>
        <family val="2"/>
      </rPr>
      <t>3</t>
    </r>
  </si>
  <si>
    <r>
      <t>Muro  0.25 m - 1.14  qq/m</t>
    </r>
    <r>
      <rPr>
        <vertAlign val="superscript"/>
        <sz val="10"/>
        <color theme="1"/>
        <rFont val="Arial"/>
        <family val="2"/>
      </rPr>
      <t>3</t>
    </r>
  </si>
  <si>
    <r>
      <t>Losa de Fondo  0.20 m -  2.31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</si>
  <si>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Techo 0.15 m - 1.14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</si>
  <si>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M</t>
    </r>
    <r>
      <rPr>
        <vertAlign val="superscript"/>
        <sz val="10"/>
        <color theme="1"/>
        <rFont val="Arial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</si>
  <si>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HORMIGÓN ARMADO (f'c=240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 EN: </t>
    </r>
  </si>
  <si>
    <r>
      <t>Zapata de Muro -  1.26 qq/m</t>
    </r>
    <r>
      <rPr>
        <vertAlign val="superscript"/>
        <sz val="10"/>
        <color theme="1"/>
        <rFont val="Arial"/>
        <family val="2"/>
      </rPr>
      <t>3</t>
    </r>
  </si>
  <si>
    <r>
      <t>Muro Lateral a Rio  0.25 m - 1.56 qq/m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 xml:space="preserve"> </t>
    </r>
  </si>
  <si>
    <r>
      <t>Muro Registro   0.20 m - 2.13  qq/m</t>
    </r>
    <r>
      <rPr>
        <vertAlign val="superscript"/>
        <sz val="10"/>
        <color theme="1"/>
        <rFont val="Arial"/>
        <family val="2"/>
      </rPr>
      <t>3</t>
    </r>
  </si>
  <si>
    <r>
      <t>Muro Desarenador 0.20 m - 2.03  qq/m</t>
    </r>
    <r>
      <rPr>
        <vertAlign val="superscript"/>
        <sz val="10"/>
        <color theme="1"/>
        <rFont val="Arial"/>
        <family val="2"/>
      </rPr>
      <t>3</t>
    </r>
  </si>
  <si>
    <r>
      <t>Vigas (0.25 x 0.45) m - 2.70  qq/m</t>
    </r>
    <r>
      <rPr>
        <vertAlign val="superscript"/>
        <sz val="10"/>
        <color theme="1"/>
        <rFont val="Arial"/>
        <family val="2"/>
      </rPr>
      <t>3</t>
    </r>
  </si>
  <si>
    <r>
      <t>Losa de Fondo  0.20 m - 1.97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</si>
  <si>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Techo 0.15 m - 1.86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</si>
  <si>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Pantalla (0.45 x 0.20 ) m - 3.51 qq/m</t>
    </r>
    <r>
      <rPr>
        <vertAlign val="superscript"/>
        <sz val="10"/>
        <color theme="1"/>
        <rFont val="Arial"/>
        <family val="2"/>
      </rPr>
      <t>3</t>
    </r>
  </si>
  <si>
    <r>
      <t>Válvula de Compuerta Platillada  Ø8" (Incluye válvula, tornillos 3/4"x3", Junta de Goma 8'',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Niple Platillado 8" x 12", Junta Dresser 8")</t>
    </r>
  </si>
  <si>
    <r>
      <t>M</t>
    </r>
    <r>
      <rPr>
        <vertAlign val="superscript"/>
        <sz val="10"/>
        <color theme="1"/>
        <rFont val="Arial"/>
        <family val="2"/>
      </rPr>
      <t>2</t>
    </r>
  </si>
  <si>
    <r>
      <t>HORMIGÓN ARMADO 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</t>
    </r>
  </si>
  <si>
    <r>
      <t>Losa de fondo 0.20 m - 2.08 qq/m</t>
    </r>
    <r>
      <rPr>
        <vertAlign val="superscript"/>
        <sz val="10"/>
        <color theme="1"/>
        <rFont val="Arial"/>
        <family val="2"/>
      </rPr>
      <t>3</t>
    </r>
  </si>
  <si>
    <r>
      <t>Viga amarre  0.20 m - 4.46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</si>
  <si>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de techo 0.15m  -0.97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</si>
  <si>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TUBERÍAS</t>
    </r>
    <r>
      <rPr>
        <sz val="10"/>
        <color theme="1"/>
        <rFont val="Arial"/>
        <family val="2"/>
      </rPr>
      <t xml:space="preserve"> (incluye: excavación, relleno compactado, asiento de arena, bote material sobrante)</t>
    </r>
  </si>
  <si>
    <r>
      <t>HORMIGON ARMADO INDUSTRIAL  f'c=280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 EN:</t>
    </r>
  </si>
  <si>
    <r>
      <t>Zapata de Muro soporte  losa  canal entrada e=0.20 m -1.62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</si>
  <si>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Muro soportes apoyo de losa Canal entrada e=0.25 m -1.84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</si>
  <si>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de Fondo Canal de entrada  e=0.15 m -1.04 qq/m</t>
    </r>
    <r>
      <rPr>
        <vertAlign val="superscript"/>
        <sz val="10"/>
        <color theme="1"/>
        <rFont val="Arial"/>
        <family val="2"/>
      </rPr>
      <t>3</t>
    </r>
  </si>
  <si>
    <r>
      <t>Muros 0.15m  canal de entrada  1.12 qq/m</t>
    </r>
    <r>
      <rPr>
        <vertAlign val="superscript"/>
        <sz val="10"/>
        <color theme="1"/>
        <rFont val="Arial"/>
        <family val="2"/>
      </rPr>
      <t>3</t>
    </r>
  </si>
  <si>
    <r>
      <t>Zapata de muro (1.0x0.45) m -1.47 qq/m</t>
    </r>
    <r>
      <rPr>
        <vertAlign val="superscript"/>
        <sz val="10"/>
        <color theme="1"/>
        <rFont val="Arial"/>
        <family val="2"/>
      </rPr>
      <t>3</t>
    </r>
  </si>
  <si>
    <r>
      <t>Losa de fondo e=0.20 m -2.95 qq/m</t>
    </r>
    <r>
      <rPr>
        <vertAlign val="superscript"/>
        <sz val="10"/>
        <color theme="1"/>
        <rFont val="Arial"/>
        <family val="2"/>
      </rPr>
      <t>3</t>
    </r>
  </si>
  <si>
    <r>
      <t>Losa intermedia e=0.20 m -2.04 qq/m</t>
    </r>
    <r>
      <rPr>
        <vertAlign val="superscript"/>
        <sz val="10"/>
        <color theme="1"/>
        <rFont val="Arial"/>
        <family val="2"/>
      </rPr>
      <t>3</t>
    </r>
  </si>
  <si>
    <r>
      <t>Losa Pasarela e=0.15 m -1.09 qq/m</t>
    </r>
    <r>
      <rPr>
        <vertAlign val="superscript"/>
        <sz val="10"/>
        <color theme="1"/>
        <rFont val="Arial"/>
        <family val="2"/>
      </rPr>
      <t>3</t>
    </r>
  </si>
  <si>
    <r>
      <t>Vigas apoyo Pasarela -2.66 qq/m</t>
    </r>
    <r>
      <rPr>
        <vertAlign val="superscript"/>
        <sz val="10"/>
        <color theme="1"/>
        <rFont val="Arial"/>
        <family val="2"/>
      </rPr>
      <t>3</t>
    </r>
  </si>
  <si>
    <r>
      <t>Muros 0.30 m -3.21 qq/m</t>
    </r>
    <r>
      <rPr>
        <vertAlign val="superscript"/>
        <sz val="10"/>
        <color theme="1"/>
        <rFont val="Arial"/>
        <family val="2"/>
      </rPr>
      <t>3</t>
    </r>
  </si>
  <si>
    <r>
      <t>Muros 0.25 m -2.00  qq/m</t>
    </r>
    <r>
      <rPr>
        <vertAlign val="superscript"/>
        <sz val="10"/>
        <color theme="1"/>
        <rFont val="Arial"/>
        <family val="2"/>
      </rPr>
      <t>3</t>
    </r>
  </si>
  <si>
    <r>
      <t>Muros 0.20 m -2.74 qq/m</t>
    </r>
    <r>
      <rPr>
        <vertAlign val="superscript"/>
        <sz val="10"/>
        <color theme="1"/>
        <rFont val="Arial"/>
        <family val="2"/>
      </rPr>
      <t>3</t>
    </r>
  </si>
  <si>
    <r>
      <t>Hormigón simple  f´c=180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en canal de entrada (cimacio)</t>
    </r>
  </si>
  <si>
    <r>
      <t>Hormigón Simple f´c=180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en fondo floculadores y  Filtros </t>
    </r>
  </si>
  <si>
    <r>
      <t>HORMIGON ARMADO 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 </t>
    </r>
  </si>
  <si>
    <r>
      <t>H.A. en Losa de fondo 0.20 m -2.08 qq/m</t>
    </r>
    <r>
      <rPr>
        <vertAlign val="superscript"/>
        <sz val="10"/>
        <color theme="1"/>
        <rFont val="Arial"/>
        <family val="2"/>
      </rPr>
      <t>3</t>
    </r>
  </si>
  <si>
    <r>
      <t>H.A.en Losa de Techo 0.15 m - 0.97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</si>
  <si>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TUBERÍAS</t>
    </r>
    <r>
      <rPr>
        <sz val="10"/>
        <color theme="1"/>
        <rFont val="Arial"/>
        <family val="2"/>
      </rPr>
      <t xml:space="preserve"> (inc.luye: excavación, relleno compactado, asiento de arena, bote material sobrante)</t>
    </r>
  </si>
  <si>
    <r>
      <t>Válvula Compuerta Ø8" Platilada (Incluye válvula, tornillos 3/4"x3", Junta de Goma 8'',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Niple Platillado 8" x 12", Junta Dresser 8")</t>
    </r>
  </si>
  <si>
    <r>
      <t xml:space="preserve">Tubería  ø12" acero (SCH-30 sin costura c/ protección anticorrosiva). </t>
    </r>
    <r>
      <rPr>
        <b/>
        <sz val="10"/>
        <color theme="1"/>
        <rFont val="Arial"/>
        <family val="2"/>
      </rPr>
      <t>Fondo de tolva</t>
    </r>
  </si>
  <si>
    <r>
      <t>HORMIGON ARMADO EN (F`C=210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) </t>
    </r>
  </si>
  <si>
    <r>
      <t>H.A. en losa de fondo 0.20 m - 2.08 qq/m</t>
    </r>
    <r>
      <rPr>
        <vertAlign val="superscript"/>
        <sz val="10"/>
        <color theme="1"/>
        <rFont val="Arial"/>
        <family val="2"/>
      </rPr>
      <t>3</t>
    </r>
  </si>
  <si>
    <r>
      <t>H.A. en losa de techo 0.15 m- 0.97 qq/m</t>
    </r>
    <r>
      <rPr>
        <vertAlign val="superscript"/>
        <sz val="10"/>
        <color theme="1"/>
        <rFont val="Arial"/>
        <family val="2"/>
      </rPr>
      <t>3</t>
    </r>
  </si>
  <si>
    <r>
      <t xml:space="preserve">Válvula compuerta, diámetro ø12" de engranaje, especificaciones AWWA E504. Fabricación norteamericana, alemana o israelí. </t>
    </r>
    <r>
      <rPr>
        <b/>
        <sz val="10"/>
        <color theme="1"/>
        <rFont val="Arial"/>
        <family val="2"/>
      </rPr>
      <t>Para desagüe lodos  sedimentadores.</t>
    </r>
  </si>
  <si>
    <r>
      <t xml:space="preserve">Válvulas Mariposa de engranaje diámetro ø6", especificaciones AWWA E504 Fabricación americana, alemana o israelí. </t>
    </r>
    <r>
      <rPr>
        <b/>
        <sz val="10"/>
        <color theme="1"/>
        <rFont val="Arial"/>
        <family val="2"/>
      </rPr>
      <t>Entrada aire Retrolavado Filtros.</t>
    </r>
  </si>
  <si>
    <r>
      <t xml:space="preserve">Válvulas Mariposa de engranaje diámetro ø6", especificaciones AWWA E504. Fabricación americana, alemana o israelí. </t>
    </r>
    <r>
      <rPr>
        <b/>
        <sz val="10"/>
        <color theme="1"/>
        <rFont val="Arial"/>
        <family val="2"/>
      </rPr>
      <t>Entrada agua Retrolavado Filtros.</t>
    </r>
  </si>
  <si>
    <r>
      <t xml:space="preserve">Válvulas mariposa de engranaje, diámetro ø6", especificaciones AWWA E504. Fabricación americana, alemana o israelí. </t>
    </r>
    <r>
      <rPr>
        <b/>
        <sz val="10"/>
        <color theme="1"/>
        <rFont val="Arial"/>
        <family val="2"/>
      </rPr>
      <t>Desagüe fondo Filtros.</t>
    </r>
  </si>
  <si>
    <r>
      <t xml:space="preserve">Compuertas sumergibles, marcos más de 2" en tolas de 1/4" reforzadas materiales standard fabricación acero inoxidable AISI 316/304 espesor tola ¼". Vástago en HG 1½" dimensiones 0.40m x 0.40m (huecos de ø16").  </t>
    </r>
    <r>
      <rPr>
        <b/>
        <sz val="10"/>
        <color theme="1"/>
        <rFont val="Arial"/>
        <family val="2"/>
      </rPr>
      <t>Entrada Filtros.</t>
    </r>
  </si>
  <si>
    <r>
      <t xml:space="preserve">Compuertas sumergibles, marcos más de 2" en tolas de 1/4" reforzadas materiales standard fabricación acero inoxidable AISI 316/304 espesor tola ¼". Vástago en HG 1½" dimensiones 0.40m x 0.40m (huecos de ø16").  </t>
    </r>
    <r>
      <rPr>
        <b/>
        <sz val="10"/>
        <color theme="1"/>
        <rFont val="Arial"/>
        <family val="2"/>
      </rPr>
      <t>Desague Retrolavado Filtros.</t>
    </r>
  </si>
  <si>
    <r>
      <t xml:space="preserve">Brida de ø10"  de acero . </t>
    </r>
    <r>
      <rPr>
        <b/>
        <sz val="10"/>
        <color theme="1"/>
        <rFont val="Arial"/>
        <family val="2"/>
      </rPr>
      <t>Salida agua filtrada</t>
    </r>
  </si>
  <si>
    <r>
      <t xml:space="preserve">Tee 10"x10" de acero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</si>
  <si>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Tubería  ø6" de acero (SCH-40 sin costura c/ protección anticorrosiva). </t>
    </r>
    <r>
      <rPr>
        <b/>
        <sz val="10"/>
        <color theme="1"/>
        <rFont val="Arial"/>
        <family val="2"/>
      </rPr>
      <t>Desagüe de fondo Filtros</t>
    </r>
  </si>
  <si>
    <r>
      <t xml:space="preserve">Tubería  ø6" acero (SCH-40 sin costura c/ protección anticorrosiva). </t>
    </r>
    <r>
      <rPr>
        <b/>
        <sz val="10"/>
        <color theme="1"/>
        <rFont val="Arial"/>
        <family val="2"/>
      </rPr>
      <t>Entrada aire Retrolavado</t>
    </r>
  </si>
  <si>
    <r>
      <t xml:space="preserve">Tubería  ø6" acero (SCH-40 sin costura c/ protección anticorrosiva). </t>
    </r>
    <r>
      <rPr>
        <b/>
        <sz val="10"/>
        <color theme="1"/>
        <rFont val="Arial"/>
        <family val="2"/>
      </rPr>
      <t>Entrada agua Retrolavado</t>
    </r>
  </si>
  <si>
    <r>
      <t>H.A. en Losa de fondo 0.20 m - 2.08 qq/m</t>
    </r>
    <r>
      <rPr>
        <vertAlign val="superscript"/>
        <sz val="10"/>
        <color theme="1"/>
        <rFont val="Arial"/>
        <family val="2"/>
      </rPr>
      <t>3</t>
    </r>
  </si>
  <si>
    <r>
      <t>H.A. Muro  0.20 m - 1.77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</si>
  <si>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 xml:space="preserve"> </t>
    </r>
    <r>
      <rPr>
        <b/>
        <sz val="10"/>
        <color theme="1"/>
        <rFont val="Arial"/>
        <family val="2"/>
      </rPr>
      <t>MOVIMIENTO DE TIERRA PARA TUBERIAS</t>
    </r>
    <r>
      <rPr>
        <sz val="10"/>
        <color theme="1"/>
        <rFont val="Arial"/>
        <family val="2"/>
      </rPr>
      <t xml:space="preserve"> (inc. excavación, relleno compactado, asiento de arena, bote material sobrante)</t>
    </r>
  </si>
  <si>
    <r>
      <t>Zapata de Muro  0.70 qq/m</t>
    </r>
    <r>
      <rPr>
        <vertAlign val="superscript"/>
        <sz val="10"/>
        <color theme="1"/>
        <rFont val="Arial"/>
        <family val="2"/>
      </rPr>
      <t>3</t>
    </r>
  </si>
  <si>
    <r>
      <t>Zapata de Escalera-1.12 qq/m</t>
    </r>
    <r>
      <rPr>
        <vertAlign val="superscript"/>
        <sz val="10"/>
        <color theme="1"/>
        <rFont val="Arial"/>
        <family val="2"/>
      </rPr>
      <t xml:space="preserve">3 </t>
    </r>
  </si>
  <si>
    <r>
      <t>Zapata de Columna Z2- e= 0.40 m  (1.60 X 1.60) m - 1.05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</si>
  <si>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Zapata de Columna Z1 - e= 0.30 m  (1.00 X 1.00) m - 1.23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</si>
  <si>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Columna C1 (0.30 x 0.30) m - 4.13 qq/m</t>
    </r>
    <r>
      <rPr>
        <vertAlign val="superscript"/>
        <sz val="10"/>
        <color theme="1"/>
        <rFont val="Arial"/>
        <family val="2"/>
      </rPr>
      <t>3</t>
    </r>
  </si>
  <si>
    <r>
      <t>Columna C2 (0.35 x 0.35) m - 4.44 qq/m</t>
    </r>
    <r>
      <rPr>
        <vertAlign val="superscript"/>
        <sz val="10"/>
        <color theme="1"/>
        <rFont val="Arial"/>
        <family val="2"/>
      </rPr>
      <t>3</t>
    </r>
  </si>
  <si>
    <r>
      <t>Viga BNP (0.20 x 0.20) m - 3.80 qq/m</t>
    </r>
    <r>
      <rPr>
        <vertAlign val="superscript"/>
        <sz val="10"/>
        <color theme="1"/>
        <rFont val="Arial"/>
        <family val="2"/>
      </rPr>
      <t>3</t>
    </r>
  </si>
  <si>
    <r>
      <t>Viga V1 (0.50 x 0.25) m - 5.24 qq/m</t>
    </r>
    <r>
      <rPr>
        <vertAlign val="superscript"/>
        <sz val="10"/>
        <color theme="1"/>
        <rFont val="Arial"/>
        <family val="2"/>
      </rPr>
      <t>3</t>
    </r>
  </si>
  <si>
    <r>
      <t>Viga V2 (0.40 x 0.25) m -5.31 qq/m</t>
    </r>
    <r>
      <rPr>
        <vertAlign val="superscript"/>
        <sz val="10"/>
        <color theme="1"/>
        <rFont val="Arial"/>
        <family val="2"/>
      </rPr>
      <t>3</t>
    </r>
  </si>
  <si>
    <r>
      <t>Viga  de Amarre (0.20 x 0.40) m -3.16 qq/m</t>
    </r>
    <r>
      <rPr>
        <vertAlign val="superscript"/>
        <sz val="10"/>
        <color theme="1"/>
        <rFont val="Arial"/>
        <family val="2"/>
      </rPr>
      <t>3</t>
    </r>
  </si>
  <si>
    <r>
      <t>Viga  VT1 (0.25 x 0.40) m  -4.21 qq/m</t>
    </r>
    <r>
      <rPr>
        <vertAlign val="superscript"/>
        <sz val="10"/>
        <color theme="1"/>
        <rFont val="Arial"/>
        <family val="2"/>
      </rPr>
      <t>3</t>
    </r>
  </si>
  <si>
    <r>
      <t>Dintel (0.25 x 0.20) m -3.73 qq/m</t>
    </r>
    <r>
      <rPr>
        <vertAlign val="superscript"/>
        <sz val="10"/>
        <color theme="1"/>
        <rFont val="Arial"/>
        <family val="2"/>
      </rPr>
      <t>3</t>
    </r>
  </si>
  <si>
    <r>
      <t>Losa de Fondo en Tina e=0.20 m- 1.57 qq/m</t>
    </r>
    <r>
      <rPr>
        <vertAlign val="superscript"/>
        <sz val="10"/>
        <color theme="1"/>
        <rFont val="Arial"/>
        <family val="2"/>
      </rPr>
      <t>3</t>
    </r>
  </si>
  <si>
    <r>
      <t>Pasarela Tina e=0.15 m - 1.57 qq/m</t>
    </r>
    <r>
      <rPr>
        <vertAlign val="superscript"/>
        <sz val="10"/>
        <color theme="1"/>
        <rFont val="Arial"/>
        <family val="2"/>
      </rPr>
      <t>3</t>
    </r>
  </si>
  <si>
    <r>
      <t>Muros de 0.15 m - 2.34 qq/m</t>
    </r>
    <r>
      <rPr>
        <vertAlign val="superscript"/>
        <sz val="10"/>
        <color theme="1"/>
        <rFont val="Arial"/>
        <family val="2"/>
      </rPr>
      <t>3</t>
    </r>
  </si>
  <si>
    <r>
      <t>Losa de Entrepiso  e=0.15  m - 1.14 qq/m</t>
    </r>
    <r>
      <rPr>
        <vertAlign val="superscript"/>
        <sz val="10"/>
        <color theme="1"/>
        <rFont val="Arial"/>
        <family val="2"/>
      </rPr>
      <t>3</t>
    </r>
  </si>
  <si>
    <r>
      <t>Losa de Techo  e=0.15 m - 1.14 qq/m</t>
    </r>
    <r>
      <rPr>
        <vertAlign val="superscript"/>
        <sz val="10"/>
        <color theme="1"/>
        <rFont val="Arial"/>
        <family val="2"/>
      </rPr>
      <t>3</t>
    </r>
  </si>
  <si>
    <r>
      <t>Losa de Techo Escalera  e=0.12 m - 1.89 qq/m</t>
    </r>
    <r>
      <rPr>
        <vertAlign val="superscript"/>
        <sz val="10"/>
        <color theme="1"/>
        <rFont val="Arial"/>
        <family val="2"/>
      </rPr>
      <t>3</t>
    </r>
  </si>
  <si>
    <r>
      <t>Rampa de Escalera (incluye descanso) 0.15 m - 4.06 qq/m</t>
    </r>
    <r>
      <rPr>
        <vertAlign val="superscript"/>
        <sz val="10"/>
        <color theme="1"/>
        <rFont val="Arial"/>
        <family val="2"/>
      </rPr>
      <t>3</t>
    </r>
  </si>
  <si>
    <r>
      <t>Rampa - 4.06 qq/m</t>
    </r>
    <r>
      <rPr>
        <vertAlign val="superscript"/>
        <sz val="10"/>
        <color theme="1"/>
        <rFont val="Arial"/>
        <family val="2"/>
      </rPr>
      <t>3</t>
    </r>
  </si>
  <si>
    <r>
      <t>HORMIGÓN ARMADO F'c= 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EN:</t>
    </r>
  </si>
  <si>
    <r>
      <t>Zapata de Muro 0.77 qq/m</t>
    </r>
    <r>
      <rPr>
        <vertAlign val="superscript"/>
        <sz val="10"/>
        <color theme="1"/>
        <rFont val="Arial"/>
        <family val="2"/>
      </rPr>
      <t>3</t>
    </r>
  </si>
  <si>
    <r>
      <t>Zapata de Muro  qq/m</t>
    </r>
    <r>
      <rPr>
        <vertAlign val="superscript"/>
        <sz val="10"/>
        <color theme="1"/>
        <rFont val="Arial"/>
        <family val="2"/>
      </rPr>
      <t>3</t>
    </r>
  </si>
  <si>
    <r>
      <t>Columna C1 (0.30 x 0.15) m - 5.04 qq/m</t>
    </r>
    <r>
      <rPr>
        <vertAlign val="superscript"/>
        <sz val="10"/>
        <color theme="1"/>
        <rFont val="Arial"/>
        <family val="2"/>
      </rPr>
      <t>3</t>
    </r>
  </si>
  <si>
    <r>
      <t>Viga Amarre BNP(0.20 x 0.15) m  3.53 qq/m</t>
    </r>
    <r>
      <rPr>
        <vertAlign val="superscript"/>
        <sz val="10"/>
        <color theme="1"/>
        <rFont val="Arial"/>
        <family val="2"/>
      </rPr>
      <t>3</t>
    </r>
  </si>
  <si>
    <r>
      <t>Viga de Amarre  SNP (0.20 x 0.15) m - 3.23 qq/m</t>
    </r>
    <r>
      <rPr>
        <vertAlign val="superscript"/>
        <sz val="10"/>
        <color theme="1"/>
        <rFont val="Arial"/>
        <family val="2"/>
      </rPr>
      <t>3</t>
    </r>
  </si>
  <si>
    <r>
      <t>Losa de Techo e=0.12 m - 1.31 qq/m</t>
    </r>
    <r>
      <rPr>
        <vertAlign val="superscript"/>
        <sz val="10"/>
        <color theme="1"/>
        <rFont val="Arial"/>
        <family val="2"/>
      </rPr>
      <t>3</t>
    </r>
  </si>
  <si>
    <r>
      <t>HORMIGÓN ARMADO EN 210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:</t>
    </r>
  </si>
  <si>
    <r>
      <t>Zapata Muro  0.86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</si>
  <si>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Zapata de Columna C1 - 2.33 qq/m</t>
    </r>
    <r>
      <rPr>
        <vertAlign val="superscript"/>
        <sz val="10"/>
        <color theme="1"/>
        <rFont val="Arial"/>
        <family val="2"/>
      </rPr>
      <t xml:space="preserve">3  </t>
    </r>
  </si>
  <si>
    <r>
      <t>Viga Amarre BNP (0.20 x 0.20 ) m-  2.64 qq/m</t>
    </r>
    <r>
      <rPr>
        <vertAlign val="superscript"/>
        <sz val="10"/>
        <color theme="1"/>
        <rFont val="Arial"/>
        <family val="2"/>
      </rPr>
      <t>3</t>
    </r>
  </si>
  <si>
    <r>
      <t>Columna (0.30 x 0.30 ) m-  4.11 qq/m</t>
    </r>
    <r>
      <rPr>
        <vertAlign val="superscript"/>
        <sz val="10"/>
        <color theme="1"/>
        <rFont val="Arial"/>
        <family val="2"/>
      </rPr>
      <t>3</t>
    </r>
  </si>
  <si>
    <r>
      <t>Viga Amarre SNP ( 0.30 x 0.30) m-  3.78 qq/m</t>
    </r>
    <r>
      <rPr>
        <vertAlign val="superscript"/>
        <sz val="10"/>
        <color theme="1"/>
        <rFont val="Arial"/>
        <family val="2"/>
      </rPr>
      <t>3</t>
    </r>
  </si>
  <si>
    <r>
      <t>Losa de Techo  e=0.15 m - 1.56 qq/m</t>
    </r>
    <r>
      <rPr>
        <vertAlign val="superscript"/>
        <sz val="10"/>
        <color theme="1"/>
        <rFont val="Arial"/>
        <family val="2"/>
      </rPr>
      <t>3</t>
    </r>
  </si>
  <si>
    <r>
      <t>Zapata de muro - 0.79 qq/m</t>
    </r>
    <r>
      <rPr>
        <vertAlign val="superscript"/>
        <sz val="10"/>
        <color theme="1"/>
        <rFont val="Arial"/>
        <family val="2"/>
      </rPr>
      <t>3</t>
    </r>
  </si>
  <si>
    <r>
      <t>Zapata de Columnas Z1- 2.33 qq/m</t>
    </r>
    <r>
      <rPr>
        <vertAlign val="superscript"/>
        <sz val="10"/>
        <color theme="1"/>
        <rFont val="Arial"/>
        <family val="2"/>
      </rPr>
      <t>3</t>
    </r>
  </si>
  <si>
    <r>
      <t>Viga B.N.P  0.20 x 0.20 m - 2.95 qq/m</t>
    </r>
    <r>
      <rPr>
        <vertAlign val="superscript"/>
        <sz val="10"/>
        <color theme="1"/>
        <rFont val="Arial"/>
        <family val="2"/>
      </rPr>
      <t>3</t>
    </r>
  </si>
  <si>
    <r>
      <t>Viga V1  0.40 x 0.25  m - 4.32 qq/m</t>
    </r>
    <r>
      <rPr>
        <vertAlign val="superscript"/>
        <sz val="10"/>
        <color theme="1"/>
        <rFont val="Arial"/>
        <family val="2"/>
      </rPr>
      <t>3</t>
    </r>
  </si>
  <si>
    <r>
      <t>Dintel 0.20 x 0.20 m - 5.00 qq/m</t>
    </r>
    <r>
      <rPr>
        <vertAlign val="superscript"/>
        <sz val="10"/>
        <color theme="1"/>
        <rFont val="Arial"/>
        <family val="2"/>
      </rPr>
      <t>3</t>
    </r>
  </si>
  <si>
    <r>
      <t>Losa de techo  e=0.12 m -  2.12 qq/m</t>
    </r>
    <r>
      <rPr>
        <vertAlign val="superscript"/>
        <sz val="10"/>
        <color theme="1"/>
        <rFont val="Arial"/>
        <family val="2"/>
      </rPr>
      <t>3</t>
    </r>
  </si>
  <si>
    <r>
      <t>Losa de Fondo 0.25 m - 0.79 qq/m</t>
    </r>
    <r>
      <rPr>
        <vertAlign val="superscript"/>
        <sz val="10"/>
        <color theme="1"/>
        <rFont val="Arial"/>
        <family val="2"/>
      </rPr>
      <t>3</t>
    </r>
  </si>
  <si>
    <r>
      <t>Viga 0.30 x 0.20 m - 2.25 qq/m</t>
    </r>
    <r>
      <rPr>
        <vertAlign val="superscript"/>
        <sz val="10"/>
        <color theme="1"/>
        <rFont val="Arial"/>
        <family val="2"/>
      </rPr>
      <t>3</t>
    </r>
  </si>
  <si>
    <r>
      <t>Losa de Techo 0.12 m -2.23 qq/m</t>
    </r>
    <r>
      <rPr>
        <vertAlign val="superscript"/>
        <sz val="10"/>
        <color theme="1"/>
        <rFont val="Arial"/>
        <family val="2"/>
      </rPr>
      <t>3</t>
    </r>
  </si>
  <si>
    <r>
      <t xml:space="preserve"> </t>
    </r>
    <r>
      <rPr>
        <b/>
        <sz val="10"/>
        <color theme="1"/>
        <rFont val="Arial"/>
        <family val="2"/>
      </rPr>
      <t>Movimiento de tierra para tubería</t>
    </r>
    <r>
      <rPr>
        <sz val="10"/>
        <color theme="1"/>
        <rFont val="Arial"/>
        <family val="2"/>
      </rPr>
      <t xml:space="preserve"> (incluye excavación, relleno compactado, asiento de arena, bote material sobrante)</t>
    </r>
  </si>
  <si>
    <r>
      <t>Zapata de muros (0.45 x 0.25) m - 0.71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kg/ccm²</t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</si>
  <si>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</si>
  <si>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r>
      <t>Columnas de amarre (0.20 X 0.20) m- 4.36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</si>
  <si>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 BNP (0.15 X 0.20) m-3.22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</si>
  <si>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</si>
  <si>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apoyo riel Puerta corrediza L=8.40 m- 2.32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,F᾽c=240 kg/cm² </t>
    </r>
  </si>
  <si>
    <r>
      <t>LÍNEA DE CONDUCCIÓN DESDE PLANTA POTABILIZADORA HASTA DEPÓSITO REGULADOR 700 M</t>
    </r>
    <r>
      <rPr>
        <b/>
        <vertAlign val="superscript"/>
        <sz val="10"/>
        <color theme="1"/>
        <rFont val="Arial"/>
        <family val="2"/>
      </rPr>
      <t>3</t>
    </r>
  </si>
  <si>
    <r>
      <t>DEPÓSITO REGULADOR SUPERFICIAL 700 M</t>
    </r>
    <r>
      <rPr>
        <b/>
        <vertAlign val="super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 xml:space="preserve"> H. A. </t>
    </r>
  </si>
  <si>
    <r>
      <t>HORMIGON ARMADO  F'c= 280 KG/CM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(INDUSTRIAL) EN:</t>
    </r>
  </si>
  <si>
    <r>
      <t>Zapata de muros (0.45 x 0.25) m  - 0.87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kg/cm²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</si>
  <si>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</si>
  <si>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</si>
  <si>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r>
      <t>Columnas de amarre (0.20 X 0.20) m 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F᾽c=210 kg/cm²</t>
    </r>
  </si>
  <si>
    <r>
      <t>Viga de amarre  BNP (0.15 X 0.20) m - 3.22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F᾽c=210kg/cm²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</si>
  <si>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F᾽c=210 kg/cm²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</si>
  <si>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S</t>
    </r>
  </si>
  <si>
    <r>
      <t xml:space="preserve">LIMPIEZA CONTINUA Y  FINAL </t>
    </r>
    <r>
      <rPr>
        <sz val="10"/>
        <color theme="1"/>
        <rFont val="Arial"/>
        <family val="2"/>
      </rPr>
      <t xml:space="preserve">(incluye: obreros, camión  y herramoientas menores. En tramos de alta pendoiente) </t>
    </r>
  </si>
  <si>
    <r>
      <t>LIMPIEZA CONTINUA Y  FINAL</t>
    </r>
    <r>
      <rPr>
        <sz val="10"/>
        <color theme="1"/>
        <rFont val="Arial"/>
        <family val="2"/>
      </rPr>
      <t xml:space="preserve"> (obreros, camión y herramientas menores) con tramos de alta pendiente</t>
    </r>
  </si>
  <si>
    <t xml:space="preserve">Codo Ø 8" x 45° Acero SCH-40 </t>
  </si>
  <si>
    <t>De Ø8"  PVC SDR-26  C/ J.G + 3% pérdida por campana</t>
  </si>
  <si>
    <t>Válvula de Compuerta de Ø8"  (según especificaciones)</t>
  </si>
  <si>
    <t>Tubería de Ø8"  PVC SDR-26  C/ J.G +3% pérdida por campana</t>
  </si>
  <si>
    <r>
      <t>Hormigón de limpieza f´c=140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,  e=0.08 m</t>
    </r>
  </si>
  <si>
    <t>Codo 8'' x 90ᵒ acero SCH-40  s/costura con recubrimiento anticorrosivo</t>
  </si>
  <si>
    <t>P²</t>
  </si>
  <si>
    <t>Tubería de Ø8" acero SCH-40  sin costura con recubrimiento anticorrosivo</t>
  </si>
  <si>
    <t>P³</t>
  </si>
  <si>
    <r>
      <t xml:space="preserve">Válvulas mariposa de engranaje, diámetro Ø8", especificaciones AWWA E504.  Fabricación norteamericana, alemana o israelí. </t>
    </r>
    <r>
      <rPr>
        <b/>
        <sz val="10"/>
        <color theme="1"/>
        <rFont val="Arial"/>
        <family val="2"/>
      </rPr>
      <t>Salida agua filtrada.</t>
    </r>
  </si>
  <si>
    <r>
      <t xml:space="preserve">Codo 10"x90ᵒ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</si>
  <si>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Codo 10"x45ᵒ (SCH-40 sin costura c/ protección anticorrosiva). </t>
    </r>
    <r>
      <rPr>
        <b/>
        <sz val="10"/>
        <color theme="1"/>
        <rFont val="Arial"/>
        <family val="2"/>
      </rPr>
      <t>Salida agua filtrada.</t>
    </r>
  </si>
  <si>
    <r>
      <t xml:space="preserve">Codo 6"x90ᵒ de acero (SCH-40 sin costura c/ protección anticorrosiva). </t>
    </r>
    <r>
      <rPr>
        <b/>
        <sz val="10"/>
        <color theme="1"/>
        <rFont val="Arial"/>
        <family val="2"/>
      </rPr>
      <t>Desagüe de Fondo Filtros</t>
    </r>
  </si>
  <si>
    <r>
      <t xml:space="preserve">Codo 6"x90ᵒ (SCH-40 sin costura c/ protección anticorrosiva). </t>
    </r>
    <r>
      <rPr>
        <b/>
        <sz val="10"/>
        <color theme="1"/>
        <rFont val="Arial"/>
        <family val="2"/>
      </rPr>
      <t>Salida agua filtrada y entrada aire retrolavado.</t>
    </r>
  </si>
  <si>
    <r>
      <t xml:space="preserve">Codo 6"x90ᵒ (SCH-40 sin costura c/ protección anticorrosiva). </t>
    </r>
    <r>
      <rPr>
        <b/>
        <sz val="10"/>
        <color theme="1"/>
        <rFont val="Arial"/>
        <family val="2"/>
      </rPr>
      <t>Salida aire filtrada y entrada aire retrolavado</t>
    </r>
  </si>
  <si>
    <r>
      <t>Arena T</t>
    </r>
    <r>
      <rPr>
        <vertAlign val="subscript"/>
        <sz val="10"/>
        <color theme="1"/>
        <rFont val="Arial"/>
        <family val="2"/>
      </rPr>
      <t>10</t>
    </r>
    <r>
      <rPr>
        <sz val="10"/>
        <color theme="1"/>
        <rFont val="Arial"/>
        <family val="2"/>
      </rPr>
      <t>=0.47-0.65 MM, CU=1.50-1.70 TS=1.41 MM, TI=0,425 MM Γ= 2,600 kg/m³ CE=0.80, Espesor Lecho=0.80 M</t>
    </r>
  </si>
  <si>
    <t xml:space="preserve">HORMIGON INDUSTRIAL ARMADO EN (f`c=280 kg/cm² ): </t>
  </si>
  <si>
    <t>Barra para cortina en tubo de acero inoxidable de Ø1"</t>
  </si>
  <si>
    <t>Termómetro de vidrio de 20 @ 120ᵒ  C</t>
  </si>
  <si>
    <t>M³e</t>
  </si>
  <si>
    <t>HORMIGÓN ARMADO ( F´c=210 KG/CM² ) EN :</t>
  </si>
  <si>
    <t>Piezas en PVC (Incl. Vávula de Paso 2" , Codo 2"x90ᵒ , Tee 2"x2")</t>
  </si>
  <si>
    <t>Manguera de Ø5/8" x 100´</t>
  </si>
  <si>
    <t>M³S</t>
  </si>
  <si>
    <t>Km/M³</t>
  </si>
  <si>
    <r>
      <t>Zapata de Columna C1  - 2.30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</si>
  <si>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Zapata de Muros H=0.40 m - 7.04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</si>
  <si>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Losa de Fondo  e=0.20 m - 1.36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</si>
  <si>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Muro e=0.30 m - 2.25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</si>
  <si>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Columnas C1 (0.40 x 0.40) m-4.37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</si>
  <si>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Columnas C2 (0.40 x 0.40) m -3.22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</si>
  <si>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Viga (0.50 x 0.25) m-4.22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</t>
    </r>
  </si>
  <si>
    <r>
      <t>Losa superior  e=0.15 m- 1.14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 </t>
    </r>
  </si>
  <si>
    <r>
      <t>Hormigón de limpieza e=0.05 m  Fc'= 180 kg/cm</t>
    </r>
    <r>
      <rPr>
        <vertAlign val="superscript"/>
        <sz val="10"/>
        <color theme="1"/>
        <rFont val="Arial"/>
        <family val="2"/>
      </rPr>
      <t>2</t>
    </r>
  </si>
  <si>
    <t xml:space="preserve">Junta mecánica de ø3" (tipo Dresser) </t>
  </si>
  <si>
    <t xml:space="preserve">De Desagüe de Fondo de ø4" H.F. de 150 psi </t>
  </si>
  <si>
    <t xml:space="preserve">De Aire Combinada  de ø2" H.F. de 150 psi </t>
  </si>
  <si>
    <t xml:space="preserve">Válvula de Aire combinada  de ø2" H.F. de 150 psi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</si>
</sst>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3" formatCode="_(* #,##0.00_);_(* \(#,##0.00\);_(* &quot;-&quot;??_);_(@_)"/>
    <numFmt numFmtId="164" formatCode="&quot;$&quot;#,##0_);[Red]\(&quot;$&quot;#,##0\)"/>
    <numFmt numFmtId="165" formatCode="_-* #,##0.00_-;\-* #,##0.00_-;_-* &quot;-&quot;??_-;_-@_-"/>
    <numFmt numFmtId="166" formatCode="_-* #,##0.0\ _€_-;\-* #,##0.0\ _€_-;_-* &quot;-&quot;??\ _€_-;_-@_-"/>
    <numFmt numFmtId="167" formatCode="_-* #,##0\ _€_-;\-* #,##0\ _€_-;_-* &quot;-&quot;??\ _€_-;_-@_-"/>
    <numFmt numFmtId="168" formatCode="_-* #,##0.00\ _€_-;\-* #,##0.00\ _€_-;_-* &quot;-&quot;??\ _€_-;_-@_-"/>
    <numFmt numFmtId="169" formatCode="#,##0.00;[Red]#,##0.00"/>
    <numFmt numFmtId="170" formatCode="0.0"/>
    <numFmt numFmtId="171" formatCode="#,##0.0;\-#,##0.0"/>
    <numFmt numFmtId="172" formatCode="#,##0;\-#,##0"/>
    <numFmt numFmtId="173" formatCode="#,##0.00_ ;\-#,##0.00\ "/>
    <numFmt numFmtId="174" formatCode="#,##0.0_);\(#,##0.0\)"/>
    <numFmt numFmtId="175" formatCode="#,##0.00\ &quot;€&quot;;[Red]\-#,##0.00\ &quot;€&quot;"/>
    <numFmt numFmtId="176" formatCode="General_)"/>
    <numFmt numFmtId="177" formatCode="#,##0.0\ _€;\-#,##0.0\ _€"/>
    <numFmt numFmtId="178" formatCode="#,##0.00\ _€;\-#,##0.00\ _€"/>
    <numFmt numFmtId="179" formatCode="#,##0.0"/>
    <numFmt numFmtId="180" formatCode="_(* #,##0.0_);_(* \(#,##0.0\);_(* &quot;-&quot;??_);_(@_)"/>
    <numFmt numFmtId="181" formatCode="_-* #,##0.00\ _P_t_s_-;\-* #,##0.00\ _P_t_s_-;_-* &quot;-&quot;??\ _P_t_s_-;_-@_-"/>
    <numFmt numFmtId="182" formatCode="#,##0.0_);[Red]\(#,##0.0\)"/>
    <numFmt numFmtId="183" formatCode="[$$-409]#,##0.00"/>
    <numFmt numFmtId="184" formatCode="_-* #,##0.0_-;\-* #,##0.0_-;_-* &quot;-&quot;??_-;_-@_-"/>
    <numFmt numFmtId="185" formatCode="#,##0.00;\-#,##0.00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ourier"/>
      <family val="3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vertAlign val="subscript"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</borders>
  <cellStyleXfs count="38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3" fillId="0" borderId="0"/>
    <xf numFmtId="39" fontId="5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39" fontId="5" fillId="0" borderId="0"/>
    <xf numFmtId="39" fontId="5" fillId="0" borderId="0"/>
    <xf numFmtId="181" fontId="3" fillId="0" borderId="0" applyFont="0" applyFill="0" applyBorder="0" applyAlignment="0" applyProtection="0"/>
    <xf numFmtId="183" fontId="4" fillId="0" borderId="0"/>
    <xf numFmtId="43" fontId="3" fillId="0" borderId="0" applyFont="0" applyFill="0" applyBorder="0" applyAlignment="0" applyProtection="0"/>
    <xf numFmtId="0" fontId="3" fillId="0" borderId="0"/>
  </cellStyleXfs>
  <cellXfs count="676">
    <xf numFmtId="0" fontId="0" fillId="0" borderId="0" xfId="0"/>
    <xf numFmtId="176" fontId="6" fillId="4" borderId="1" xfId="0" applyNumberFormat="1" applyFont="1" applyFill="1" applyBorder="1" applyAlignment="1">
      <alignment vertical="top" wrapText="1"/>
    </xf>
    <xf numFmtId="173" fontId="6" fillId="4" borderId="1" xfId="0" applyNumberFormat="1" applyFont="1" applyFill="1" applyBorder="1" applyAlignment="1">
      <alignment horizontal="right" vertical="top" wrapText="1"/>
    </xf>
    <xf numFmtId="176" fontId="6" fillId="4" borderId="1" xfId="0" applyNumberFormat="1" applyFont="1" applyFill="1" applyBorder="1" applyAlignment="1">
      <alignment horizontal="center" vertical="top" wrapText="1"/>
    </xf>
    <xf numFmtId="169" fontId="6" fillId="4" borderId="1" xfId="9" applyNumberFormat="1" applyFont="1" applyFill="1" applyBorder="1" applyAlignment="1" applyProtection="1">
      <alignment vertical="top" wrapText="1"/>
      <protection locked="0"/>
    </xf>
    <xf numFmtId="169" fontId="6" fillId="4" borderId="1" xfId="0" applyNumberFormat="1" applyFont="1" applyFill="1" applyBorder="1" applyAlignment="1">
      <alignment horizontal="right" vertical="top"/>
    </xf>
    <xf numFmtId="169" fontId="6" fillId="4" borderId="1" xfId="19" applyNumberFormat="1" applyFont="1" applyFill="1" applyBorder="1" applyAlignment="1">
      <alignment vertical="top"/>
    </xf>
    <xf numFmtId="4" fontId="6" fillId="4" borderId="1" xfId="19" applyNumberFormat="1" applyFont="1" applyFill="1" applyBorder="1" applyAlignment="1">
      <alignment vertical="top" wrapText="1"/>
    </xf>
    <xf numFmtId="3" fontId="7" fillId="4" borderId="1" xfId="16" applyNumberFormat="1" applyFont="1" applyFill="1" applyBorder="1" applyAlignment="1">
      <alignment vertical="top"/>
    </xf>
    <xf numFmtId="174" fontId="6" fillId="4" borderId="1" xfId="3" applyNumberFormat="1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vertical="top"/>
    </xf>
    <xf numFmtId="4" fontId="6" fillId="4" borderId="1" xfId="3" applyNumberFormat="1" applyFont="1" applyFill="1" applyBorder="1" applyAlignment="1">
      <alignment horizontal="right" vertical="top"/>
    </xf>
    <xf numFmtId="4" fontId="6" fillId="4" borderId="1" xfId="3" applyNumberFormat="1" applyFont="1" applyFill="1" applyBorder="1" applyAlignment="1">
      <alignment horizontal="center" vertical="top"/>
    </xf>
    <xf numFmtId="169" fontId="6" fillId="4" borderId="1" xfId="3" applyNumberFormat="1" applyFont="1" applyFill="1" applyBorder="1" applyAlignment="1">
      <alignment vertical="top"/>
    </xf>
    <xf numFmtId="39" fontId="6" fillId="4" borderId="1" xfId="3" applyNumberFormat="1" applyFont="1" applyFill="1" applyBorder="1" applyAlignment="1">
      <alignment horizontal="right" vertical="top" wrapText="1"/>
    </xf>
    <xf numFmtId="168" fontId="6" fillId="4" borderId="1" xfId="6" applyFont="1" applyFill="1" applyBorder="1" applyAlignment="1">
      <alignment horizontal="right" vertical="top"/>
    </xf>
    <xf numFmtId="0" fontId="6" fillId="4" borderId="1" xfId="0" applyFont="1" applyFill="1" applyBorder="1" applyAlignment="1">
      <alignment vertical="top" wrapText="1"/>
    </xf>
    <xf numFmtId="4" fontId="6" fillId="4" borderId="1" xfId="6" applyNumberFormat="1" applyFont="1" applyFill="1" applyBorder="1" applyAlignment="1">
      <alignment vertical="top"/>
    </xf>
    <xf numFmtId="4" fontId="6" fillId="4" borderId="1" xfId="0" applyNumberFormat="1" applyFont="1" applyFill="1" applyBorder="1" applyAlignment="1">
      <alignment horizontal="center" vertical="top"/>
    </xf>
    <xf numFmtId="4" fontId="6" fillId="2" borderId="1" xfId="0" applyNumberFormat="1" applyFont="1" applyFill="1" applyBorder="1" applyAlignment="1">
      <alignment vertical="top" wrapText="1"/>
    </xf>
    <xf numFmtId="169" fontId="6" fillId="2" borderId="1" xfId="15" applyNumberFormat="1" applyFont="1" applyFill="1" applyBorder="1" applyAlignment="1">
      <alignment vertical="top" wrapText="1"/>
    </xf>
    <xf numFmtId="4" fontId="6" fillId="0" borderId="1" xfId="0" applyNumberFormat="1" applyFont="1" applyBorder="1" applyAlignment="1">
      <alignment vertical="top" wrapText="1"/>
    </xf>
    <xf numFmtId="169" fontId="6" fillId="0" borderId="1" xfId="15" applyNumberFormat="1" applyFont="1" applyBorder="1" applyAlignment="1">
      <alignment vertical="top" wrapText="1"/>
    </xf>
    <xf numFmtId="4" fontId="6" fillId="0" borderId="1" xfId="0" applyNumberFormat="1" applyFont="1" applyBorder="1" applyAlignment="1">
      <alignment horizontal="right" vertical="top" wrapText="1"/>
    </xf>
    <xf numFmtId="0" fontId="6" fillId="4" borderId="0" xfId="0" applyFont="1" applyFill="1" applyBorder="1" applyAlignment="1">
      <alignment vertical="top"/>
    </xf>
    <xf numFmtId="0" fontId="6" fillId="4" borderId="0" xfId="0" applyFont="1" applyFill="1" applyBorder="1" applyAlignment="1">
      <alignment vertical="top" wrapText="1"/>
    </xf>
    <xf numFmtId="4" fontId="6" fillId="0" borderId="4" xfId="0" applyNumberFormat="1" applyFont="1" applyBorder="1" applyAlignment="1">
      <alignment vertical="top" wrapText="1"/>
    </xf>
    <xf numFmtId="180" fontId="6" fillId="0" borderId="1" xfId="30" applyNumberFormat="1" applyFont="1" applyFill="1" applyBorder="1" applyAlignment="1" applyProtection="1">
      <alignment horizontal="right" vertical="top"/>
    </xf>
    <xf numFmtId="0" fontId="6" fillId="0" borderId="1" xfId="0" applyFont="1" applyFill="1" applyBorder="1" applyAlignment="1">
      <alignment horizontal="right" vertical="top"/>
    </xf>
    <xf numFmtId="10" fontId="6" fillId="0" borderId="1" xfId="1" applyNumberFormat="1" applyFont="1" applyFill="1" applyBorder="1" applyAlignment="1">
      <alignment vertical="top"/>
    </xf>
    <xf numFmtId="0" fontId="6" fillId="0" borderId="1" xfId="0" applyFont="1" applyFill="1" applyBorder="1" applyAlignment="1">
      <alignment horizontal="center" vertical="top"/>
    </xf>
    <xf numFmtId="4" fontId="6" fillId="0" borderId="1" xfId="0" applyNumberFormat="1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horizontal="justify" vertical="top" wrapText="1"/>
    </xf>
    <xf numFmtId="4" fontId="6" fillId="0" borderId="1" xfId="8" applyNumberFormat="1" applyFont="1" applyFill="1" applyBorder="1" applyAlignment="1">
      <alignment horizontal="right" vertical="center" wrapText="1"/>
    </xf>
    <xf numFmtId="4" fontId="6" fillId="0" borderId="1" xfId="0" applyNumberFormat="1" applyFont="1" applyFill="1" applyBorder="1" applyAlignment="1">
      <alignment horizontal="center" vertical="center"/>
    </xf>
    <xf numFmtId="4" fontId="6" fillId="0" borderId="1" xfId="8" applyNumberFormat="1" applyFont="1" applyFill="1" applyBorder="1" applyAlignment="1" applyProtection="1">
      <alignment horizontal="right" vertical="center" wrapText="1"/>
      <protection locked="0"/>
    </xf>
    <xf numFmtId="4" fontId="6" fillId="4" borderId="1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6" fillId="7" borderId="0" xfId="0" applyFont="1" applyFill="1" applyBorder="1" applyAlignment="1">
      <alignment vertical="top"/>
    </xf>
    <xf numFmtId="0" fontId="6" fillId="0" borderId="1" xfId="0" applyFont="1" applyFill="1" applyBorder="1" applyAlignment="1">
      <alignment vertical="top"/>
    </xf>
    <xf numFmtId="4" fontId="6" fillId="0" borderId="1" xfId="8" applyNumberFormat="1" applyFont="1" applyFill="1" applyBorder="1" applyAlignment="1">
      <alignment horizontal="right" vertical="top" wrapText="1"/>
    </xf>
    <xf numFmtId="4" fontId="6" fillId="0" borderId="1" xfId="0" applyNumberFormat="1" applyFont="1" applyFill="1" applyBorder="1" applyAlignment="1">
      <alignment horizontal="center" vertical="top"/>
    </xf>
    <xf numFmtId="170" fontId="6" fillId="0" borderId="1" xfId="0" applyNumberFormat="1" applyFont="1" applyFill="1" applyBorder="1" applyAlignment="1">
      <alignment horizontal="right" vertical="top"/>
    </xf>
    <xf numFmtId="1" fontId="7" fillId="2" borderId="1" xfId="19" applyNumberFormat="1" applyFont="1" applyFill="1" applyBorder="1" applyAlignment="1">
      <alignment horizontal="right" vertical="top"/>
    </xf>
    <xf numFmtId="0" fontId="7" fillId="4" borderId="1" xfId="19" applyFont="1" applyFill="1" applyBorder="1" applyAlignment="1">
      <alignment vertical="top"/>
    </xf>
    <xf numFmtId="1" fontId="7" fillId="0" borderId="1" xfId="19" applyNumberFormat="1" applyFont="1" applyFill="1" applyBorder="1" applyAlignment="1">
      <alignment horizontal="right" vertical="top"/>
    </xf>
    <xf numFmtId="0" fontId="7" fillId="0" borderId="1" xfId="19" applyFont="1" applyFill="1" applyBorder="1" applyAlignment="1">
      <alignment vertical="top"/>
    </xf>
    <xf numFmtId="169" fontId="6" fillId="0" borderId="1" xfId="19" applyNumberFormat="1" applyFont="1" applyFill="1" applyBorder="1" applyAlignment="1">
      <alignment vertical="top"/>
    </xf>
    <xf numFmtId="169" fontId="6" fillId="0" borderId="1" xfId="19" applyNumberFormat="1" applyFont="1" applyFill="1" applyBorder="1" applyAlignment="1">
      <alignment horizontal="center" vertical="top"/>
    </xf>
    <xf numFmtId="4" fontId="6" fillId="0" borderId="1" xfId="0" applyNumberFormat="1" applyFont="1" applyFill="1" applyBorder="1" applyAlignment="1" applyProtection="1">
      <alignment vertical="top"/>
      <protection locked="0"/>
    </xf>
    <xf numFmtId="169" fontId="6" fillId="0" borderId="1" xfId="19" applyNumberFormat="1" applyFont="1" applyFill="1" applyBorder="1" applyAlignment="1" applyProtection="1">
      <alignment vertical="top"/>
      <protection locked="0"/>
    </xf>
    <xf numFmtId="169" fontId="6" fillId="4" borderId="1" xfId="19" applyNumberFormat="1" applyFont="1" applyFill="1" applyBorder="1" applyAlignment="1" applyProtection="1">
      <alignment vertical="top"/>
      <protection locked="0"/>
    </xf>
    <xf numFmtId="4" fontId="6" fillId="2" borderId="1" xfId="0" applyNumberFormat="1" applyFont="1" applyFill="1" applyBorder="1" applyAlignment="1" applyProtection="1">
      <alignment vertical="top" wrapText="1"/>
      <protection locked="0"/>
    </xf>
    <xf numFmtId="169" fontId="6" fillId="2" borderId="1" xfId="15" applyNumberFormat="1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vertical="top" wrapText="1"/>
      <protection locked="0"/>
    </xf>
    <xf numFmtId="169" fontId="6" fillId="0" borderId="1" xfId="15" applyNumberFormat="1" applyFont="1" applyBorder="1" applyAlignment="1" applyProtection="1">
      <alignment vertical="top" wrapText="1"/>
      <protection locked="0"/>
    </xf>
    <xf numFmtId="169" fontId="6" fillId="2" borderId="4" xfId="15" applyNumberFormat="1" applyFont="1" applyFill="1" applyBorder="1" applyAlignment="1" applyProtection="1">
      <alignment vertical="top" wrapText="1"/>
      <protection locked="0"/>
    </xf>
    <xf numFmtId="4" fontId="6" fillId="0" borderId="4" xfId="0" applyNumberFormat="1" applyFont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>
      <alignment horizontal="center" vertical="top"/>
    </xf>
    <xf numFmtId="4" fontId="6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6" fillId="2" borderId="0" xfId="0" applyFont="1" applyFill="1" applyBorder="1" applyAlignment="1">
      <alignment vertical="top"/>
    </xf>
    <xf numFmtId="0" fontId="6" fillId="2" borderId="0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center" vertical="top"/>
    </xf>
    <xf numFmtId="4" fontId="6" fillId="2" borderId="0" xfId="0" applyNumberFormat="1" applyFont="1" applyFill="1" applyBorder="1" applyAlignment="1">
      <alignment vertical="top"/>
    </xf>
    <xf numFmtId="0" fontId="7" fillId="3" borderId="3" xfId="0" applyFont="1" applyFill="1" applyBorder="1" applyAlignment="1">
      <alignment horizontal="center" vertical="center"/>
    </xf>
    <xf numFmtId="4" fontId="7" fillId="3" borderId="3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vertical="top"/>
    </xf>
    <xf numFmtId="4" fontId="6" fillId="0" borderId="1" xfId="0" applyNumberFormat="1" applyFont="1" applyBorder="1" applyAlignment="1">
      <alignment vertical="top"/>
    </xf>
    <xf numFmtId="166" fontId="7" fillId="0" borderId="1" xfId="2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165" fontId="6" fillId="0" borderId="1" xfId="2" applyFont="1" applyFill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167" fontId="7" fillId="0" borderId="1" xfId="2" applyNumberFormat="1" applyFont="1" applyFill="1" applyBorder="1" applyAlignment="1">
      <alignment horizontal="center" vertical="top" wrapText="1"/>
    </xf>
    <xf numFmtId="0" fontId="7" fillId="0" borderId="1" xfId="3" applyFont="1" applyBorder="1" applyAlignment="1">
      <alignment vertical="top" wrapText="1"/>
    </xf>
    <xf numFmtId="168" fontId="6" fillId="0" borderId="1" xfId="4" applyFont="1" applyFill="1" applyBorder="1" applyAlignment="1">
      <alignment horizontal="right" vertical="top" wrapText="1"/>
    </xf>
    <xf numFmtId="168" fontId="6" fillId="0" borderId="1" xfId="4" applyFont="1" applyFill="1" applyBorder="1" applyAlignment="1">
      <alignment horizontal="center" vertical="top" wrapText="1"/>
    </xf>
    <xf numFmtId="4" fontId="6" fillId="0" borderId="1" xfId="5" applyNumberFormat="1" applyFont="1" applyFill="1" applyBorder="1" applyAlignment="1">
      <alignment vertical="top"/>
    </xf>
    <xf numFmtId="167" fontId="6" fillId="0" borderId="1" xfId="2" applyNumberFormat="1" applyFont="1" applyFill="1" applyBorder="1" applyAlignment="1">
      <alignment horizontal="right" vertical="top" wrapText="1"/>
    </xf>
    <xf numFmtId="0" fontId="6" fillId="0" borderId="1" xfId="0" applyFont="1" applyBorder="1" applyAlignment="1">
      <alignment horizontal="left" vertical="top" wrapText="1"/>
    </xf>
    <xf numFmtId="2" fontId="6" fillId="0" borderId="1" xfId="4" applyNumberFormat="1" applyFont="1" applyFill="1" applyBorder="1" applyAlignment="1">
      <alignment horizontal="center" vertical="top" wrapText="1"/>
    </xf>
    <xf numFmtId="168" fontId="6" fillId="0" borderId="1" xfId="4" applyFont="1" applyFill="1" applyBorder="1" applyAlignment="1" applyProtection="1">
      <alignment horizontal="right" vertical="top" wrapText="1"/>
      <protection locked="0"/>
    </xf>
    <xf numFmtId="0" fontId="7" fillId="4" borderId="0" xfId="0" applyFont="1" applyFill="1" applyBorder="1" applyAlignment="1">
      <alignment vertical="top" wrapText="1"/>
    </xf>
    <xf numFmtId="4" fontId="6" fillId="4" borderId="0" xfId="6" applyNumberFormat="1" applyFont="1" applyFill="1" applyBorder="1" applyAlignment="1">
      <alignment vertical="top" wrapText="1"/>
    </xf>
    <xf numFmtId="4" fontId="6" fillId="4" borderId="0" xfId="0" applyNumberFormat="1" applyFont="1" applyFill="1" applyBorder="1" applyAlignment="1">
      <alignment vertical="top"/>
    </xf>
    <xf numFmtId="0" fontId="7" fillId="5" borderId="0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165" fontId="6" fillId="0" borderId="1" xfId="2" applyFont="1" applyFill="1" applyBorder="1" applyAlignment="1" applyProtection="1">
      <alignment vertical="top"/>
      <protection locked="0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center" vertical="top"/>
    </xf>
    <xf numFmtId="4" fontId="6" fillId="0" borderId="1" xfId="5" applyNumberFormat="1" applyFont="1" applyFill="1" applyBorder="1" applyAlignment="1" applyProtection="1">
      <alignment horizontal="right" vertical="top"/>
      <protection locked="0"/>
    </xf>
    <xf numFmtId="0" fontId="6" fillId="0" borderId="1" xfId="0" applyFont="1" applyBorder="1" applyAlignment="1">
      <alignment horizontal="right" vertical="top"/>
    </xf>
    <xf numFmtId="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4" fontId="6" fillId="0" borderId="1" xfId="5" applyNumberFormat="1" applyFont="1" applyFill="1" applyBorder="1" applyAlignment="1" applyProtection="1">
      <alignment vertical="center"/>
      <protection locked="0"/>
    </xf>
    <xf numFmtId="4" fontId="6" fillId="0" borderId="1" xfId="5" applyNumberFormat="1" applyFont="1" applyFill="1" applyBorder="1" applyAlignment="1" applyProtection="1">
      <alignment vertical="top"/>
      <protection locked="0"/>
    </xf>
    <xf numFmtId="1" fontId="6" fillId="0" borderId="1" xfId="0" applyNumberFormat="1" applyFont="1" applyBorder="1" applyAlignment="1">
      <alignment horizontal="right" vertical="top"/>
    </xf>
    <xf numFmtId="49" fontId="6" fillId="0" borderId="1" xfId="0" applyNumberFormat="1" applyFont="1" applyBorder="1" applyAlignment="1">
      <alignment horizontal="justify" vertical="top" wrapText="1"/>
    </xf>
    <xf numFmtId="0" fontId="7" fillId="0" borderId="1" xfId="0" applyFont="1" applyBorder="1" applyAlignment="1">
      <alignment horizontal="right" vertical="top" wrapText="1"/>
    </xf>
    <xf numFmtId="169" fontId="6" fillId="0" borderId="1" xfId="0" applyNumberFormat="1" applyFont="1" applyBorder="1" applyAlignment="1">
      <alignment horizontal="center" vertical="top"/>
    </xf>
    <xf numFmtId="4" fontId="6" fillId="0" borderId="1" xfId="7" applyNumberFormat="1" applyFont="1" applyFill="1" applyBorder="1" applyAlignment="1" applyProtection="1">
      <alignment vertical="top"/>
      <protection locked="0"/>
    </xf>
    <xf numFmtId="165" fontId="6" fillId="0" borderId="1" xfId="2" applyFont="1" applyFill="1" applyBorder="1" applyAlignment="1">
      <alignment horizontal="right" vertical="top"/>
    </xf>
    <xf numFmtId="0" fontId="6" fillId="5" borderId="0" xfId="0" applyFont="1" applyFill="1" applyBorder="1" applyAlignment="1">
      <alignment vertical="top"/>
    </xf>
    <xf numFmtId="0" fontId="6" fillId="0" borderId="1" xfId="0" applyFont="1" applyBorder="1" applyAlignment="1">
      <alignment horizontal="right" vertical="top" wrapText="1"/>
    </xf>
    <xf numFmtId="40" fontId="6" fillId="0" borderId="1" xfId="4" applyNumberFormat="1" applyFont="1" applyFill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center" vertical="top" wrapText="1"/>
    </xf>
    <xf numFmtId="40" fontId="6" fillId="0" borderId="1" xfId="4" applyNumberFormat="1" applyFont="1" applyFill="1" applyBorder="1" applyAlignment="1" applyProtection="1">
      <alignment horizontal="right" vertical="top" wrapText="1"/>
      <protection locked="0"/>
    </xf>
    <xf numFmtId="4" fontId="6" fillId="0" borderId="1" xfId="0" applyNumberFormat="1" applyFont="1" applyBorder="1" applyAlignment="1" applyProtection="1">
      <alignment vertical="top"/>
      <protection locked="0"/>
    </xf>
    <xf numFmtId="167" fontId="7" fillId="0" borderId="1" xfId="4" applyNumberFormat="1" applyFont="1" applyFill="1" applyBorder="1" applyAlignment="1">
      <alignment horizontal="right" vertical="top" wrapText="1"/>
    </xf>
    <xf numFmtId="39" fontId="7" fillId="0" borderId="1" xfId="3" applyNumberFormat="1" applyFont="1" applyBorder="1" applyAlignment="1">
      <alignment horizontal="left" vertical="top"/>
    </xf>
    <xf numFmtId="168" fontId="6" fillId="0" borderId="1" xfId="4" applyFont="1" applyFill="1" applyBorder="1" applyAlignment="1">
      <alignment horizontal="center" vertical="top"/>
    </xf>
    <xf numFmtId="168" fontId="6" fillId="0" borderId="1" xfId="4" applyFont="1" applyFill="1" applyBorder="1" applyAlignment="1" applyProtection="1">
      <alignment horizontal="center" vertical="top" wrapText="1"/>
      <protection locked="0"/>
    </xf>
    <xf numFmtId="166" fontId="6" fillId="0" borderId="1" xfId="4" applyNumberFormat="1" applyFont="1" applyFill="1" applyBorder="1" applyAlignment="1">
      <alignment horizontal="right" vertical="top" wrapText="1"/>
    </xf>
    <xf numFmtId="168" fontId="6" fillId="0" borderId="1" xfId="4" applyFont="1" applyFill="1" applyBorder="1" applyAlignment="1">
      <alignment horizontal="center" vertical="center" wrapText="1"/>
    </xf>
    <xf numFmtId="168" fontId="6" fillId="0" borderId="1" xfId="4" applyFont="1" applyFill="1" applyBorder="1" applyAlignment="1">
      <alignment horizontal="center" vertical="center"/>
    </xf>
    <xf numFmtId="168" fontId="6" fillId="0" borderId="1" xfId="4" applyFont="1" applyFill="1" applyBorder="1" applyAlignment="1" applyProtection="1">
      <alignment horizontal="right" vertical="center" wrapText="1"/>
      <protection locked="0"/>
    </xf>
    <xf numFmtId="0" fontId="6" fillId="0" borderId="1" xfId="9" applyFont="1" applyBorder="1" applyAlignment="1">
      <alignment horizontal="left" vertical="top" wrapText="1"/>
    </xf>
    <xf numFmtId="0" fontId="7" fillId="0" borderId="1" xfId="0" applyFont="1" applyBorder="1" applyAlignment="1">
      <alignment horizontal="right" vertical="top"/>
    </xf>
    <xf numFmtId="165" fontId="6" fillId="0" borderId="1" xfId="2" applyFont="1" applyFill="1" applyBorder="1" applyAlignment="1">
      <alignment vertical="center"/>
    </xf>
    <xf numFmtId="2" fontId="6" fillId="0" borderId="1" xfId="4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top"/>
    </xf>
    <xf numFmtId="0" fontId="6" fillId="0" borderId="4" xfId="0" applyFont="1" applyBorder="1" applyAlignment="1">
      <alignment horizontal="left" vertical="top" wrapText="1"/>
    </xf>
    <xf numFmtId="165" fontId="6" fillId="0" borderId="4" xfId="2" applyFont="1" applyFill="1" applyBorder="1" applyAlignment="1">
      <alignment vertical="top"/>
    </xf>
    <xf numFmtId="2" fontId="6" fillId="0" borderId="4" xfId="4" applyNumberFormat="1" applyFont="1" applyFill="1" applyBorder="1" applyAlignment="1">
      <alignment horizontal="center" vertical="top" wrapText="1"/>
    </xf>
    <xf numFmtId="168" fontId="6" fillId="0" borderId="4" xfId="4" applyFont="1" applyFill="1" applyBorder="1" applyAlignment="1" applyProtection="1">
      <alignment horizontal="right" vertical="top" wrapText="1"/>
      <protection locked="0"/>
    </xf>
    <xf numFmtId="4" fontId="6" fillId="0" borderId="4" xfId="0" applyNumberFormat="1" applyFont="1" applyBorder="1" applyAlignment="1">
      <alignment vertical="top"/>
    </xf>
    <xf numFmtId="2" fontId="6" fillId="0" borderId="1" xfId="2" applyNumberFormat="1" applyFont="1" applyFill="1" applyBorder="1" applyAlignment="1">
      <alignment horizontal="center" vertical="top"/>
    </xf>
    <xf numFmtId="1" fontId="6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40" fontId="6" fillId="0" borderId="1" xfId="4" applyNumberFormat="1" applyFont="1" applyFill="1" applyBorder="1" applyAlignment="1">
      <alignment horizontal="right" vertical="center" wrapText="1"/>
    </xf>
    <xf numFmtId="4" fontId="6" fillId="0" borderId="1" xfId="7" applyNumberFormat="1" applyFont="1" applyFill="1" applyBorder="1" applyAlignment="1" applyProtection="1">
      <alignment vertical="center"/>
      <protection locked="0"/>
    </xf>
    <xf numFmtId="170" fontId="6" fillId="0" borderId="1" xfId="0" applyNumberFormat="1" applyFont="1" applyBorder="1" applyAlignment="1">
      <alignment horizontal="center" vertical="top" wrapText="1"/>
    </xf>
    <xf numFmtId="169" fontId="6" fillId="0" borderId="1" xfId="0" applyNumberFormat="1" applyFont="1" applyBorder="1" applyAlignment="1">
      <alignment horizontal="center" vertical="top" wrapText="1"/>
    </xf>
    <xf numFmtId="43" fontId="6" fillId="0" borderId="1" xfId="10" applyFont="1" applyFill="1" applyBorder="1" applyAlignment="1">
      <alignment horizontal="right" vertical="top" wrapText="1"/>
    </xf>
    <xf numFmtId="43" fontId="6" fillId="0" borderId="1" xfId="10" applyFont="1" applyFill="1" applyBorder="1" applyAlignment="1" applyProtection="1">
      <alignment horizontal="center" vertical="top" wrapText="1"/>
      <protection locked="0"/>
    </xf>
    <xf numFmtId="170" fontId="6" fillId="0" borderId="1" xfId="11" applyNumberFormat="1" applyFont="1" applyBorder="1" applyAlignment="1">
      <alignment vertical="top"/>
    </xf>
    <xf numFmtId="43" fontId="6" fillId="0" borderId="1" xfId="10" applyFont="1" applyFill="1" applyBorder="1" applyAlignment="1">
      <alignment horizontal="center" vertical="top" wrapText="1"/>
    </xf>
    <xf numFmtId="1" fontId="7" fillId="0" borderId="1" xfId="0" applyNumberFormat="1" applyFont="1" applyBorder="1" applyAlignment="1">
      <alignment horizontal="right" vertical="top" wrapText="1"/>
    </xf>
    <xf numFmtId="170" fontId="6" fillId="0" borderId="1" xfId="0" applyNumberFormat="1" applyFont="1" applyBorder="1" applyAlignment="1">
      <alignment horizontal="right" vertical="top" wrapText="1"/>
    </xf>
    <xf numFmtId="2" fontId="6" fillId="0" borderId="1" xfId="10" applyNumberFormat="1" applyFont="1" applyFill="1" applyBorder="1" applyAlignment="1">
      <alignment horizontal="center" vertical="top" wrapText="1"/>
    </xf>
    <xf numFmtId="171" fontId="6" fillId="0" borderId="1" xfId="0" applyNumberFormat="1" applyFont="1" applyBorder="1" applyAlignment="1">
      <alignment horizontal="right" vertical="top"/>
    </xf>
    <xf numFmtId="49" fontId="6" fillId="0" borderId="1" xfId="12" applyNumberFormat="1" applyFont="1" applyBorder="1" applyAlignment="1">
      <alignment horizontal="left" vertical="top" wrapText="1"/>
    </xf>
    <xf numFmtId="1" fontId="7" fillId="0" borderId="1" xfId="8" applyNumberFormat="1" applyFont="1" applyFill="1" applyBorder="1" applyAlignment="1">
      <alignment horizontal="right" vertical="top" wrapText="1"/>
    </xf>
    <xf numFmtId="170" fontId="6" fillId="0" borderId="1" xfId="8" applyNumberFormat="1" applyFont="1" applyFill="1" applyBorder="1" applyAlignment="1">
      <alignment horizontal="right" vertical="top" wrapText="1"/>
    </xf>
    <xf numFmtId="1" fontId="6" fillId="0" borderId="1" xfId="8" applyNumberFormat="1" applyFont="1" applyFill="1" applyBorder="1" applyAlignment="1">
      <alignment horizontal="right" vertical="top" wrapText="1"/>
    </xf>
    <xf numFmtId="170" fontId="6" fillId="0" borderId="4" xfId="8" applyNumberFormat="1" applyFont="1" applyFill="1" applyBorder="1" applyAlignment="1">
      <alignment horizontal="right" vertical="top" wrapText="1"/>
    </xf>
    <xf numFmtId="0" fontId="6" fillId="0" borderId="4" xfId="0" applyFont="1" applyBorder="1" applyAlignment="1">
      <alignment vertical="top" wrapText="1"/>
    </xf>
    <xf numFmtId="43" fontId="6" fillId="0" borderId="4" xfId="10" applyFont="1" applyFill="1" applyBorder="1" applyAlignment="1">
      <alignment horizontal="right" vertical="top" wrapText="1"/>
    </xf>
    <xf numFmtId="43" fontId="6" fillId="0" borderId="4" xfId="10" applyFont="1" applyFill="1" applyBorder="1" applyAlignment="1">
      <alignment horizontal="center" vertical="top" wrapText="1"/>
    </xf>
    <xf numFmtId="4" fontId="6" fillId="0" borderId="4" xfId="7" applyNumberFormat="1" applyFont="1" applyFill="1" applyBorder="1" applyAlignment="1" applyProtection="1">
      <alignment vertical="top"/>
      <protection locked="0"/>
    </xf>
    <xf numFmtId="170" fontId="7" fillId="0" borderId="1" xfId="0" applyNumberFormat="1" applyFont="1" applyBorder="1" applyAlignment="1">
      <alignment horizontal="center" vertical="top" wrapText="1"/>
    </xf>
    <xf numFmtId="170" fontId="6" fillId="0" borderId="1" xfId="0" applyNumberFormat="1" applyFont="1" applyFill="1" applyBorder="1" applyAlignment="1">
      <alignment horizontal="righ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 applyProtection="1">
      <alignment vertical="top"/>
      <protection locked="0"/>
    </xf>
    <xf numFmtId="4" fontId="6" fillId="0" borderId="0" xfId="7" applyNumberFormat="1" applyFont="1" applyFill="1" applyBorder="1" applyAlignment="1">
      <alignment vertical="top"/>
    </xf>
    <xf numFmtId="172" fontId="7" fillId="0" borderId="1" xfId="0" applyNumberFormat="1" applyFont="1" applyBorder="1" applyAlignment="1">
      <alignment vertical="top" wrapText="1"/>
    </xf>
    <xf numFmtId="173" fontId="6" fillId="0" borderId="1" xfId="0" applyNumberFormat="1" applyFont="1" applyBorder="1" applyAlignment="1">
      <alignment vertical="top" wrapText="1"/>
    </xf>
    <xf numFmtId="4" fontId="6" fillId="0" borderId="1" xfId="0" applyNumberFormat="1" applyFont="1" applyBorder="1" applyAlignment="1">
      <alignment horizontal="center" vertical="top"/>
    </xf>
    <xf numFmtId="171" fontId="6" fillId="0" borderId="1" xfId="0" applyNumberFormat="1" applyFont="1" applyBorder="1" applyAlignment="1">
      <alignment vertical="top" wrapText="1"/>
    </xf>
    <xf numFmtId="173" fontId="6" fillId="0" borderId="1" xfId="0" applyNumberFormat="1" applyFont="1" applyBorder="1" applyAlignment="1">
      <alignment vertical="center" wrapText="1"/>
    </xf>
    <xf numFmtId="49" fontId="7" fillId="0" borderId="1" xfId="12" applyNumberFormat="1" applyFont="1" applyBorder="1" applyAlignment="1">
      <alignment vertical="top" wrapText="1"/>
    </xf>
    <xf numFmtId="43" fontId="6" fillId="0" borderId="1" xfId="10" applyFont="1" applyFill="1" applyBorder="1" applyAlignment="1" applyProtection="1">
      <alignment horizontal="right" vertical="top" wrapText="1"/>
      <protection locked="0"/>
    </xf>
    <xf numFmtId="43" fontId="6" fillId="0" borderId="4" xfId="10" applyFont="1" applyFill="1" applyBorder="1" applyAlignment="1" applyProtection="1">
      <alignment horizontal="right" vertical="top" wrapText="1"/>
      <protection locked="0"/>
    </xf>
    <xf numFmtId="171" fontId="6" fillId="0" borderId="7" xfId="0" applyNumberFormat="1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173" fontId="6" fillId="0" borderId="7" xfId="0" applyNumberFormat="1" applyFont="1" applyBorder="1" applyAlignment="1">
      <alignment vertical="top" wrapText="1"/>
    </xf>
    <xf numFmtId="4" fontId="6" fillId="0" borderId="7" xfId="0" applyNumberFormat="1" applyFont="1" applyBorder="1" applyAlignment="1">
      <alignment horizontal="center" vertical="top"/>
    </xf>
    <xf numFmtId="169" fontId="6" fillId="0" borderId="7" xfId="0" applyNumberFormat="1" applyFont="1" applyBorder="1" applyAlignment="1" applyProtection="1">
      <alignment vertical="top"/>
      <protection locked="0"/>
    </xf>
    <xf numFmtId="4" fontId="6" fillId="0" borderId="7" xfId="0" applyNumberFormat="1" applyFont="1" applyBorder="1" applyAlignment="1">
      <alignment vertical="top"/>
    </xf>
    <xf numFmtId="0" fontId="6" fillId="3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 wrapText="1"/>
    </xf>
    <xf numFmtId="165" fontId="6" fillId="3" borderId="1" xfId="2" applyFont="1" applyFill="1" applyBorder="1" applyAlignment="1">
      <alignment horizontal="right" vertical="top"/>
    </xf>
    <xf numFmtId="4" fontId="6" fillId="3" borderId="1" xfId="0" applyNumberFormat="1" applyFont="1" applyFill="1" applyBorder="1" applyAlignment="1">
      <alignment horizontal="center" vertical="top"/>
    </xf>
    <xf numFmtId="4" fontId="6" fillId="3" borderId="1" xfId="0" applyNumberFormat="1" applyFont="1" applyFill="1" applyBorder="1" applyAlignment="1" applyProtection="1">
      <alignment vertical="top" wrapText="1"/>
      <protection locked="0"/>
    </xf>
    <xf numFmtId="4" fontId="7" fillId="3" borderId="1" xfId="13" applyNumberFormat="1" applyFont="1" applyFill="1" applyBorder="1" applyAlignment="1">
      <alignment vertical="top"/>
    </xf>
    <xf numFmtId="4" fontId="7" fillId="0" borderId="1" xfId="13" applyNumberFormat="1" applyFont="1" applyFill="1" applyBorder="1" applyAlignment="1">
      <alignment vertical="top"/>
    </xf>
    <xf numFmtId="0" fontId="7" fillId="0" borderId="1" xfId="14" applyFont="1" applyBorder="1" applyAlignment="1">
      <alignment horizontal="left" vertical="top" wrapText="1"/>
    </xf>
    <xf numFmtId="4" fontId="6" fillId="0" borderId="1" xfId="8" applyNumberFormat="1" applyFont="1" applyFill="1" applyBorder="1" applyAlignment="1" applyProtection="1">
      <alignment horizontal="right" vertical="top" wrapText="1"/>
      <protection locked="0"/>
    </xf>
    <xf numFmtId="0" fontId="6" fillId="0" borderId="0" xfId="15" applyFont="1" applyBorder="1" applyAlignment="1">
      <alignment vertical="top"/>
    </xf>
    <xf numFmtId="0" fontId="6" fillId="4" borderId="0" xfId="15" applyFont="1" applyFill="1" applyBorder="1" applyAlignment="1">
      <alignment vertical="top"/>
    </xf>
    <xf numFmtId="49" fontId="7" fillId="0" borderId="1" xfId="0" applyNumberFormat="1" applyFont="1" applyBorder="1" applyAlignment="1">
      <alignment horizontal="justify" vertical="top" wrapText="1"/>
    </xf>
    <xf numFmtId="0" fontId="6" fillId="0" borderId="1" xfId="0" applyFont="1" applyBorder="1" applyAlignment="1" applyProtection="1">
      <alignment vertical="top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0" fontId="6" fillId="0" borderId="4" xfId="0" applyFont="1" applyBorder="1" applyAlignment="1">
      <alignment vertical="top"/>
    </xf>
    <xf numFmtId="4" fontId="6" fillId="0" borderId="4" xfId="8" applyNumberFormat="1" applyFont="1" applyFill="1" applyBorder="1" applyAlignment="1">
      <alignment horizontal="right" vertical="top" wrapText="1"/>
    </xf>
    <xf numFmtId="0" fontId="6" fillId="0" borderId="4" xfId="0" applyFont="1" applyBorder="1" applyAlignment="1">
      <alignment horizontal="center" vertical="top"/>
    </xf>
    <xf numFmtId="4" fontId="6" fillId="0" borderId="4" xfId="0" applyNumberFormat="1" applyFont="1" applyBorder="1" applyAlignment="1" applyProtection="1">
      <alignment vertical="top"/>
      <protection locked="0"/>
    </xf>
    <xf numFmtId="0" fontId="6" fillId="0" borderId="7" xfId="0" applyFont="1" applyBorder="1" applyAlignment="1">
      <alignment vertical="top"/>
    </xf>
    <xf numFmtId="49" fontId="6" fillId="0" borderId="7" xfId="0" applyNumberFormat="1" applyFont="1" applyBorder="1" applyAlignment="1">
      <alignment horizontal="justify" vertical="top" wrapText="1"/>
    </xf>
    <xf numFmtId="4" fontId="6" fillId="0" borderId="7" xfId="8" applyNumberFormat="1" applyFont="1" applyFill="1" applyBorder="1" applyAlignment="1">
      <alignment horizontal="right" vertical="top" wrapText="1"/>
    </xf>
    <xf numFmtId="0" fontId="6" fillId="0" borderId="7" xfId="0" applyFont="1" applyBorder="1" applyAlignment="1">
      <alignment horizontal="center" vertical="top"/>
    </xf>
    <xf numFmtId="4" fontId="6" fillId="0" borderId="7" xfId="0" applyNumberFormat="1" applyFont="1" applyBorder="1" applyAlignment="1" applyProtection="1">
      <alignment vertical="top"/>
      <protection locked="0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top" wrapText="1"/>
    </xf>
    <xf numFmtId="2" fontId="6" fillId="0" borderId="1" xfId="0" applyNumberFormat="1" applyFont="1" applyBorder="1" applyAlignment="1">
      <alignment vertical="top"/>
    </xf>
    <xf numFmtId="0" fontId="6" fillId="0" borderId="0" xfId="14" applyFont="1" applyBorder="1" applyAlignment="1">
      <alignment vertical="top"/>
    </xf>
    <xf numFmtId="4" fontId="6" fillId="0" borderId="4" xfId="0" applyNumberFormat="1" applyFont="1" applyBorder="1" applyAlignment="1">
      <alignment horizontal="center" vertical="top"/>
    </xf>
    <xf numFmtId="0" fontId="6" fillId="4" borderId="1" xfId="0" applyFont="1" applyFill="1" applyBorder="1" applyAlignment="1" applyProtection="1">
      <alignment vertical="top"/>
      <protection locked="0"/>
    </xf>
    <xf numFmtId="49" fontId="6" fillId="0" borderId="1" xfId="0" applyNumberFormat="1" applyFont="1" applyFill="1" applyBorder="1" applyAlignment="1">
      <alignment horizontal="justify" vertical="top" wrapText="1"/>
    </xf>
    <xf numFmtId="0" fontId="6" fillId="4" borderId="1" xfId="0" applyFont="1" applyFill="1" applyBorder="1" applyAlignment="1">
      <alignment horizontal="right" vertical="top"/>
    </xf>
    <xf numFmtId="49" fontId="6" fillId="4" borderId="1" xfId="0" applyNumberFormat="1" applyFont="1" applyFill="1" applyBorder="1" applyAlignment="1">
      <alignment horizontal="justify" vertical="top" wrapText="1"/>
    </xf>
    <xf numFmtId="4" fontId="6" fillId="4" borderId="1" xfId="8" applyNumberFormat="1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horizontal="center" vertical="top"/>
    </xf>
    <xf numFmtId="4" fontId="6" fillId="4" borderId="1" xfId="0" applyNumberFormat="1" applyFont="1" applyFill="1" applyBorder="1" applyAlignment="1" applyProtection="1">
      <alignment vertical="top"/>
      <protection locked="0"/>
    </xf>
    <xf numFmtId="0" fontId="6" fillId="4" borderId="4" xfId="0" applyFont="1" applyFill="1" applyBorder="1" applyAlignment="1">
      <alignment horizontal="right" vertical="top"/>
    </xf>
    <xf numFmtId="49" fontId="6" fillId="4" borderId="4" xfId="0" applyNumberFormat="1" applyFont="1" applyFill="1" applyBorder="1" applyAlignment="1">
      <alignment horizontal="justify" vertical="top" wrapText="1"/>
    </xf>
    <xf numFmtId="4" fontId="6" fillId="4" borderId="4" xfId="8" applyNumberFormat="1" applyFont="1" applyFill="1" applyBorder="1" applyAlignment="1">
      <alignment horizontal="right" vertical="top" wrapText="1"/>
    </xf>
    <xf numFmtId="0" fontId="6" fillId="4" borderId="4" xfId="0" applyFont="1" applyFill="1" applyBorder="1" applyAlignment="1">
      <alignment horizontal="center" vertical="top"/>
    </xf>
    <xf numFmtId="4" fontId="6" fillId="4" borderId="4" xfId="0" applyNumberFormat="1" applyFont="1" applyFill="1" applyBorder="1" applyAlignment="1" applyProtection="1">
      <alignment vertical="top"/>
      <protection locked="0"/>
    </xf>
    <xf numFmtId="4" fontId="6" fillId="4" borderId="4" xfId="0" applyNumberFormat="1" applyFont="1" applyFill="1" applyBorder="1" applyAlignment="1">
      <alignment vertical="top"/>
    </xf>
    <xf numFmtId="4" fontId="6" fillId="4" borderId="1" xfId="0" applyNumberFormat="1" applyFont="1" applyFill="1" applyBorder="1" applyAlignment="1" applyProtection="1">
      <alignment horizontal="center" vertical="top"/>
      <protection locked="0"/>
    </xf>
    <xf numFmtId="4" fontId="6" fillId="4" borderId="1" xfId="8" applyNumberFormat="1" applyFont="1" applyFill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/>
    </xf>
    <xf numFmtId="4" fontId="6" fillId="4" borderId="1" xfId="0" applyNumberFormat="1" applyFont="1" applyFill="1" applyBorder="1" applyAlignment="1" applyProtection="1">
      <alignment vertical="center"/>
      <protection locked="0"/>
    </xf>
    <xf numFmtId="4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right" vertical="top"/>
    </xf>
    <xf numFmtId="0" fontId="6" fillId="4" borderId="1" xfId="0" applyFont="1" applyFill="1" applyBorder="1" applyAlignment="1">
      <alignment horizontal="justify" vertical="top" wrapText="1"/>
    </xf>
    <xf numFmtId="0" fontId="7" fillId="4" borderId="1" xfId="0" applyFont="1" applyFill="1" applyBorder="1" applyAlignment="1">
      <alignment horizontal="left" vertical="top" wrapText="1"/>
    </xf>
    <xf numFmtId="39" fontId="6" fillId="4" borderId="1" xfId="16" applyNumberFormat="1" applyFont="1" applyFill="1" applyBorder="1" applyAlignment="1">
      <alignment vertical="top"/>
    </xf>
    <xf numFmtId="169" fontId="6" fillId="4" borderId="1" xfId="0" applyNumberFormat="1" applyFont="1" applyFill="1" applyBorder="1" applyAlignment="1" applyProtection="1">
      <alignment vertical="top"/>
      <protection locked="0"/>
    </xf>
    <xf numFmtId="0" fontId="6" fillId="4" borderId="1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39" fontId="6" fillId="4" borderId="4" xfId="16" applyNumberFormat="1" applyFont="1" applyFill="1" applyBorder="1" applyAlignment="1">
      <alignment vertical="top"/>
    </xf>
    <xf numFmtId="169" fontId="6" fillId="4" borderId="4" xfId="0" applyNumberFormat="1" applyFont="1" applyFill="1" applyBorder="1" applyAlignment="1">
      <alignment horizontal="right" vertical="top"/>
    </xf>
    <xf numFmtId="0" fontId="6" fillId="4" borderId="1" xfId="14" applyFont="1" applyFill="1" applyBorder="1" applyAlignment="1">
      <alignment horizontal="left" vertical="top" wrapText="1"/>
    </xf>
    <xf numFmtId="4" fontId="6" fillId="4" borderId="1" xfId="8" applyNumberFormat="1" applyFont="1" applyFill="1" applyBorder="1" applyAlignment="1" applyProtection="1">
      <alignment horizontal="right" vertical="top" wrapText="1"/>
      <protection locked="0"/>
    </xf>
    <xf numFmtId="0" fontId="6" fillId="2" borderId="1" xfId="0" applyFont="1" applyFill="1" applyBorder="1" applyAlignment="1">
      <alignment vertical="top"/>
    </xf>
    <xf numFmtId="0" fontId="7" fillId="2" borderId="1" xfId="0" applyFont="1" applyFill="1" applyBorder="1" applyAlignment="1">
      <alignment vertical="top"/>
    </xf>
    <xf numFmtId="0" fontId="7" fillId="4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right" vertical="top"/>
    </xf>
    <xf numFmtId="0" fontId="7" fillId="0" borderId="0" xfId="0" applyFont="1" applyBorder="1" applyAlignment="1">
      <alignment vertical="top"/>
    </xf>
    <xf numFmtId="0" fontId="7" fillId="4" borderId="0" xfId="0" applyFont="1" applyFill="1" applyBorder="1" applyAlignment="1">
      <alignment vertical="top"/>
    </xf>
    <xf numFmtId="0" fontId="7" fillId="4" borderId="1" xfId="14" applyFont="1" applyFill="1" applyBorder="1" applyAlignment="1">
      <alignment horizontal="left" vertical="top" wrapText="1"/>
    </xf>
    <xf numFmtId="169" fontId="6" fillId="4" borderId="1" xfId="11" applyNumberFormat="1" applyFont="1" applyFill="1" applyBorder="1" applyAlignment="1">
      <alignment horizontal="center" vertical="top" wrapText="1"/>
    </xf>
    <xf numFmtId="4" fontId="6" fillId="4" borderId="1" xfId="0" applyNumberFormat="1" applyFont="1" applyFill="1" applyBorder="1" applyAlignment="1" applyProtection="1">
      <alignment vertical="top" wrapText="1"/>
      <protection locked="0"/>
    </xf>
    <xf numFmtId="4" fontId="6" fillId="4" borderId="1" xfId="0" applyNumberFormat="1" applyFont="1" applyFill="1" applyBorder="1" applyAlignment="1" applyProtection="1">
      <alignment horizontal="right" vertical="top" wrapText="1"/>
      <protection locked="0"/>
    </xf>
    <xf numFmtId="0" fontId="6" fillId="6" borderId="1" xfId="0" applyFont="1" applyFill="1" applyBorder="1" applyAlignment="1">
      <alignment vertical="top"/>
    </xf>
    <xf numFmtId="0" fontId="7" fillId="6" borderId="1" xfId="0" applyFont="1" applyFill="1" applyBorder="1" applyAlignment="1">
      <alignment horizontal="center" vertical="top"/>
    </xf>
    <xf numFmtId="0" fontId="6" fillId="6" borderId="1" xfId="0" applyFont="1" applyFill="1" applyBorder="1" applyAlignment="1" applyProtection="1">
      <alignment vertical="top"/>
      <protection locked="0"/>
    </xf>
    <xf numFmtId="4" fontId="7" fillId="6" borderId="1" xfId="0" applyNumberFormat="1" applyFont="1" applyFill="1" applyBorder="1" applyAlignment="1">
      <alignment vertical="top"/>
    </xf>
    <xf numFmtId="0" fontId="7" fillId="6" borderId="0" xfId="0" applyFont="1" applyFill="1" applyBorder="1" applyAlignment="1">
      <alignment vertical="top" wrapText="1"/>
    </xf>
    <xf numFmtId="39" fontId="6" fillId="4" borderId="1" xfId="9" applyNumberFormat="1" applyFont="1" applyFill="1" applyBorder="1" applyAlignment="1">
      <alignment horizontal="right" vertical="top" wrapText="1"/>
    </xf>
    <xf numFmtId="39" fontId="6" fillId="4" borderId="1" xfId="9" applyNumberFormat="1" applyFont="1" applyFill="1" applyBorder="1" applyAlignment="1">
      <alignment vertical="top" wrapText="1"/>
    </xf>
    <xf numFmtId="39" fontId="6" fillId="4" borderId="1" xfId="16" applyNumberFormat="1" applyFont="1" applyFill="1" applyBorder="1" applyAlignment="1">
      <alignment vertical="top" wrapText="1"/>
    </xf>
    <xf numFmtId="4" fontId="6" fillId="4" borderId="1" xfId="9" applyNumberFormat="1" applyFont="1" applyFill="1" applyBorder="1" applyAlignment="1">
      <alignment horizontal="center" vertical="top" wrapText="1"/>
    </xf>
    <xf numFmtId="170" fontId="7" fillId="4" borderId="1" xfId="0" applyNumberFormat="1" applyFont="1" applyFill="1" applyBorder="1" applyAlignment="1">
      <alignment horizontal="center" vertical="top"/>
    </xf>
    <xf numFmtId="39" fontId="7" fillId="4" borderId="1" xfId="9" applyNumberFormat="1" applyFont="1" applyFill="1" applyBorder="1" applyAlignment="1">
      <alignment horizontal="left" vertical="top" wrapText="1"/>
    </xf>
    <xf numFmtId="37" fontId="7" fillId="4" borderId="1" xfId="9" applyNumberFormat="1" applyFont="1" applyFill="1" applyBorder="1" applyAlignment="1">
      <alignment horizontal="right" vertical="top" wrapText="1"/>
    </xf>
    <xf numFmtId="39" fontId="7" fillId="4" borderId="1" xfId="9" applyNumberFormat="1" applyFont="1" applyFill="1" applyBorder="1" applyAlignment="1">
      <alignment vertical="top" wrapText="1"/>
    </xf>
    <xf numFmtId="174" fontId="6" fillId="4" borderId="1" xfId="9" applyNumberFormat="1" applyFont="1" applyFill="1" applyBorder="1" applyAlignment="1">
      <alignment horizontal="right" vertical="top" wrapText="1"/>
    </xf>
    <xf numFmtId="169" fontId="6" fillId="4" borderId="1" xfId="16" applyNumberFormat="1" applyFont="1" applyFill="1" applyBorder="1" applyAlignment="1" applyProtection="1">
      <alignment horizontal="right" vertical="top"/>
      <protection locked="0"/>
    </xf>
    <xf numFmtId="39" fontId="6" fillId="4" borderId="1" xfId="0" applyNumberFormat="1" applyFont="1" applyFill="1" applyBorder="1" applyAlignment="1">
      <alignment horizontal="left" vertical="top" wrapText="1"/>
    </xf>
    <xf numFmtId="43" fontId="6" fillId="4" borderId="1" xfId="7" applyFont="1" applyFill="1" applyBorder="1" applyAlignment="1">
      <alignment horizontal="center" vertical="top"/>
    </xf>
    <xf numFmtId="174" fontId="6" fillId="4" borderId="4" xfId="9" applyNumberFormat="1" applyFont="1" applyFill="1" applyBorder="1" applyAlignment="1">
      <alignment horizontal="right" vertical="top" wrapText="1"/>
    </xf>
    <xf numFmtId="39" fontId="6" fillId="4" borderId="4" xfId="0" applyNumberFormat="1" applyFont="1" applyFill="1" applyBorder="1" applyAlignment="1">
      <alignment horizontal="left" vertical="top" wrapText="1"/>
    </xf>
    <xf numFmtId="39" fontId="6" fillId="4" borderId="4" xfId="16" applyNumberFormat="1" applyFont="1" applyFill="1" applyBorder="1" applyAlignment="1">
      <alignment vertical="top" wrapText="1"/>
    </xf>
    <xf numFmtId="43" fontId="6" fillId="4" borderId="4" xfId="7" applyFont="1" applyFill="1" applyBorder="1" applyAlignment="1">
      <alignment horizontal="center" vertical="top"/>
    </xf>
    <xf numFmtId="169" fontId="6" fillId="4" borderId="4" xfId="9" applyNumberFormat="1" applyFont="1" applyFill="1" applyBorder="1" applyAlignment="1" applyProtection="1">
      <alignment vertical="top" wrapText="1"/>
      <protection locked="0"/>
    </xf>
    <xf numFmtId="39" fontId="6" fillId="4" borderId="1" xfId="16" applyNumberFormat="1" applyFont="1" applyFill="1" applyBorder="1" applyAlignment="1" applyProtection="1">
      <alignment vertical="top" wrapText="1"/>
      <protection locked="0"/>
    </xf>
    <xf numFmtId="169" fontId="6" fillId="4" borderId="1" xfId="9" applyNumberFormat="1" applyFont="1" applyFill="1" applyBorder="1" applyAlignment="1" applyProtection="1">
      <alignment vertical="top"/>
      <protection locked="0"/>
    </xf>
    <xf numFmtId="39" fontId="6" fillId="4" borderId="1" xfId="17" applyNumberFormat="1" applyFont="1" applyFill="1" applyBorder="1" applyAlignment="1">
      <alignment vertical="top" wrapText="1"/>
    </xf>
    <xf numFmtId="4" fontId="6" fillId="4" borderId="1" xfId="0" applyNumberFormat="1" applyFont="1" applyFill="1" applyBorder="1" applyAlignment="1">
      <alignment horizontal="center" vertical="top" wrapText="1"/>
    </xf>
    <xf numFmtId="169" fontId="6" fillId="0" borderId="1" xfId="0" applyNumberFormat="1" applyFont="1" applyBorder="1" applyAlignment="1" applyProtection="1">
      <alignment vertical="top" wrapText="1"/>
      <protection locked="0"/>
    </xf>
    <xf numFmtId="169" fontId="6" fillId="0" borderId="1" xfId="9" applyNumberFormat="1" applyFont="1" applyBorder="1" applyAlignment="1" applyProtection="1">
      <alignment vertical="top" wrapText="1"/>
      <protection locked="0"/>
    </xf>
    <xf numFmtId="169" fontId="6" fillId="4" borderId="1" xfId="16" applyNumberFormat="1" applyFont="1" applyFill="1" applyBorder="1" applyAlignment="1" applyProtection="1">
      <alignment vertical="top"/>
      <protection locked="0"/>
    </xf>
    <xf numFmtId="37" fontId="6" fillId="4" borderId="1" xfId="9" applyNumberFormat="1" applyFont="1" applyFill="1" applyBorder="1" applyAlignment="1">
      <alignment horizontal="right" vertical="top" wrapText="1"/>
    </xf>
    <xf numFmtId="0" fontId="6" fillId="4" borderId="4" xfId="0" applyFont="1" applyFill="1" applyBorder="1" applyAlignment="1">
      <alignment vertical="top" wrapText="1"/>
    </xf>
    <xf numFmtId="4" fontId="6" fillId="4" borderId="4" xfId="9" applyNumberFormat="1" applyFont="1" applyFill="1" applyBorder="1" applyAlignment="1">
      <alignment horizontal="center" vertical="top" wrapText="1"/>
    </xf>
    <xf numFmtId="39" fontId="6" fillId="4" borderId="1" xfId="16" applyNumberFormat="1" applyFont="1" applyFill="1" applyBorder="1" applyAlignment="1">
      <alignment vertical="center" wrapText="1"/>
    </xf>
    <xf numFmtId="4" fontId="6" fillId="4" borderId="1" xfId="9" applyNumberFormat="1" applyFont="1" applyFill="1" applyBorder="1" applyAlignment="1">
      <alignment horizontal="center" vertical="center" wrapText="1"/>
    </xf>
    <xf numFmtId="169" fontId="6" fillId="4" borderId="1" xfId="9" applyNumberFormat="1" applyFont="1" applyFill="1" applyBorder="1" applyAlignment="1" applyProtection="1">
      <alignment vertical="center" wrapText="1"/>
      <protection locked="0"/>
    </xf>
    <xf numFmtId="169" fontId="6" fillId="4" borderId="1" xfId="0" applyNumberFormat="1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justify" vertical="top" wrapText="1"/>
    </xf>
    <xf numFmtId="0" fontId="6" fillId="4" borderId="1" xfId="18" applyFont="1" applyFill="1" applyBorder="1" applyAlignment="1">
      <alignment vertical="top"/>
    </xf>
    <xf numFmtId="170" fontId="6" fillId="4" borderId="1" xfId="0" applyNumberFormat="1" applyFont="1" applyFill="1" applyBorder="1" applyAlignment="1">
      <alignment horizontal="right" vertical="top"/>
    </xf>
    <xf numFmtId="4" fontId="6" fillId="4" borderId="1" xfId="8" applyNumberFormat="1" applyFont="1" applyFill="1" applyBorder="1" applyAlignment="1">
      <alignment vertical="top" wrapText="1"/>
    </xf>
    <xf numFmtId="170" fontId="6" fillId="4" borderId="4" xfId="0" applyNumberFormat="1" applyFont="1" applyFill="1" applyBorder="1" applyAlignment="1">
      <alignment horizontal="right" vertical="top"/>
    </xf>
    <xf numFmtId="4" fontId="6" fillId="4" borderId="4" xfId="8" applyNumberFormat="1" applyFont="1" applyFill="1" applyBorder="1" applyAlignment="1">
      <alignment vertical="top" wrapText="1"/>
    </xf>
    <xf numFmtId="2" fontId="6" fillId="4" borderId="1" xfId="0" applyNumberFormat="1" applyFont="1" applyFill="1" applyBorder="1" applyAlignment="1">
      <alignment horizontal="right" vertical="top"/>
    </xf>
    <xf numFmtId="169" fontId="6" fillId="4" borderId="1" xfId="20" applyNumberFormat="1" applyFont="1" applyFill="1" applyBorder="1" applyAlignment="1" applyProtection="1">
      <alignment vertical="top"/>
      <protection locked="0"/>
    </xf>
    <xf numFmtId="4" fontId="6" fillId="4" borderId="1" xfId="9" applyNumberFormat="1" applyFont="1" applyFill="1" applyBorder="1" applyAlignment="1" applyProtection="1">
      <alignment vertical="top" wrapText="1"/>
      <protection locked="0"/>
    </xf>
    <xf numFmtId="177" fontId="6" fillId="4" borderId="1" xfId="9" applyNumberFormat="1" applyFont="1" applyFill="1" applyBorder="1" applyAlignment="1">
      <alignment horizontal="right" vertical="top" wrapText="1"/>
    </xf>
    <xf numFmtId="4" fontId="6" fillId="4" borderId="1" xfId="21" applyNumberFormat="1" applyFont="1" applyFill="1" applyBorder="1" applyAlignment="1">
      <alignment horizontal="center" vertical="top" wrapText="1"/>
    </xf>
    <xf numFmtId="39" fontId="6" fillId="4" borderId="1" xfId="17" applyNumberFormat="1" applyFont="1" applyFill="1" applyBorder="1" applyAlignment="1">
      <alignment vertical="top"/>
    </xf>
    <xf numFmtId="178" fontId="6" fillId="4" borderId="1" xfId="9" applyNumberFormat="1" applyFont="1" applyFill="1" applyBorder="1" applyAlignment="1">
      <alignment horizontal="right" vertical="top" wrapText="1"/>
    </xf>
    <xf numFmtId="1" fontId="6" fillId="4" borderId="1" xfId="19" applyNumberFormat="1" applyFont="1" applyFill="1" applyBorder="1" applyAlignment="1">
      <alignment vertical="top"/>
    </xf>
    <xf numFmtId="0" fontId="6" fillId="4" borderId="1" xfId="19" applyFont="1" applyFill="1" applyBorder="1" applyAlignment="1">
      <alignment vertical="top"/>
    </xf>
    <xf numFmtId="169" fontId="6" fillId="4" borderId="1" xfId="19" applyNumberFormat="1" applyFont="1" applyFill="1" applyBorder="1" applyAlignment="1">
      <alignment horizontal="center" vertical="top"/>
    </xf>
    <xf numFmtId="170" fontId="7" fillId="2" borderId="1" xfId="19" applyNumberFormat="1" applyFont="1" applyFill="1" applyBorder="1" applyAlignment="1">
      <alignment vertical="top"/>
    </xf>
    <xf numFmtId="170" fontId="6" fillId="2" borderId="1" xfId="19" applyNumberFormat="1" applyFont="1" applyFill="1" applyBorder="1" applyAlignment="1">
      <alignment horizontal="right" vertical="top"/>
    </xf>
    <xf numFmtId="1" fontId="7" fillId="4" borderId="1" xfId="19" applyNumberFormat="1" applyFont="1" applyFill="1" applyBorder="1" applyAlignment="1">
      <alignment horizontal="right" vertical="top"/>
    </xf>
    <xf numFmtId="0" fontId="7" fillId="4" borderId="1" xfId="19" applyFont="1" applyFill="1" applyBorder="1" applyAlignment="1">
      <alignment vertical="top" wrapText="1"/>
    </xf>
    <xf numFmtId="170" fontId="6" fillId="4" borderId="1" xfId="19" applyNumberFormat="1" applyFont="1" applyFill="1" applyBorder="1" applyAlignment="1">
      <alignment vertical="top"/>
    </xf>
    <xf numFmtId="4" fontId="6" fillId="4" borderId="1" xfId="19" applyNumberFormat="1" applyFont="1" applyFill="1" applyBorder="1" applyAlignment="1" applyProtection="1">
      <alignment vertical="top" wrapText="1"/>
      <protection locked="0"/>
    </xf>
    <xf numFmtId="179" fontId="6" fillId="4" borderId="1" xfId="19" applyNumberFormat="1" applyFont="1" applyFill="1" applyBorder="1" applyAlignment="1">
      <alignment horizontal="right" vertical="top"/>
    </xf>
    <xf numFmtId="170" fontId="6" fillId="4" borderId="4" xfId="19" applyNumberFormat="1" applyFont="1" applyFill="1" applyBorder="1" applyAlignment="1">
      <alignment vertical="top"/>
    </xf>
    <xf numFmtId="0" fontId="6" fillId="4" borderId="4" xfId="0" applyFont="1" applyFill="1" applyBorder="1" applyAlignment="1">
      <alignment vertical="top"/>
    </xf>
    <xf numFmtId="169" fontId="6" fillId="4" borderId="4" xfId="19" applyNumberFormat="1" applyFont="1" applyFill="1" applyBorder="1" applyAlignment="1">
      <alignment vertical="top"/>
    </xf>
    <xf numFmtId="169" fontId="6" fillId="4" borderId="4" xfId="19" applyNumberFormat="1" applyFont="1" applyFill="1" applyBorder="1" applyAlignment="1">
      <alignment horizontal="center" vertical="top"/>
    </xf>
    <xf numFmtId="169" fontId="6" fillId="4" borderId="4" xfId="19" applyNumberFormat="1" applyFont="1" applyFill="1" applyBorder="1" applyAlignment="1" applyProtection="1">
      <alignment vertical="top"/>
      <protection locked="0"/>
    </xf>
    <xf numFmtId="170" fontId="6" fillId="2" borderId="1" xfId="19" applyNumberFormat="1" applyFont="1" applyFill="1" applyBorder="1" applyAlignment="1">
      <alignment vertical="top"/>
    </xf>
    <xf numFmtId="170" fontId="6" fillId="4" borderId="1" xfId="19" applyNumberFormat="1" applyFont="1" applyFill="1" applyBorder="1" applyAlignment="1">
      <alignment horizontal="right" vertical="top"/>
    </xf>
    <xf numFmtId="1" fontId="6" fillId="2" borderId="1" xfId="19" applyNumberFormat="1" applyFont="1" applyFill="1" applyBorder="1" applyAlignment="1">
      <alignment horizontal="right" vertical="top"/>
    </xf>
    <xf numFmtId="1" fontId="7" fillId="4" borderId="1" xfId="0" applyNumberFormat="1" applyFont="1" applyFill="1" applyBorder="1" applyAlignment="1">
      <alignment horizontal="right" vertical="top" wrapText="1"/>
    </xf>
    <xf numFmtId="49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center" vertical="top" wrapText="1"/>
    </xf>
    <xf numFmtId="39" fontId="6" fillId="4" borderId="1" xfId="0" applyNumberFormat="1" applyFont="1" applyFill="1" applyBorder="1" applyAlignment="1" applyProtection="1">
      <alignment vertical="top" wrapText="1"/>
      <protection locked="0"/>
    </xf>
    <xf numFmtId="39" fontId="6" fillId="4" borderId="1" xfId="0" applyNumberFormat="1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170" fontId="6" fillId="4" borderId="1" xfId="22" applyNumberFormat="1" applyFont="1" applyFill="1" applyBorder="1" applyAlignment="1">
      <alignment horizontal="right" vertical="top"/>
    </xf>
    <xf numFmtId="4" fontId="6" fillId="4" borderId="1" xfId="23" applyNumberFormat="1" applyFont="1" applyFill="1" applyBorder="1" applyAlignment="1">
      <alignment vertical="top"/>
    </xf>
    <xf numFmtId="169" fontId="6" fillId="4" borderId="1" xfId="0" applyNumberFormat="1" applyFont="1" applyFill="1" applyBorder="1" applyAlignment="1">
      <alignment horizontal="center" vertical="top"/>
    </xf>
    <xf numFmtId="0" fontId="6" fillId="0" borderId="0" xfId="24" applyFont="1" applyBorder="1" applyAlignment="1">
      <alignment vertical="top" wrapText="1"/>
    </xf>
    <xf numFmtId="0" fontId="6" fillId="2" borderId="0" xfId="24" applyFont="1" applyFill="1" applyBorder="1" applyAlignment="1">
      <alignment vertical="top" wrapText="1"/>
    </xf>
    <xf numFmtId="174" fontId="6" fillId="4" borderId="1" xfId="0" applyNumberFormat="1" applyFont="1" applyFill="1" applyBorder="1" applyAlignment="1">
      <alignment horizontal="right" vertical="top" wrapText="1"/>
    </xf>
    <xf numFmtId="0" fontId="6" fillId="4" borderId="0" xfId="24" applyFont="1" applyFill="1" applyBorder="1" applyAlignment="1">
      <alignment vertical="top" wrapText="1"/>
    </xf>
    <xf numFmtId="4" fontId="6" fillId="4" borderId="1" xfId="23" applyNumberFormat="1" applyFont="1" applyFill="1" applyBorder="1" applyAlignment="1">
      <alignment vertical="top" wrapText="1"/>
    </xf>
    <xf numFmtId="4" fontId="6" fillId="4" borderId="1" xfId="16" applyNumberFormat="1" applyFont="1" applyFill="1" applyBorder="1" applyAlignment="1">
      <alignment horizontal="center" vertical="top"/>
    </xf>
    <xf numFmtId="49" fontId="6" fillId="4" borderId="1" xfId="0" applyNumberFormat="1" applyFont="1" applyFill="1" applyBorder="1" applyAlignment="1">
      <alignment vertical="top" wrapText="1"/>
    </xf>
    <xf numFmtId="1" fontId="7" fillId="4" borderId="1" xfId="0" applyNumberFormat="1" applyFont="1" applyFill="1" applyBorder="1" applyAlignment="1">
      <alignment horizontal="center" vertical="top"/>
    </xf>
    <xf numFmtId="4" fontId="6" fillId="4" borderId="1" xfId="16" applyNumberFormat="1" applyFont="1" applyFill="1" applyBorder="1" applyAlignment="1">
      <alignment vertical="top"/>
    </xf>
    <xf numFmtId="3" fontId="6" fillId="4" borderId="1" xfId="16" applyNumberFormat="1" applyFont="1" applyFill="1" applyBorder="1" applyAlignment="1">
      <alignment vertical="top"/>
    </xf>
    <xf numFmtId="0" fontId="7" fillId="4" borderId="1" xfId="0" applyFont="1" applyFill="1" applyBorder="1" applyAlignment="1">
      <alignment horizontal="left" vertical="top"/>
    </xf>
    <xf numFmtId="179" fontId="6" fillId="4" borderId="1" xfId="16" applyNumberFormat="1" applyFont="1" applyFill="1" applyBorder="1" applyAlignment="1">
      <alignment vertical="top"/>
    </xf>
    <xf numFmtId="0" fontId="6" fillId="4" borderId="1" xfId="0" applyFont="1" applyFill="1" applyBorder="1" applyAlignment="1">
      <alignment horizontal="left" vertical="top"/>
    </xf>
    <xf numFmtId="39" fontId="7" fillId="4" borderId="1" xfId="16" applyNumberFormat="1" applyFont="1" applyFill="1" applyBorder="1" applyAlignment="1">
      <alignment vertical="top"/>
    </xf>
    <xf numFmtId="4" fontId="7" fillId="4" borderId="1" xfId="16" applyNumberFormat="1" applyFont="1" applyFill="1" applyBorder="1" applyAlignment="1">
      <alignment horizontal="center" vertical="top"/>
    </xf>
    <xf numFmtId="169" fontId="7" fillId="4" borderId="1" xfId="16" applyNumberFormat="1" applyFont="1" applyFill="1" applyBorder="1" applyAlignment="1" applyProtection="1">
      <alignment vertical="top"/>
      <protection locked="0"/>
    </xf>
    <xf numFmtId="179" fontId="6" fillId="4" borderId="4" xfId="16" applyNumberFormat="1" applyFont="1" applyFill="1" applyBorder="1" applyAlignment="1">
      <alignment vertical="top"/>
    </xf>
    <xf numFmtId="4" fontId="6" fillId="4" borderId="4" xfId="0" applyNumberFormat="1" applyFont="1" applyFill="1" applyBorder="1" applyAlignment="1">
      <alignment horizontal="center" vertical="top" wrapText="1"/>
    </xf>
    <xf numFmtId="169" fontId="6" fillId="4" borderId="4" xfId="16" applyNumberFormat="1" applyFont="1" applyFill="1" applyBorder="1" applyAlignment="1" applyProtection="1">
      <alignment vertical="top"/>
      <protection locked="0"/>
    </xf>
    <xf numFmtId="4" fontId="7" fillId="4" borderId="1" xfId="16" applyNumberFormat="1" applyFont="1" applyFill="1" applyBorder="1" applyAlignment="1">
      <alignment vertical="top"/>
    </xf>
    <xf numFmtId="4" fontId="6" fillId="4" borderId="1" xfId="25" applyNumberFormat="1" applyFont="1" applyFill="1" applyBorder="1" applyAlignment="1">
      <alignment horizontal="right" vertical="top" wrapText="1"/>
    </xf>
    <xf numFmtId="4" fontId="7" fillId="0" borderId="1" xfId="16" applyNumberFormat="1" applyFont="1" applyFill="1" applyBorder="1" applyAlignment="1">
      <alignment vertical="top"/>
    </xf>
    <xf numFmtId="4" fontId="6" fillId="0" borderId="1" xfId="25" applyNumberFormat="1" applyFont="1" applyFill="1" applyBorder="1" applyAlignment="1">
      <alignment horizontal="right" vertical="top" wrapText="1"/>
    </xf>
    <xf numFmtId="4" fontId="7" fillId="0" borderId="1" xfId="16" applyNumberFormat="1" applyFont="1" applyFill="1" applyBorder="1" applyAlignment="1">
      <alignment horizontal="center" vertical="top"/>
    </xf>
    <xf numFmtId="169" fontId="7" fillId="0" borderId="1" xfId="16" applyNumberFormat="1" applyFont="1" applyFill="1" applyBorder="1" applyAlignment="1" applyProtection="1">
      <alignment vertical="top"/>
      <protection locked="0"/>
    </xf>
    <xf numFmtId="169" fontId="6" fillId="0" borderId="1" xfId="0" applyNumberFormat="1" applyFont="1" applyBorder="1" applyAlignment="1">
      <alignment horizontal="right" vertical="top"/>
    </xf>
    <xf numFmtId="39" fontId="6" fillId="0" borderId="1" xfId="16" applyNumberFormat="1" applyFont="1" applyFill="1" applyBorder="1" applyAlignment="1">
      <alignment vertical="top"/>
    </xf>
    <xf numFmtId="169" fontId="6" fillId="0" borderId="1" xfId="19" applyNumberFormat="1" applyFont="1" applyBorder="1" applyAlignment="1">
      <alignment horizontal="center" vertical="top"/>
    </xf>
    <xf numFmtId="169" fontId="6" fillId="0" borderId="1" xfId="16" applyNumberFormat="1" applyFont="1" applyFill="1" applyBorder="1" applyAlignment="1" applyProtection="1">
      <alignment vertical="top"/>
      <protection locked="0"/>
    </xf>
    <xf numFmtId="4" fontId="6" fillId="0" borderId="1" xfId="16" applyNumberFormat="1" applyFont="1" applyFill="1" applyBorder="1" applyAlignment="1">
      <alignment horizontal="center" vertical="top"/>
    </xf>
    <xf numFmtId="0" fontId="6" fillId="0" borderId="1" xfId="3" applyFont="1" applyBorder="1" applyAlignment="1">
      <alignment horizontal="left" vertical="top"/>
    </xf>
    <xf numFmtId="39" fontId="7" fillId="0" borderId="1" xfId="16" applyNumberFormat="1" applyFont="1" applyFill="1" applyBorder="1" applyAlignment="1">
      <alignment vertical="top"/>
    </xf>
    <xf numFmtId="4" fontId="6" fillId="0" borderId="1" xfId="3" applyNumberFormat="1" applyFont="1" applyBorder="1" applyAlignment="1">
      <alignment horizontal="right" vertical="top"/>
    </xf>
    <xf numFmtId="4" fontId="6" fillId="0" borderId="1" xfId="3" applyNumberFormat="1" applyFont="1" applyBorder="1" applyAlignment="1">
      <alignment horizontal="center" vertical="top"/>
    </xf>
    <xf numFmtId="169" fontId="6" fillId="0" borderId="1" xfId="3" applyNumberFormat="1" applyFont="1" applyBorder="1" applyAlignment="1">
      <alignment vertical="top"/>
    </xf>
    <xf numFmtId="39" fontId="6" fillId="0" borderId="1" xfId="16" applyNumberFormat="1" applyFont="1" applyFill="1" applyBorder="1" applyAlignment="1">
      <alignment vertical="top" wrapText="1"/>
    </xf>
    <xf numFmtId="4" fontId="6" fillId="0" borderId="1" xfId="9" applyNumberFormat="1" applyFont="1" applyBorder="1" applyAlignment="1">
      <alignment horizontal="center" vertical="top" wrapText="1"/>
    </xf>
    <xf numFmtId="2" fontId="6" fillId="4" borderId="1" xfId="3" applyNumberFormat="1" applyFont="1" applyFill="1" applyBorder="1" applyAlignment="1">
      <alignment horizontal="right" vertical="top"/>
    </xf>
    <xf numFmtId="0" fontId="7" fillId="4" borderId="1" xfId="3" applyFont="1" applyFill="1" applyBorder="1" applyAlignment="1">
      <alignment horizontal="right" vertical="top"/>
    </xf>
    <xf numFmtId="0" fontId="7" fillId="4" borderId="1" xfId="3" applyFont="1" applyFill="1" applyBorder="1" applyAlignment="1">
      <alignment horizontal="left" vertical="top"/>
    </xf>
    <xf numFmtId="169" fontId="6" fillId="4" borderId="1" xfId="16" applyNumberFormat="1" applyFont="1" applyFill="1" applyBorder="1" applyAlignment="1">
      <alignment vertical="top"/>
    </xf>
    <xf numFmtId="169" fontId="6" fillId="0" borderId="1" xfId="16" applyNumberFormat="1" applyFont="1" applyFill="1" applyBorder="1" applyAlignment="1">
      <alignment vertical="top"/>
    </xf>
    <xf numFmtId="4" fontId="6" fillId="0" borderId="1" xfId="16" applyNumberFormat="1" applyFont="1" applyFill="1" applyBorder="1" applyAlignment="1">
      <alignment vertical="top"/>
    </xf>
    <xf numFmtId="0" fontId="6" fillId="6" borderId="4" xfId="0" applyFont="1" applyFill="1" applyBorder="1" applyAlignment="1">
      <alignment vertical="top"/>
    </xf>
    <xf numFmtId="0" fontId="7" fillId="6" borderId="4" xfId="0" applyFont="1" applyFill="1" applyBorder="1" applyAlignment="1">
      <alignment horizontal="center" vertical="top"/>
    </xf>
    <xf numFmtId="0" fontId="6" fillId="6" borderId="4" xfId="0" applyFont="1" applyFill="1" applyBorder="1" applyAlignment="1" applyProtection="1">
      <alignment vertical="top"/>
      <protection locked="0"/>
    </xf>
    <xf numFmtId="4" fontId="7" fillId="6" borderId="4" xfId="0" applyNumberFormat="1" applyFont="1" applyFill="1" applyBorder="1" applyAlignment="1">
      <alignment vertical="top"/>
    </xf>
    <xf numFmtId="169" fontId="7" fillId="4" borderId="1" xfId="0" applyNumberFormat="1" applyFont="1" applyFill="1" applyBorder="1" applyAlignment="1">
      <alignment horizontal="right" vertical="top"/>
    </xf>
    <xf numFmtId="3" fontId="7" fillId="4" borderId="1" xfId="16" applyNumberFormat="1" applyFont="1" applyFill="1" applyBorder="1" applyAlignment="1">
      <alignment horizontal="center" vertical="top"/>
    </xf>
    <xf numFmtId="0" fontId="7" fillId="4" borderId="1" xfId="18" applyFont="1" applyFill="1" applyBorder="1" applyAlignment="1">
      <alignment horizontal="left" vertical="top"/>
    </xf>
    <xf numFmtId="4" fontId="6" fillId="4" borderId="1" xfId="12" applyNumberFormat="1" applyFont="1" applyFill="1" applyBorder="1" applyAlignment="1">
      <alignment vertical="top" wrapText="1"/>
    </xf>
    <xf numFmtId="169" fontId="6" fillId="4" borderId="1" xfId="12" applyNumberFormat="1" applyFont="1" applyFill="1" applyBorder="1" applyAlignment="1">
      <alignment horizontal="center" vertical="top"/>
    </xf>
    <xf numFmtId="39" fontId="6" fillId="4" borderId="1" xfId="12" applyFont="1" applyFill="1" applyBorder="1" applyAlignment="1">
      <alignment horizontal="left" vertical="top"/>
    </xf>
    <xf numFmtId="39" fontId="7" fillId="4" borderId="1" xfId="12" applyFont="1" applyFill="1" applyBorder="1" applyAlignment="1">
      <alignment horizontal="left" vertical="top"/>
    </xf>
    <xf numFmtId="169" fontId="7" fillId="4" borderId="1" xfId="12" applyNumberFormat="1" applyFont="1" applyFill="1" applyBorder="1" applyAlignment="1">
      <alignment horizontal="center" vertical="top"/>
    </xf>
    <xf numFmtId="4" fontId="6" fillId="4" borderId="1" xfId="12" applyNumberFormat="1" applyFont="1" applyFill="1" applyBorder="1" applyAlignment="1">
      <alignment horizontal="right" vertical="top"/>
    </xf>
    <xf numFmtId="4" fontId="7" fillId="4" borderId="1" xfId="12" applyNumberFormat="1" applyFont="1" applyFill="1" applyBorder="1" applyAlignment="1">
      <alignment horizontal="left" vertical="top"/>
    </xf>
    <xf numFmtId="4" fontId="6" fillId="0" borderId="1" xfId="12" applyNumberFormat="1" applyFont="1" applyBorder="1" applyAlignment="1">
      <alignment horizontal="right" vertical="top"/>
    </xf>
    <xf numFmtId="39" fontId="7" fillId="0" borderId="1" xfId="12" applyFont="1" applyBorder="1" applyAlignment="1">
      <alignment horizontal="left" vertical="top"/>
    </xf>
    <xf numFmtId="4" fontId="7" fillId="0" borderId="1" xfId="12" applyNumberFormat="1" applyFont="1" applyBorder="1" applyAlignment="1">
      <alignment horizontal="left" vertical="top"/>
    </xf>
    <xf numFmtId="169" fontId="7" fillId="0" borderId="1" xfId="12" applyNumberFormat="1" applyFont="1" applyBorder="1" applyAlignment="1">
      <alignment horizontal="center" vertical="top"/>
    </xf>
    <xf numFmtId="39" fontId="6" fillId="0" borderId="1" xfId="12" applyFont="1" applyBorder="1" applyAlignment="1">
      <alignment horizontal="left" vertical="top"/>
    </xf>
    <xf numFmtId="4" fontId="6" fillId="0" borderId="1" xfId="12" applyNumberFormat="1" applyFont="1" applyBorder="1" applyAlignment="1">
      <alignment vertical="top"/>
    </xf>
    <xf numFmtId="169" fontId="6" fillId="0" borderId="1" xfId="12" applyNumberFormat="1" applyFont="1" applyBorder="1" applyAlignment="1">
      <alignment horizontal="center" vertical="top"/>
    </xf>
    <xf numFmtId="0" fontId="6" fillId="0" borderId="0" xfId="3" applyFont="1" applyBorder="1" applyAlignment="1">
      <alignment vertical="top"/>
    </xf>
    <xf numFmtId="0" fontId="6" fillId="4" borderId="0" xfId="3" applyFont="1" applyFill="1" applyBorder="1" applyAlignment="1">
      <alignment vertical="top"/>
    </xf>
    <xf numFmtId="39" fontId="7" fillId="4" borderId="1" xfId="12" applyFont="1" applyFill="1" applyBorder="1" applyAlignment="1">
      <alignment horizontal="left" vertical="top" wrapText="1"/>
    </xf>
    <xf numFmtId="39" fontId="6" fillId="4" borderId="1" xfId="12" applyFont="1" applyFill="1" applyBorder="1" applyAlignment="1">
      <alignment horizontal="left" vertical="top" wrapText="1"/>
    </xf>
    <xf numFmtId="4" fontId="6" fillId="4" borderId="1" xfId="9" applyNumberFormat="1" applyFont="1" applyFill="1" applyBorder="1" applyAlignment="1">
      <alignment horizontal="right" vertical="top" wrapText="1"/>
    </xf>
    <xf numFmtId="39" fontId="6" fillId="4" borderId="4" xfId="12" applyFont="1" applyFill="1" applyBorder="1" applyAlignment="1">
      <alignment horizontal="left" vertical="top"/>
    </xf>
    <xf numFmtId="4" fontId="6" fillId="4" borderId="4" xfId="12" applyNumberFormat="1" applyFont="1" applyFill="1" applyBorder="1" applyAlignment="1">
      <alignment horizontal="right" vertical="top"/>
    </xf>
    <xf numFmtId="169" fontId="6" fillId="4" borderId="4" xfId="12" applyNumberFormat="1" applyFont="1" applyFill="1" applyBorder="1" applyAlignment="1">
      <alignment horizontal="center" vertical="top"/>
    </xf>
    <xf numFmtId="0" fontId="7" fillId="4" borderId="1" xfId="26" applyFont="1" applyFill="1" applyBorder="1" applyAlignment="1">
      <alignment horizontal="center" vertical="top"/>
    </xf>
    <xf numFmtId="0" fontId="6" fillId="4" borderId="1" xfId="9" applyFont="1" applyFill="1" applyBorder="1" applyAlignment="1">
      <alignment horizontal="center" vertical="top"/>
    </xf>
    <xf numFmtId="49" fontId="7" fillId="4" borderId="1" xfId="12" applyNumberFormat="1" applyFont="1" applyFill="1" applyBorder="1" applyAlignment="1">
      <alignment vertical="top" wrapText="1"/>
    </xf>
    <xf numFmtId="4" fontId="6" fillId="4" borderId="1" xfId="0" applyNumberFormat="1" applyFont="1" applyFill="1" applyBorder="1" applyAlignment="1">
      <alignment horizontal="right" vertical="top"/>
    </xf>
    <xf numFmtId="4" fontId="6" fillId="4" borderId="1" xfId="14" applyNumberFormat="1" applyFont="1" applyFill="1" applyBorder="1" applyAlignment="1" applyProtection="1">
      <alignment horizontal="right" vertical="top" wrapText="1"/>
      <protection locked="0"/>
    </xf>
    <xf numFmtId="49" fontId="6" fillId="4" borderId="1" xfId="12" quotePrefix="1" applyNumberFormat="1" applyFont="1" applyFill="1" applyBorder="1" applyAlignment="1">
      <alignment vertical="top" wrapText="1"/>
    </xf>
    <xf numFmtId="0" fontId="6" fillId="4" borderId="1" xfId="27" applyFont="1" applyFill="1" applyBorder="1" applyAlignment="1">
      <alignment horizontal="center" vertical="top" wrapText="1"/>
    </xf>
    <xf numFmtId="39" fontId="6" fillId="0" borderId="0" xfId="0" applyNumberFormat="1" applyFont="1" applyBorder="1" applyAlignment="1">
      <alignment vertical="top"/>
    </xf>
    <xf numFmtId="39" fontId="6" fillId="4" borderId="0" xfId="0" applyNumberFormat="1" applyFont="1" applyFill="1" applyBorder="1" applyAlignment="1">
      <alignment vertical="top"/>
    </xf>
    <xf numFmtId="4" fontId="6" fillId="4" borderId="1" xfId="0" applyNumberFormat="1" applyFont="1" applyFill="1" applyBorder="1" applyAlignment="1">
      <alignment vertical="top" wrapText="1"/>
    </xf>
    <xf numFmtId="39" fontId="7" fillId="4" borderId="1" xfId="12" applyFont="1" applyFill="1" applyBorder="1" applyAlignment="1">
      <alignment horizontal="center" vertical="top"/>
    </xf>
    <xf numFmtId="0" fontId="6" fillId="7" borderId="0" xfId="0" applyFont="1" applyFill="1" applyBorder="1" applyAlignment="1">
      <alignment vertical="top" wrapText="1"/>
    </xf>
    <xf numFmtId="0" fontId="6" fillId="5" borderId="0" xfId="0" applyFont="1" applyFill="1" applyBorder="1" applyAlignment="1">
      <alignment vertical="top" wrapText="1"/>
    </xf>
    <xf numFmtId="4" fontId="6" fillId="4" borderId="4" xfId="0" applyNumberFormat="1" applyFont="1" applyFill="1" applyBorder="1" applyAlignment="1">
      <alignment horizontal="center" vertical="top"/>
    </xf>
    <xf numFmtId="2" fontId="6" fillId="4" borderId="1" xfId="0" applyNumberFormat="1" applyFont="1" applyFill="1" applyBorder="1" applyAlignment="1">
      <alignment vertical="top"/>
    </xf>
    <xf numFmtId="4" fontId="7" fillId="4" borderId="1" xfId="0" applyNumberFormat="1" applyFont="1" applyFill="1" applyBorder="1" applyAlignment="1">
      <alignment vertical="top"/>
    </xf>
    <xf numFmtId="0" fontId="6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 applyProtection="1">
      <alignment vertical="center"/>
      <protection locked="0"/>
    </xf>
    <xf numFmtId="4" fontId="7" fillId="6" borderId="1" xfId="0" applyNumberFormat="1" applyFont="1" applyFill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6" borderId="0" xfId="0" applyFont="1" applyFill="1" applyBorder="1" applyAlignment="1">
      <alignment vertical="center" wrapText="1"/>
    </xf>
    <xf numFmtId="176" fontId="7" fillId="4" borderId="1" xfId="24" applyNumberFormat="1" applyFont="1" applyFill="1" applyBorder="1" applyAlignment="1">
      <alignment horizontal="center" vertical="top" wrapText="1"/>
    </xf>
    <xf numFmtId="0" fontId="7" fillId="4" borderId="1" xfId="0" quotePrefix="1" applyFont="1" applyFill="1" applyBorder="1" applyAlignment="1">
      <alignment horizontal="left" vertical="top"/>
    </xf>
    <xf numFmtId="4" fontId="7" fillId="4" borderId="1" xfId="4" applyNumberFormat="1" applyFont="1" applyFill="1" applyBorder="1" applyAlignment="1">
      <alignment vertical="top" wrapText="1"/>
    </xf>
    <xf numFmtId="4" fontId="7" fillId="4" borderId="1" xfId="4" applyNumberFormat="1" applyFont="1" applyFill="1" applyBorder="1" applyAlignment="1" applyProtection="1">
      <alignment vertical="top" wrapText="1"/>
      <protection locked="0"/>
    </xf>
    <xf numFmtId="4" fontId="7" fillId="4" borderId="1" xfId="8" applyNumberFormat="1" applyFont="1" applyFill="1" applyBorder="1" applyAlignment="1">
      <alignment horizontal="right" vertical="top" wrapText="1"/>
    </xf>
    <xf numFmtId="176" fontId="7" fillId="4" borderId="1" xfId="24" applyNumberFormat="1" applyFont="1" applyFill="1" applyBorder="1" applyAlignment="1">
      <alignment horizontal="right" vertical="top" wrapText="1"/>
    </xf>
    <xf numFmtId="0" fontId="7" fillId="4" borderId="1" xfId="0" quotePrefix="1" applyFont="1" applyFill="1" applyBorder="1" applyAlignment="1">
      <alignment horizontal="center" vertical="top"/>
    </xf>
    <xf numFmtId="1" fontId="7" fillId="4" borderId="1" xfId="0" applyNumberFormat="1" applyFont="1" applyFill="1" applyBorder="1" applyAlignment="1">
      <alignment horizontal="right" vertical="top"/>
    </xf>
    <xf numFmtId="176" fontId="6" fillId="4" borderId="1" xfId="24" applyNumberFormat="1" applyFont="1" applyFill="1" applyBorder="1" applyAlignment="1">
      <alignment horizontal="right" vertical="top" wrapText="1"/>
    </xf>
    <xf numFmtId="0" fontId="6" fillId="4" borderId="1" xfId="0" quotePrefix="1" applyFont="1" applyFill="1" applyBorder="1" applyAlignment="1">
      <alignment horizontal="left" vertical="top"/>
    </xf>
    <xf numFmtId="4" fontId="6" fillId="4" borderId="1" xfId="4" applyNumberFormat="1" applyFont="1" applyFill="1" applyBorder="1" applyAlignment="1">
      <alignment vertical="top" wrapText="1"/>
    </xf>
    <xf numFmtId="40" fontId="6" fillId="4" borderId="1" xfId="27" applyNumberFormat="1" applyFont="1" applyFill="1" applyBorder="1" applyAlignment="1">
      <alignment horizontal="right" vertical="top" wrapText="1"/>
    </xf>
    <xf numFmtId="176" fontId="6" fillId="4" borderId="4" xfId="24" applyNumberFormat="1" applyFont="1" applyFill="1" applyBorder="1" applyAlignment="1">
      <alignment horizontal="right" vertical="top" wrapText="1"/>
    </xf>
    <xf numFmtId="0" fontId="6" fillId="0" borderId="5" xfId="24" applyFont="1" applyBorder="1" applyAlignment="1">
      <alignment vertical="top" wrapText="1"/>
    </xf>
    <xf numFmtId="4" fontId="6" fillId="4" borderId="1" xfId="0" applyNumberFormat="1" applyFont="1" applyFill="1" applyBorder="1" applyAlignment="1" applyProtection="1">
      <alignment horizontal="right" vertical="top"/>
      <protection locked="0"/>
    </xf>
    <xf numFmtId="0" fontId="6" fillId="4" borderId="4" xfId="0" applyFont="1" applyFill="1" applyBorder="1" applyAlignment="1">
      <alignment horizontal="justify" vertical="top" wrapText="1"/>
    </xf>
    <xf numFmtId="4" fontId="6" fillId="4" borderId="4" xfId="0" applyNumberFormat="1" applyFont="1" applyFill="1" applyBorder="1" applyAlignment="1" applyProtection="1">
      <alignment horizontal="right" vertical="top"/>
      <protection locked="0"/>
    </xf>
    <xf numFmtId="2" fontId="6" fillId="4" borderId="1" xfId="28" applyNumberFormat="1" applyFont="1" applyFill="1" applyBorder="1" applyAlignment="1">
      <alignment horizontal="right" vertical="top"/>
    </xf>
    <xf numFmtId="169" fontId="6" fillId="4" borderId="1" xfId="0" applyNumberFormat="1" applyFont="1" applyFill="1" applyBorder="1" applyAlignment="1">
      <alignment horizontal="center" vertical="top" wrapText="1"/>
    </xf>
    <xf numFmtId="43" fontId="6" fillId="4" borderId="1" xfId="0" applyNumberFormat="1" applyFont="1" applyFill="1" applyBorder="1" applyAlignment="1" applyProtection="1">
      <alignment horizontal="right" vertical="top" wrapText="1"/>
      <protection locked="0"/>
    </xf>
    <xf numFmtId="39" fontId="6" fillId="4" borderId="1" xfId="0" applyNumberFormat="1" applyFont="1" applyFill="1" applyBorder="1" applyAlignment="1" applyProtection="1">
      <alignment horizontal="right" vertical="top" wrapText="1"/>
      <protection locked="0"/>
    </xf>
    <xf numFmtId="0" fontId="7" fillId="6" borderId="1" xfId="0" applyFont="1" applyFill="1" applyBorder="1" applyAlignment="1">
      <alignment vertical="top"/>
    </xf>
    <xf numFmtId="4" fontId="7" fillId="6" borderId="1" xfId="0" applyNumberFormat="1" applyFont="1" applyFill="1" applyBorder="1" applyAlignment="1" applyProtection="1">
      <alignment vertical="top"/>
      <protection locked="0"/>
    </xf>
    <xf numFmtId="0" fontId="7" fillId="4" borderId="1" xfId="27" applyFont="1" applyFill="1" applyBorder="1" applyAlignment="1">
      <alignment horizontal="left" vertical="top" wrapText="1"/>
    </xf>
    <xf numFmtId="39" fontId="6" fillId="4" borderId="1" xfId="27" applyNumberFormat="1" applyFont="1" applyFill="1" applyBorder="1" applyAlignment="1" applyProtection="1">
      <alignment horizontal="right" vertical="top"/>
      <protection locked="0"/>
    </xf>
    <xf numFmtId="4" fontId="6" fillId="4" borderId="1" xfId="27" applyNumberFormat="1" applyFont="1" applyFill="1" applyBorder="1" applyAlignment="1" applyProtection="1">
      <alignment vertical="top"/>
      <protection locked="0"/>
    </xf>
    <xf numFmtId="0" fontId="7" fillId="4" borderId="1" xfId="27" applyFont="1" applyFill="1" applyBorder="1" applyAlignment="1">
      <alignment horizontal="center" vertical="top" wrapText="1"/>
    </xf>
    <xf numFmtId="0" fontId="7" fillId="4" borderId="1" xfId="27" applyFont="1" applyFill="1" applyBorder="1" applyAlignment="1">
      <alignment horizontal="right" vertical="top" wrapText="1"/>
    </xf>
    <xf numFmtId="0" fontId="6" fillId="4" borderId="1" xfId="27" applyFont="1" applyFill="1" applyBorder="1" applyAlignment="1">
      <alignment horizontal="right" vertical="top" wrapText="1"/>
    </xf>
    <xf numFmtId="4" fontId="6" fillId="4" borderId="1" xfId="29" applyNumberFormat="1" applyFont="1" applyFill="1" applyBorder="1" applyAlignment="1" applyProtection="1">
      <alignment vertical="top"/>
    </xf>
    <xf numFmtId="176" fontId="6" fillId="4" borderId="1" xfId="0" applyNumberFormat="1" applyFont="1" applyFill="1" applyBorder="1" applyAlignment="1">
      <alignment horizontal="center" vertical="top"/>
    </xf>
    <xf numFmtId="171" fontId="6" fillId="4" borderId="1" xfId="0" applyNumberFormat="1" applyFont="1" applyFill="1" applyBorder="1" applyAlignment="1">
      <alignment horizontal="right" vertical="top"/>
    </xf>
    <xf numFmtId="171" fontId="6" fillId="4" borderId="4" xfId="0" applyNumberFormat="1" applyFont="1" applyFill="1" applyBorder="1" applyAlignment="1">
      <alignment horizontal="right" vertical="top"/>
    </xf>
    <xf numFmtId="176" fontId="6" fillId="4" borderId="4" xfId="0" applyNumberFormat="1" applyFont="1" applyFill="1" applyBorder="1" applyAlignment="1">
      <alignment horizontal="center" vertical="top"/>
    </xf>
    <xf numFmtId="4" fontId="6" fillId="4" borderId="4" xfId="29" applyNumberFormat="1" applyFont="1" applyFill="1" applyBorder="1" applyAlignment="1" applyProtection="1">
      <alignment vertical="top"/>
    </xf>
    <xf numFmtId="171" fontId="7" fillId="4" borderId="1" xfId="0" applyNumberFormat="1" applyFont="1" applyFill="1" applyBorder="1" applyAlignment="1">
      <alignment horizontal="right" vertical="top"/>
    </xf>
    <xf numFmtId="4" fontId="6" fillId="4" borderId="1" xfId="27" applyNumberFormat="1" applyFont="1" applyFill="1" applyBorder="1" applyAlignment="1" applyProtection="1">
      <alignment vertical="top" wrapText="1"/>
      <protection locked="0"/>
    </xf>
    <xf numFmtId="4" fontId="6" fillId="4" borderId="1" xfId="27" applyNumberFormat="1" applyFont="1" applyFill="1" applyBorder="1" applyAlignment="1">
      <alignment horizontal="right" vertical="top" wrapText="1"/>
    </xf>
    <xf numFmtId="4" fontId="7" fillId="4" borderId="1" xfId="0" applyNumberFormat="1" applyFont="1" applyFill="1" applyBorder="1" applyAlignment="1" applyProtection="1">
      <alignment vertical="top"/>
      <protection locked="0"/>
    </xf>
    <xf numFmtId="0" fontId="7" fillId="3" borderId="1" xfId="0" applyFont="1" applyFill="1" applyBorder="1" applyAlignment="1">
      <alignment vertical="top"/>
    </xf>
    <xf numFmtId="0" fontId="7" fillId="3" borderId="1" xfId="0" applyFont="1" applyFill="1" applyBorder="1" applyAlignment="1">
      <alignment horizontal="center" vertical="top"/>
    </xf>
    <xf numFmtId="4" fontId="7" fillId="3" borderId="1" xfId="0" applyNumberFormat="1" applyFont="1" applyFill="1" applyBorder="1" applyAlignment="1" applyProtection="1">
      <alignment vertical="top"/>
      <protection locked="0"/>
    </xf>
    <xf numFmtId="4" fontId="7" fillId="3" borderId="1" xfId="0" applyNumberFormat="1" applyFont="1" applyFill="1" applyBorder="1" applyAlignment="1">
      <alignment vertical="top"/>
    </xf>
    <xf numFmtId="4" fontId="7" fillId="0" borderId="1" xfId="0" applyNumberFormat="1" applyFont="1" applyBorder="1" applyAlignment="1" applyProtection="1">
      <alignment vertical="top"/>
      <protection locked="0"/>
    </xf>
    <xf numFmtId="4" fontId="7" fillId="0" borderId="1" xfId="0" applyNumberFormat="1" applyFont="1" applyBorder="1" applyAlignment="1">
      <alignment vertical="top"/>
    </xf>
    <xf numFmtId="180" fontId="6" fillId="4" borderId="1" xfId="30" applyNumberFormat="1" applyFont="1" applyFill="1" applyBorder="1" applyAlignment="1" applyProtection="1">
      <alignment horizontal="right" vertical="top"/>
    </xf>
    <xf numFmtId="43" fontId="6" fillId="4" borderId="1" xfId="0" applyNumberFormat="1" applyFont="1" applyFill="1" applyBorder="1" applyAlignment="1">
      <alignment vertical="top"/>
    </xf>
    <xf numFmtId="166" fontId="6" fillId="4" borderId="1" xfId="6" applyNumberFormat="1" applyFont="1" applyFill="1" applyBorder="1" applyAlignment="1">
      <alignment horizontal="right" vertical="top" wrapText="1"/>
    </xf>
    <xf numFmtId="4" fontId="6" fillId="4" borderId="1" xfId="6" applyNumberFormat="1" applyFont="1" applyFill="1" applyBorder="1" applyAlignment="1" applyProtection="1">
      <alignment vertical="top" wrapText="1"/>
    </xf>
    <xf numFmtId="4" fontId="6" fillId="4" borderId="1" xfId="10" applyNumberFormat="1" applyFont="1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>
      <alignment horizontal="center" vertical="top"/>
    </xf>
    <xf numFmtId="165" fontId="6" fillId="2" borderId="1" xfId="2" applyFont="1" applyFill="1" applyBorder="1" applyAlignment="1">
      <alignment vertical="top"/>
    </xf>
    <xf numFmtId="165" fontId="6" fillId="2" borderId="1" xfId="2" applyFont="1" applyFill="1" applyBorder="1" applyAlignment="1" applyProtection="1">
      <alignment vertical="top"/>
      <protection locked="0"/>
    </xf>
    <xf numFmtId="168" fontId="7" fillId="4" borderId="1" xfId="6" applyFont="1" applyFill="1" applyBorder="1" applyAlignment="1">
      <alignment horizontal="center" vertical="top"/>
    </xf>
    <xf numFmtId="0" fontId="7" fillId="4" borderId="1" xfId="31" applyFont="1" applyFill="1" applyBorder="1" applyAlignment="1" applyProtection="1">
      <alignment horizontal="left" vertical="top"/>
      <protection locked="0"/>
    </xf>
    <xf numFmtId="4" fontId="6" fillId="4" borderId="1" xfId="32" applyNumberFormat="1" applyFont="1" applyFill="1" applyBorder="1" applyAlignment="1">
      <alignment vertical="top"/>
    </xf>
    <xf numFmtId="39" fontId="6" fillId="4" borderId="1" xfId="32" applyFont="1" applyFill="1" applyBorder="1" applyAlignment="1">
      <alignment horizontal="center" vertical="top"/>
    </xf>
    <xf numFmtId="4" fontId="6" fillId="4" borderId="1" xfId="6" applyNumberFormat="1" applyFont="1" applyFill="1" applyBorder="1" applyAlignment="1" applyProtection="1">
      <alignment vertical="top"/>
      <protection locked="0"/>
    </xf>
    <xf numFmtId="4" fontId="6" fillId="4" borderId="1" xfId="32" applyNumberFormat="1" applyFont="1" applyFill="1" applyBorder="1" applyAlignment="1">
      <alignment horizontal="right" vertical="top"/>
    </xf>
    <xf numFmtId="0" fontId="7" fillId="4" borderId="1" xfId="31" applyFont="1" applyFill="1" applyBorder="1" applyAlignment="1" applyProtection="1">
      <alignment vertical="top" wrapText="1"/>
      <protection locked="0"/>
    </xf>
    <xf numFmtId="167" fontId="7" fillId="4" borderId="1" xfId="6" applyNumberFormat="1" applyFont="1" applyFill="1" applyBorder="1" applyAlignment="1">
      <alignment horizontal="right" vertical="top" wrapText="1"/>
    </xf>
    <xf numFmtId="0" fontId="6" fillId="4" borderId="1" xfId="31" applyFont="1" applyFill="1" applyBorder="1" applyAlignment="1" applyProtection="1">
      <alignment vertical="top" wrapText="1"/>
      <protection locked="0"/>
    </xf>
    <xf numFmtId="4" fontId="6" fillId="4" borderId="1" xfId="32" applyNumberFormat="1" applyFont="1" applyFill="1" applyBorder="1" applyAlignment="1">
      <alignment horizontal="center" vertical="top"/>
    </xf>
    <xf numFmtId="49" fontId="7" fillId="4" borderId="1" xfId="33" applyNumberFormat="1" applyFont="1" applyFill="1" applyBorder="1" applyAlignment="1">
      <alignment horizontal="right" vertical="top" wrapText="1"/>
    </xf>
    <xf numFmtId="4" fontId="6" fillId="4" borderId="1" xfId="0" applyNumberFormat="1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horizontal="center" vertical="top" wrapText="1"/>
    </xf>
    <xf numFmtId="4" fontId="6" fillId="4" borderId="1" xfId="34" applyNumberFormat="1" applyFont="1" applyFill="1" applyBorder="1" applyAlignment="1" applyProtection="1">
      <alignment horizontal="right" vertical="top" wrapText="1"/>
      <protection locked="0"/>
    </xf>
    <xf numFmtId="49" fontId="6" fillId="4" borderId="1" xfId="33" applyNumberFormat="1" applyFont="1" applyFill="1" applyBorder="1" applyAlignment="1">
      <alignment horizontal="right" vertical="top" wrapText="1"/>
    </xf>
    <xf numFmtId="49" fontId="6" fillId="4" borderId="4" xfId="33" applyNumberFormat="1" applyFont="1" applyFill="1" applyBorder="1" applyAlignment="1">
      <alignment horizontal="right" vertical="top" wrapText="1"/>
    </xf>
    <xf numFmtId="0" fontId="6" fillId="4" borderId="4" xfId="27" applyFont="1" applyFill="1" applyBorder="1" applyAlignment="1">
      <alignment horizontal="center" vertical="top" wrapText="1"/>
    </xf>
    <xf numFmtId="168" fontId="7" fillId="4" borderId="1" xfId="6" applyFont="1" applyFill="1" applyBorder="1" applyAlignment="1">
      <alignment horizontal="right" vertical="top" wrapText="1"/>
    </xf>
    <xf numFmtId="0" fontId="6" fillId="4" borderId="1" xfId="31" applyFont="1" applyFill="1" applyBorder="1" applyAlignment="1" applyProtection="1">
      <alignment horizontal="center" vertical="top"/>
      <protection locked="0"/>
    </xf>
    <xf numFmtId="4" fontId="6" fillId="4" borderId="1" xfId="6" applyNumberFormat="1" applyFont="1" applyFill="1" applyBorder="1" applyAlignment="1" applyProtection="1">
      <alignment horizontal="right" vertical="top" wrapText="1"/>
      <protection locked="0"/>
    </xf>
    <xf numFmtId="4" fontId="7" fillId="4" borderId="1" xfId="32" applyNumberFormat="1" applyFont="1" applyFill="1" applyBorder="1" applyAlignment="1">
      <alignment horizontal="center" vertical="top"/>
    </xf>
    <xf numFmtId="179" fontId="6" fillId="4" borderId="1" xfId="0" applyNumberFormat="1" applyFont="1" applyFill="1" applyBorder="1" applyAlignment="1">
      <alignment horizontal="right" vertical="top"/>
    </xf>
    <xf numFmtId="166" fontId="6" fillId="4" borderId="1" xfId="6" quotePrefix="1" applyNumberFormat="1" applyFont="1" applyFill="1" applyBorder="1" applyAlignment="1">
      <alignment horizontal="right" vertical="top" wrapText="1"/>
    </xf>
    <xf numFmtId="0" fontId="7" fillId="4" borderId="1" xfId="3" applyFont="1" applyFill="1" applyBorder="1" applyAlignment="1">
      <alignment vertical="top" wrapText="1"/>
    </xf>
    <xf numFmtId="4" fontId="6" fillId="4" borderId="1" xfId="3" applyNumberFormat="1" applyFont="1" applyFill="1" applyBorder="1" applyAlignment="1">
      <alignment horizontal="center" vertical="top" wrapText="1"/>
    </xf>
    <xf numFmtId="4" fontId="6" fillId="0" borderId="1" xfId="10" applyNumberFormat="1" applyFont="1" applyFill="1" applyBorder="1" applyAlignment="1" applyProtection="1">
      <alignment vertical="top" wrapText="1"/>
      <protection locked="0"/>
    </xf>
    <xf numFmtId="168" fontId="7" fillId="4" borderId="1" xfId="6" applyFont="1" applyFill="1" applyBorder="1" applyAlignment="1">
      <alignment horizontal="right" vertical="top"/>
    </xf>
    <xf numFmtId="38" fontId="7" fillId="4" borderId="1" xfId="6" applyNumberFormat="1" applyFont="1" applyFill="1" applyBorder="1" applyAlignment="1">
      <alignment horizontal="right" vertical="top"/>
    </xf>
    <xf numFmtId="182" fontId="7" fillId="4" borderId="1" xfId="6" applyNumberFormat="1" applyFont="1" applyFill="1" applyBorder="1" applyAlignment="1">
      <alignment horizontal="right" vertical="top"/>
    </xf>
    <xf numFmtId="4" fontId="6" fillId="0" borderId="1" xfId="6" applyNumberFormat="1" applyFont="1" applyFill="1" applyBorder="1" applyAlignment="1" applyProtection="1">
      <alignment vertical="top" wrapText="1"/>
      <protection locked="0"/>
    </xf>
    <xf numFmtId="166" fontId="6" fillId="4" borderId="4" xfId="6" applyNumberFormat="1" applyFont="1" applyFill="1" applyBorder="1" applyAlignment="1">
      <alignment horizontal="right" vertical="top" wrapText="1"/>
    </xf>
    <xf numFmtId="4" fontId="6" fillId="4" borderId="4" xfId="6" applyNumberFormat="1" applyFont="1" applyFill="1" applyBorder="1" applyAlignment="1" applyProtection="1">
      <alignment vertical="top" wrapText="1"/>
    </xf>
    <xf numFmtId="169" fontId="6" fillId="4" borderId="4" xfId="11" applyNumberFormat="1" applyFont="1" applyFill="1" applyBorder="1" applyAlignment="1">
      <alignment horizontal="center" vertical="top" wrapText="1"/>
    </xf>
    <xf numFmtId="4" fontId="6" fillId="4" borderId="4" xfId="10" applyNumberFormat="1" applyFont="1" applyFill="1" applyBorder="1" applyAlignment="1" applyProtection="1">
      <alignment vertical="top" wrapText="1"/>
      <protection locked="0"/>
    </xf>
    <xf numFmtId="4" fontId="6" fillId="4" borderId="4" xfId="6" applyNumberFormat="1" applyFont="1" applyFill="1" applyBorder="1" applyAlignment="1" applyProtection="1">
      <alignment horizontal="right" vertical="top" wrapText="1"/>
      <protection locked="0"/>
    </xf>
    <xf numFmtId="4" fontId="6" fillId="4" borderId="1" xfId="10" applyNumberFormat="1" applyFont="1" applyFill="1" applyBorder="1" applyAlignment="1">
      <alignment horizontal="center" vertical="top" wrapText="1"/>
    </xf>
    <xf numFmtId="4" fontId="6" fillId="4" borderId="1" xfId="3" applyNumberFormat="1" applyFont="1" applyFill="1" applyBorder="1" applyAlignment="1" applyProtection="1">
      <alignment horizontal="right" vertical="top" wrapText="1"/>
      <protection locked="0"/>
    </xf>
    <xf numFmtId="166" fontId="7" fillId="4" borderId="1" xfId="6" applyNumberFormat="1" applyFont="1" applyFill="1" applyBorder="1" applyAlignment="1">
      <alignment horizontal="right" vertical="top" wrapText="1"/>
    </xf>
    <xf numFmtId="4" fontId="7" fillId="4" borderId="1" xfId="6" applyNumberFormat="1" applyFont="1" applyFill="1" applyBorder="1" applyAlignment="1" applyProtection="1">
      <alignment vertical="top" wrapText="1"/>
    </xf>
    <xf numFmtId="0" fontId="6" fillId="4" borderId="1" xfId="3" applyFont="1" applyFill="1" applyBorder="1" applyAlignment="1">
      <alignment vertical="top" wrapText="1"/>
    </xf>
    <xf numFmtId="4" fontId="6" fillId="0" borderId="1" xfId="3" applyNumberFormat="1" applyFont="1" applyBorder="1" applyAlignment="1" applyProtection="1">
      <alignment horizontal="right" vertical="top" wrapText="1"/>
      <protection locked="0"/>
    </xf>
    <xf numFmtId="0" fontId="7" fillId="4" borderId="1" xfId="31" applyFont="1" applyFill="1" applyBorder="1" applyAlignment="1" applyProtection="1">
      <alignment vertical="top"/>
      <protection locked="0"/>
    </xf>
    <xf numFmtId="182" fontId="6" fillId="4" borderId="1" xfId="6" applyNumberFormat="1" applyFont="1" applyFill="1" applyBorder="1" applyAlignment="1">
      <alignment horizontal="right" vertical="top"/>
    </xf>
    <xf numFmtId="3" fontId="7" fillId="4" borderId="1" xfId="0" applyNumberFormat="1" applyFont="1" applyFill="1" applyBorder="1" applyAlignment="1">
      <alignment horizontal="right" vertical="top"/>
    </xf>
    <xf numFmtId="3" fontId="7" fillId="4" borderId="1" xfId="0" applyNumberFormat="1" applyFont="1" applyFill="1" applyBorder="1" applyAlignment="1">
      <alignment horizontal="right" vertical="top" wrapText="1"/>
    </xf>
    <xf numFmtId="4" fontId="6" fillId="4" borderId="1" xfId="35" applyNumberFormat="1" applyFont="1" applyFill="1" applyBorder="1" applyAlignment="1">
      <alignment horizontal="center" vertical="top"/>
    </xf>
    <xf numFmtId="4" fontId="6" fillId="4" borderId="1" xfId="35" applyNumberFormat="1" applyFont="1" applyFill="1" applyBorder="1" applyAlignment="1" applyProtection="1">
      <alignment vertical="top"/>
      <protection locked="0"/>
    </xf>
    <xf numFmtId="4" fontId="6" fillId="4" borderId="1" xfId="35" applyNumberFormat="1" applyFont="1" applyFill="1" applyBorder="1" applyAlignment="1">
      <alignment horizontal="right" vertical="top"/>
    </xf>
    <xf numFmtId="4" fontId="6" fillId="4" borderId="1" xfId="35" applyNumberFormat="1" applyFont="1" applyFill="1" applyBorder="1" applyAlignment="1" applyProtection="1">
      <alignment horizontal="right" vertical="top"/>
      <protection locked="0"/>
    </xf>
    <xf numFmtId="0" fontId="7" fillId="3" borderId="4" xfId="0" applyFont="1" applyFill="1" applyBorder="1" applyAlignment="1">
      <alignment vertical="top"/>
    </xf>
    <xf numFmtId="0" fontId="7" fillId="3" borderId="4" xfId="0" applyFont="1" applyFill="1" applyBorder="1" applyAlignment="1">
      <alignment horizontal="center" vertical="top"/>
    </xf>
    <xf numFmtId="4" fontId="7" fillId="3" borderId="4" xfId="0" applyNumberFormat="1" applyFont="1" applyFill="1" applyBorder="1" applyAlignment="1" applyProtection="1">
      <alignment vertical="top"/>
      <protection locked="0"/>
    </xf>
    <xf numFmtId="4" fontId="7" fillId="3" borderId="4" xfId="0" applyNumberFormat="1" applyFont="1" applyFill="1" applyBorder="1" applyAlignment="1">
      <alignment vertical="top"/>
    </xf>
    <xf numFmtId="0" fontId="7" fillId="2" borderId="1" xfId="27" applyFont="1" applyFill="1" applyBorder="1" applyAlignment="1">
      <alignment horizontal="center" vertical="top" wrapText="1"/>
    </xf>
    <xf numFmtId="0" fontId="7" fillId="2" borderId="1" xfId="27" applyFont="1" applyFill="1" applyBorder="1" applyAlignment="1">
      <alignment horizontal="left" vertical="top" wrapText="1"/>
    </xf>
    <xf numFmtId="39" fontId="6" fillId="2" borderId="1" xfId="27" applyNumberFormat="1" applyFont="1" applyFill="1" applyBorder="1" applyAlignment="1" applyProtection="1">
      <alignment horizontal="right" vertical="top"/>
      <protection locked="0"/>
    </xf>
    <xf numFmtId="0" fontId="6" fillId="2" borderId="1" xfId="27" applyFont="1" applyFill="1" applyBorder="1" applyAlignment="1">
      <alignment horizontal="center" vertical="top" wrapText="1"/>
    </xf>
    <xf numFmtId="4" fontId="6" fillId="2" borderId="1" xfId="27" applyNumberFormat="1" applyFont="1" applyFill="1" applyBorder="1" applyAlignment="1" applyProtection="1">
      <alignment vertical="top"/>
      <protection locked="0"/>
    </xf>
    <xf numFmtId="0" fontId="7" fillId="2" borderId="1" xfId="27" applyFont="1" applyFill="1" applyBorder="1" applyAlignment="1">
      <alignment horizontal="right" vertical="top" wrapText="1"/>
    </xf>
    <xf numFmtId="0" fontId="6" fillId="2" borderId="1" xfId="27" applyFont="1" applyFill="1" applyBorder="1" applyAlignment="1">
      <alignment horizontal="right" vertical="top" wrapText="1"/>
    </xf>
    <xf numFmtId="4" fontId="6" fillId="2" borderId="1" xfId="0" applyNumberFormat="1" applyFont="1" applyFill="1" applyBorder="1" applyAlignment="1" applyProtection="1">
      <alignment vertical="top"/>
      <protection locked="0"/>
    </xf>
    <xf numFmtId="4" fontId="6" fillId="2" borderId="1" xfId="29" applyNumberFormat="1" applyFont="1" applyFill="1" applyBorder="1" applyAlignment="1" applyProtection="1">
      <alignment vertical="top"/>
    </xf>
    <xf numFmtId="0" fontId="7" fillId="2" borderId="1" xfId="0" applyFont="1" applyFill="1" applyBorder="1" applyAlignment="1">
      <alignment vertical="top" wrapText="1"/>
    </xf>
    <xf numFmtId="4" fontId="6" fillId="2" borderId="1" xfId="0" applyNumberFormat="1" applyFont="1" applyFill="1" applyBorder="1" applyAlignment="1">
      <alignment vertical="top"/>
    </xf>
    <xf numFmtId="176" fontId="6" fillId="2" borderId="1" xfId="0" applyNumberFormat="1" applyFont="1" applyFill="1" applyBorder="1" applyAlignment="1">
      <alignment horizontal="center" vertical="top"/>
    </xf>
    <xf numFmtId="171" fontId="6" fillId="2" borderId="1" xfId="0" applyNumberFormat="1" applyFont="1" applyFill="1" applyBorder="1" applyAlignment="1">
      <alignment horizontal="right" vertical="top"/>
    </xf>
    <xf numFmtId="0" fontId="6" fillId="2" borderId="1" xfId="0" applyFont="1" applyFill="1" applyBorder="1" applyAlignment="1">
      <alignment vertical="top" wrapText="1"/>
    </xf>
    <xf numFmtId="171" fontId="7" fillId="2" borderId="1" xfId="0" applyNumberFormat="1" applyFont="1" applyFill="1" applyBorder="1" applyAlignment="1">
      <alignment horizontal="right" vertical="top"/>
    </xf>
    <xf numFmtId="4" fontId="6" fillId="2" borderId="1" xfId="27" applyNumberFormat="1" applyFont="1" applyFill="1" applyBorder="1" applyAlignment="1" applyProtection="1">
      <alignment vertical="top" wrapText="1"/>
      <protection locked="0"/>
    </xf>
    <xf numFmtId="4" fontId="6" fillId="2" borderId="1" xfId="27" applyNumberFormat="1" applyFont="1" applyFill="1" applyBorder="1" applyAlignment="1">
      <alignment horizontal="right" vertical="top" wrapText="1"/>
    </xf>
    <xf numFmtId="184" fontId="6" fillId="2" borderId="1" xfId="4" applyNumberFormat="1" applyFont="1" applyFill="1" applyBorder="1" applyAlignment="1">
      <alignment horizontal="right" vertical="top"/>
    </xf>
    <xf numFmtId="4" fontId="6" fillId="2" borderId="1" xfId="0" applyNumberFormat="1" applyFont="1" applyFill="1" applyBorder="1" applyAlignment="1">
      <alignment horizontal="right" vertical="top"/>
    </xf>
    <xf numFmtId="180" fontId="6" fillId="2" borderId="1" xfId="36" applyNumberFormat="1" applyFont="1" applyFill="1" applyBorder="1" applyAlignment="1" applyProtection="1">
      <alignment horizontal="right" vertical="top"/>
    </xf>
    <xf numFmtId="0" fontId="7" fillId="2" borderId="1" xfId="14" applyFont="1" applyFill="1" applyBorder="1" applyAlignment="1">
      <alignment horizontal="left" vertical="top" wrapText="1"/>
    </xf>
    <xf numFmtId="4" fontId="6" fillId="2" borderId="1" xfId="8" applyNumberFormat="1" applyFont="1" applyFill="1" applyBorder="1" applyAlignment="1">
      <alignment horizontal="right" vertical="top" wrapText="1"/>
    </xf>
    <xf numFmtId="4" fontId="6" fillId="2" borderId="1" xfId="0" applyNumberFormat="1" applyFont="1" applyFill="1" applyBorder="1" applyAlignment="1">
      <alignment horizontal="center" vertical="top"/>
    </xf>
    <xf numFmtId="4" fontId="6" fillId="2" borderId="1" xfId="8" applyNumberFormat="1" applyFont="1" applyFill="1" applyBorder="1" applyAlignment="1" applyProtection="1">
      <alignment horizontal="right" vertical="top" wrapText="1"/>
      <protection locked="0"/>
    </xf>
    <xf numFmtId="0" fontId="7" fillId="2" borderId="4" xfId="0" applyFont="1" applyFill="1" applyBorder="1" applyAlignment="1">
      <alignment vertical="top"/>
    </xf>
    <xf numFmtId="4" fontId="6" fillId="2" borderId="4" xfId="8" applyNumberFormat="1" applyFont="1" applyFill="1" applyBorder="1" applyAlignment="1">
      <alignment horizontal="right" vertical="top" wrapText="1"/>
    </xf>
    <xf numFmtId="4" fontId="6" fillId="2" borderId="4" xfId="0" applyNumberFormat="1" applyFont="1" applyFill="1" applyBorder="1" applyAlignment="1">
      <alignment horizontal="center" vertical="top"/>
    </xf>
    <xf numFmtId="4" fontId="6" fillId="2" borderId="4" xfId="8" applyNumberFormat="1" applyFont="1" applyFill="1" applyBorder="1" applyAlignment="1" applyProtection="1">
      <alignment horizontal="right" vertical="top" wrapText="1"/>
      <protection locked="0"/>
    </xf>
    <xf numFmtId="0" fontId="6" fillId="2" borderId="1" xfId="14" applyFont="1" applyFill="1" applyBorder="1" applyAlignment="1">
      <alignment horizontal="left" vertical="top" wrapText="1"/>
    </xf>
    <xf numFmtId="43" fontId="6" fillId="0" borderId="1" xfId="0" applyNumberFormat="1" applyFont="1" applyBorder="1" applyAlignment="1">
      <alignment vertical="top"/>
    </xf>
    <xf numFmtId="4" fontId="6" fillId="2" borderId="1" xfId="0" applyNumberFormat="1" applyFont="1" applyFill="1" applyBorder="1" applyAlignment="1" applyProtection="1">
      <alignment horizontal="right" vertical="top" wrapText="1"/>
      <protection locked="0"/>
    </xf>
    <xf numFmtId="2" fontId="6" fillId="2" borderId="4" xfId="0" applyNumberFormat="1" applyFont="1" applyFill="1" applyBorder="1" applyAlignment="1">
      <alignment vertical="top"/>
    </xf>
    <xf numFmtId="0" fontId="6" fillId="2" borderId="1" xfId="0" applyFont="1" applyFill="1" applyBorder="1" applyAlignment="1">
      <alignment horizontal="left" vertical="top" wrapText="1"/>
    </xf>
    <xf numFmtId="171" fontId="7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4" fontId="6" fillId="0" borderId="1" xfId="4" applyNumberFormat="1" applyFont="1" applyBorder="1" applyAlignment="1">
      <alignment vertical="top" wrapText="1"/>
    </xf>
    <xf numFmtId="171" fontId="6" fillId="0" borderId="4" xfId="0" applyNumberFormat="1" applyFont="1" applyBorder="1" applyAlignment="1">
      <alignment vertical="top" wrapText="1"/>
    </xf>
    <xf numFmtId="0" fontId="6" fillId="0" borderId="4" xfId="0" applyFont="1" applyBorder="1" applyAlignment="1">
      <alignment horizontal="center" vertical="top" wrapText="1"/>
    </xf>
    <xf numFmtId="0" fontId="6" fillId="8" borderId="0" xfId="0" applyFont="1" applyFill="1" applyBorder="1" applyAlignment="1">
      <alignment vertical="top"/>
    </xf>
    <xf numFmtId="185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0" fontId="7" fillId="9" borderId="1" xfId="0" applyFont="1" applyFill="1" applyBorder="1" applyAlignment="1">
      <alignment vertical="top" wrapText="1"/>
    </xf>
    <xf numFmtId="171" fontId="6" fillId="0" borderId="1" xfId="0" applyNumberFormat="1" applyFont="1" applyBorder="1" applyAlignment="1">
      <alignment horizontal="right" vertical="top" wrapText="1"/>
    </xf>
    <xf numFmtId="0" fontId="6" fillId="2" borderId="1" xfId="0" applyFont="1" applyFill="1" applyBorder="1" applyAlignment="1">
      <alignment horizontal="center" vertical="top" wrapText="1"/>
    </xf>
    <xf numFmtId="0" fontId="7" fillId="0" borderId="1" xfId="15" applyFont="1" applyBorder="1" applyAlignment="1">
      <alignment horizontal="left" vertical="top" wrapText="1"/>
    </xf>
    <xf numFmtId="169" fontId="6" fillId="0" borderId="1" xfId="15" applyNumberFormat="1" applyFont="1" applyBorder="1" applyAlignment="1">
      <alignment horizontal="center" vertical="top" wrapText="1"/>
    </xf>
    <xf numFmtId="0" fontId="7" fillId="2" borderId="1" xfId="15" applyFont="1" applyFill="1" applyBorder="1" applyAlignment="1">
      <alignment horizontal="center" vertical="top" wrapText="1"/>
    </xf>
    <xf numFmtId="169" fontId="6" fillId="2" borderId="1" xfId="15" applyNumberFormat="1" applyFont="1" applyFill="1" applyBorder="1" applyAlignment="1">
      <alignment horizontal="center" vertical="top" wrapText="1"/>
    </xf>
    <xf numFmtId="0" fontId="7" fillId="2" borderId="1" xfId="15" applyFont="1" applyFill="1" applyBorder="1" applyAlignment="1">
      <alignment vertical="top" wrapText="1"/>
    </xf>
    <xf numFmtId="171" fontId="6" fillId="0" borderId="4" xfId="0" applyNumberFormat="1" applyFont="1" applyBorder="1" applyAlignment="1">
      <alignment horizontal="right" vertical="top" wrapText="1"/>
    </xf>
    <xf numFmtId="169" fontId="6" fillId="0" borderId="4" xfId="15" applyNumberFormat="1" applyFont="1" applyBorder="1" applyAlignment="1">
      <alignment vertical="top" wrapText="1"/>
    </xf>
    <xf numFmtId="169" fontId="6" fillId="0" borderId="4" xfId="15" applyNumberFormat="1" applyFont="1" applyBorder="1" applyAlignment="1">
      <alignment horizontal="center" vertical="top" wrapText="1"/>
    </xf>
    <xf numFmtId="169" fontId="6" fillId="0" borderId="4" xfId="15" applyNumberFormat="1" applyFont="1" applyBorder="1" applyAlignment="1" applyProtection="1">
      <alignment vertical="top" wrapText="1"/>
      <protection locked="0"/>
    </xf>
    <xf numFmtId="0" fontId="6" fillId="0" borderId="1" xfId="31" applyFont="1" applyBorder="1" applyAlignment="1">
      <alignment horizontal="left" vertical="top" wrapText="1"/>
    </xf>
    <xf numFmtId="0" fontId="7" fillId="3" borderId="1" xfId="0" applyFont="1" applyFill="1" applyBorder="1" applyAlignment="1">
      <alignment vertical="top" wrapText="1"/>
    </xf>
    <xf numFmtId="4" fontId="7" fillId="3" borderId="1" xfId="0" applyNumberFormat="1" applyFont="1" applyFill="1" applyBorder="1" applyAlignment="1">
      <alignment vertical="top" wrapText="1"/>
    </xf>
    <xf numFmtId="4" fontId="7" fillId="3" borderId="1" xfId="0" applyNumberFormat="1" applyFont="1" applyFill="1" applyBorder="1" applyAlignment="1" applyProtection="1">
      <alignment vertical="top" wrapText="1"/>
      <protection locked="0"/>
    </xf>
    <xf numFmtId="4" fontId="7" fillId="3" borderId="1" xfId="4" applyNumberFormat="1" applyFont="1" applyFill="1" applyBorder="1" applyAlignment="1">
      <alignment vertical="top" wrapText="1"/>
    </xf>
    <xf numFmtId="4" fontId="6" fillId="0" borderId="1" xfId="4" applyNumberFormat="1" applyFont="1" applyFill="1" applyBorder="1" applyAlignment="1">
      <alignment horizontal="right" vertical="top" wrapText="1"/>
    </xf>
    <xf numFmtId="4" fontId="6" fillId="0" borderId="1" xfId="4" applyNumberFormat="1" applyFont="1" applyFill="1" applyBorder="1" applyAlignment="1">
      <alignment vertical="top" wrapText="1"/>
    </xf>
    <xf numFmtId="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 applyProtection="1">
      <alignment vertical="center" wrapText="1"/>
      <protection locked="0"/>
    </xf>
    <xf numFmtId="4" fontId="6" fillId="0" borderId="1" xfId="4" applyNumberFormat="1" applyFont="1" applyFill="1" applyBorder="1" applyAlignment="1">
      <alignment vertical="center" wrapText="1"/>
    </xf>
    <xf numFmtId="4" fontId="6" fillId="0" borderId="4" xfId="4" applyNumberFormat="1" applyFont="1" applyFill="1" applyBorder="1" applyAlignment="1">
      <alignment vertical="top" wrapText="1"/>
    </xf>
    <xf numFmtId="4" fontId="6" fillId="0" borderId="1" xfId="8" applyNumberFormat="1" applyFont="1" applyFill="1" applyBorder="1" applyAlignment="1">
      <alignment horizontal="center" vertical="top" wrapText="1"/>
    </xf>
    <xf numFmtId="169" fontId="6" fillId="0" borderId="1" xfId="8" applyNumberFormat="1" applyFont="1" applyFill="1" applyBorder="1" applyAlignment="1" applyProtection="1">
      <alignment horizontal="right" vertical="top" wrapText="1"/>
      <protection locked="0"/>
    </xf>
    <xf numFmtId="174" fontId="6" fillId="0" borderId="1" xfId="0" applyNumberFormat="1" applyFont="1" applyBorder="1" applyAlignment="1">
      <alignment horizontal="right" vertical="top" wrapText="1"/>
    </xf>
    <xf numFmtId="174" fontId="7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vertical="top" wrapText="1"/>
    </xf>
    <xf numFmtId="4" fontId="7" fillId="0" borderId="1" xfId="0" applyNumberFormat="1" applyFont="1" applyBorder="1" applyAlignment="1" applyProtection="1">
      <alignment vertical="top" wrapText="1"/>
      <protection locked="0"/>
    </xf>
    <xf numFmtId="4" fontId="7" fillId="0" borderId="1" xfId="4" applyNumberFormat="1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4" fontId="6" fillId="2" borderId="4" xfId="0" applyNumberFormat="1" applyFont="1" applyFill="1" applyBorder="1" applyAlignment="1">
      <alignment vertical="top" wrapText="1"/>
    </xf>
    <xf numFmtId="171" fontId="6" fillId="0" borderId="6" xfId="0" applyNumberFormat="1" applyFont="1" applyBorder="1" applyAlignment="1">
      <alignment vertical="top" wrapText="1"/>
    </xf>
    <xf numFmtId="4" fontId="6" fillId="0" borderId="7" xfId="0" applyNumberFormat="1" applyFont="1" applyBorder="1" applyAlignment="1">
      <alignment vertical="top" wrapText="1"/>
    </xf>
    <xf numFmtId="0" fontId="6" fillId="0" borderId="7" xfId="0" applyFont="1" applyBorder="1" applyAlignment="1">
      <alignment horizontal="center" vertical="top" wrapText="1"/>
    </xf>
    <xf numFmtId="4" fontId="6" fillId="0" borderId="7" xfId="0" applyNumberFormat="1" applyFont="1" applyBorder="1" applyAlignment="1" applyProtection="1">
      <alignment vertical="top" wrapText="1"/>
      <protection locked="0"/>
    </xf>
    <xf numFmtId="4" fontId="6" fillId="4" borderId="8" xfId="0" applyNumberFormat="1" applyFont="1" applyFill="1" applyBorder="1" applyAlignment="1">
      <alignment vertical="top"/>
    </xf>
    <xf numFmtId="0" fontId="7" fillId="0" borderId="11" xfId="0" applyFont="1" applyBorder="1" applyAlignment="1">
      <alignment vertical="top" wrapText="1"/>
    </xf>
    <xf numFmtId="4" fontId="6" fillId="4" borderId="12" xfId="0" applyNumberFormat="1" applyFont="1" applyFill="1" applyBorder="1" applyAlignment="1">
      <alignment vertical="top"/>
    </xf>
    <xf numFmtId="171" fontId="6" fillId="0" borderId="11" xfId="0" applyNumberFormat="1" applyFont="1" applyBorder="1" applyAlignment="1">
      <alignment horizontal="right" vertical="top" wrapText="1"/>
    </xf>
    <xf numFmtId="171" fontId="6" fillId="0" borderId="11" xfId="0" applyNumberFormat="1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4" fontId="6" fillId="4" borderId="1" xfId="8" applyNumberFormat="1" applyFont="1" applyFill="1" applyBorder="1" applyAlignment="1">
      <alignment horizontal="center" vertical="top" wrapText="1"/>
    </xf>
    <xf numFmtId="169" fontId="6" fillId="4" borderId="1" xfId="8" applyNumberFormat="1" applyFont="1" applyFill="1" applyBorder="1" applyAlignment="1" applyProtection="1">
      <alignment horizontal="right" vertical="top" wrapText="1"/>
      <protection locked="0"/>
    </xf>
    <xf numFmtId="174" fontId="6" fillId="0" borderId="11" xfId="0" applyNumberFormat="1" applyFont="1" applyBorder="1" applyAlignment="1">
      <alignment horizontal="right" vertical="top" wrapText="1"/>
    </xf>
    <xf numFmtId="174" fontId="7" fillId="0" borderId="11" xfId="0" applyNumberFormat="1" applyFont="1" applyBorder="1" applyAlignment="1">
      <alignment horizontal="right" vertical="top" wrapText="1"/>
    </xf>
    <xf numFmtId="171" fontId="6" fillId="4" borderId="11" xfId="0" applyNumberFormat="1" applyFont="1" applyFill="1" applyBorder="1" applyAlignment="1">
      <alignment horizontal="right" vertical="top" wrapText="1"/>
    </xf>
    <xf numFmtId="0" fontId="6" fillId="9" borderId="1" xfId="0" applyFont="1" applyFill="1" applyBorder="1" applyAlignment="1">
      <alignment vertical="top" wrapText="1"/>
    </xf>
    <xf numFmtId="0" fontId="7" fillId="3" borderId="11" xfId="0" applyFont="1" applyFill="1" applyBorder="1" applyAlignment="1">
      <alignment vertical="top" wrapText="1"/>
    </xf>
    <xf numFmtId="4" fontId="7" fillId="3" borderId="12" xfId="4" applyNumberFormat="1" applyFont="1" applyFill="1" applyBorder="1" applyAlignment="1">
      <alignment vertical="top" wrapText="1"/>
    </xf>
    <xf numFmtId="4" fontId="7" fillId="0" borderId="12" xfId="4" applyNumberFormat="1" applyFont="1" applyFill="1" applyBorder="1" applyAlignment="1">
      <alignment vertical="top" wrapText="1"/>
    </xf>
    <xf numFmtId="0" fontId="7" fillId="0" borderId="11" xfId="0" applyFont="1" applyBorder="1" applyAlignment="1">
      <alignment horizontal="center" vertical="top" wrapText="1"/>
    </xf>
    <xf numFmtId="4" fontId="6" fillId="0" borderId="12" xfId="4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4" fontId="6" fillId="4" borderId="10" xfId="0" applyNumberFormat="1" applyFont="1" applyFill="1" applyBorder="1" applyAlignment="1">
      <alignment vertical="top"/>
    </xf>
    <xf numFmtId="4" fontId="6" fillId="0" borderId="12" xfId="0" applyNumberFormat="1" applyFont="1" applyBorder="1" applyAlignment="1">
      <alignment vertical="top"/>
    </xf>
    <xf numFmtId="171" fontId="6" fillId="0" borderId="9" xfId="0" applyNumberFormat="1" applyFont="1" applyBorder="1" applyAlignment="1">
      <alignment horizontal="right" vertical="top" wrapText="1"/>
    </xf>
    <xf numFmtId="0" fontId="7" fillId="3" borderId="9" xfId="0" applyFont="1" applyFill="1" applyBorder="1" applyAlignment="1">
      <alignment vertical="top" wrapText="1"/>
    </xf>
    <xf numFmtId="0" fontId="7" fillId="3" borderId="4" xfId="0" applyFont="1" applyFill="1" applyBorder="1" applyAlignment="1">
      <alignment horizontal="center" vertical="top" wrapText="1"/>
    </xf>
    <xf numFmtId="4" fontId="7" fillId="3" borderId="4" xfId="0" applyNumberFormat="1" applyFont="1" applyFill="1" applyBorder="1" applyAlignment="1">
      <alignment vertical="top" wrapText="1"/>
    </xf>
    <xf numFmtId="4" fontId="7" fillId="3" borderId="4" xfId="0" applyNumberFormat="1" applyFont="1" applyFill="1" applyBorder="1" applyAlignment="1" applyProtection="1">
      <alignment vertical="top" wrapText="1"/>
      <protection locked="0"/>
    </xf>
    <xf numFmtId="4" fontId="7" fillId="3" borderId="10" xfId="4" applyNumberFormat="1" applyFont="1" applyFill="1" applyBorder="1" applyAlignment="1">
      <alignment vertical="top" wrapText="1"/>
    </xf>
    <xf numFmtId="0" fontId="6" fillId="2" borderId="4" xfId="0" applyFont="1" applyFill="1" applyBorder="1" applyAlignment="1">
      <alignment horizontal="center" vertical="top" wrapText="1"/>
    </xf>
    <xf numFmtId="0" fontId="7" fillId="3" borderId="1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 applyProtection="1">
      <alignment vertical="top" wrapText="1"/>
      <protection locked="0"/>
    </xf>
    <xf numFmtId="0" fontId="7" fillId="0" borderId="1" xfId="0" applyFont="1" applyBorder="1" applyAlignment="1" applyProtection="1">
      <alignment vertical="top" wrapText="1"/>
      <protection locked="0"/>
    </xf>
    <xf numFmtId="171" fontId="7" fillId="0" borderId="11" xfId="0" applyNumberFormat="1" applyFont="1" applyBorder="1" applyAlignment="1">
      <alignment horizontal="center" vertical="top" wrapText="1"/>
    </xf>
    <xf numFmtId="0" fontId="6" fillId="0" borderId="9" xfId="0" applyFont="1" applyBorder="1" applyAlignment="1">
      <alignment vertical="top" wrapText="1"/>
    </xf>
    <xf numFmtId="0" fontId="7" fillId="0" borderId="6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4" fontId="6" fillId="4" borderId="12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4" fontId="6" fillId="3" borderId="1" xfId="0" applyNumberFormat="1" applyFont="1" applyFill="1" applyBorder="1" applyAlignment="1" applyProtection="1">
      <alignment horizontal="center" vertical="top" wrapText="1"/>
      <protection locked="0"/>
    </xf>
    <xf numFmtId="4" fontId="7" fillId="3" borderId="12" xfId="4" applyNumberFormat="1" applyFont="1" applyFill="1" applyBorder="1" applyAlignment="1">
      <alignment horizontal="center" vertical="top" wrapText="1"/>
    </xf>
    <xf numFmtId="172" fontId="7" fillId="3" borderId="11" xfId="0" applyNumberFormat="1" applyFont="1" applyFill="1" applyBorder="1" applyAlignment="1">
      <alignment vertical="top" wrapText="1"/>
    </xf>
    <xf numFmtId="4" fontId="6" fillId="0" borderId="12" xfId="4" applyNumberFormat="1" applyFont="1" applyFill="1" applyBorder="1" applyAlignment="1">
      <alignment vertical="top" wrapText="1"/>
    </xf>
    <xf numFmtId="171" fontId="6" fillId="0" borderId="9" xfId="0" applyNumberFormat="1" applyFont="1" applyBorder="1" applyAlignment="1">
      <alignment vertical="top" wrapText="1"/>
    </xf>
    <xf numFmtId="172" fontId="6" fillId="0" borderId="11" xfId="0" applyNumberFormat="1" applyFont="1" applyBorder="1" applyAlignment="1">
      <alignment vertical="top" wrapText="1"/>
    </xf>
    <xf numFmtId="43" fontId="6" fillId="0" borderId="1" xfId="0" applyNumberFormat="1" applyFont="1" applyBorder="1" applyAlignment="1">
      <alignment vertical="top" wrapText="1"/>
    </xf>
    <xf numFmtId="185" fontId="6" fillId="0" borderId="11" xfId="0" applyNumberFormat="1" applyFont="1" applyBorder="1" applyAlignment="1">
      <alignment vertical="top" wrapText="1"/>
    </xf>
    <xf numFmtId="0" fontId="6" fillId="0" borderId="4" xfId="31" applyFont="1" applyBorder="1" applyAlignment="1">
      <alignment horizontal="left" vertical="top" wrapText="1"/>
    </xf>
    <xf numFmtId="171" fontId="6" fillId="4" borderId="1" xfId="0" applyNumberFormat="1" applyFont="1" applyFill="1" applyBorder="1" applyAlignment="1">
      <alignment horizontal="right" vertical="top" wrapText="1"/>
    </xf>
    <xf numFmtId="4" fontId="6" fillId="4" borderId="1" xfId="0" applyNumberFormat="1" applyFont="1" applyFill="1" applyBorder="1" applyAlignment="1">
      <alignment horizontal="center" vertical="center"/>
    </xf>
    <xf numFmtId="4" fontId="6" fillId="4" borderId="1" xfId="8" applyNumberFormat="1" applyFont="1" applyFill="1" applyBorder="1" applyAlignment="1" applyProtection="1">
      <alignment horizontal="right" vertical="center" wrapText="1"/>
      <protection locked="0"/>
    </xf>
    <xf numFmtId="4" fontId="6" fillId="4" borderId="1" xfId="6" applyNumberFormat="1" applyFont="1" applyFill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10" fontId="6" fillId="4" borderId="1" xfId="1" applyNumberFormat="1" applyFont="1" applyFill="1" applyBorder="1" applyAlignment="1">
      <alignment vertical="top"/>
    </xf>
    <xf numFmtId="0" fontId="6" fillId="4" borderId="1" xfId="0" applyFont="1" applyFill="1" applyBorder="1" applyAlignment="1">
      <alignment horizontal="right" vertical="top" wrapText="1"/>
    </xf>
    <xf numFmtId="4" fontId="6" fillId="4" borderId="1" xfId="8" applyNumberFormat="1" applyFont="1" applyFill="1" applyBorder="1" applyAlignment="1" applyProtection="1">
      <alignment horizontal="right" vertical="top"/>
      <protection locked="0"/>
    </xf>
    <xf numFmtId="0" fontId="7" fillId="3" borderId="4" xfId="0" applyFont="1" applyFill="1" applyBorder="1" applyAlignment="1">
      <alignment horizontal="right" vertical="top"/>
    </xf>
    <xf numFmtId="0" fontId="7" fillId="3" borderId="2" xfId="0" applyFont="1" applyFill="1" applyBorder="1" applyAlignment="1">
      <alignment vertical="top"/>
    </xf>
    <xf numFmtId="0" fontId="7" fillId="3" borderId="2" xfId="0" applyFont="1" applyFill="1" applyBorder="1" applyAlignment="1">
      <alignment horizontal="right" vertical="top"/>
    </xf>
    <xf numFmtId="0" fontId="7" fillId="3" borderId="2" xfId="0" applyFont="1" applyFill="1" applyBorder="1" applyAlignment="1">
      <alignment horizontal="center" vertical="top"/>
    </xf>
    <xf numFmtId="4" fontId="7" fillId="3" borderId="2" xfId="0" applyNumberFormat="1" applyFont="1" applyFill="1" applyBorder="1" applyAlignment="1">
      <alignment vertical="top"/>
    </xf>
    <xf numFmtId="0" fontId="7" fillId="2" borderId="4" xfId="14" applyFont="1" applyFill="1" applyBorder="1" applyAlignment="1">
      <alignment horizontal="left" vertical="top" wrapText="1"/>
    </xf>
    <xf numFmtId="0" fontId="6" fillId="9" borderId="1" xfId="0" applyFont="1" applyFill="1" applyBorder="1" applyAlignment="1">
      <alignment vertical="top"/>
    </xf>
    <xf numFmtId="4" fontId="6" fillId="0" borderId="1" xfId="37" applyNumberFormat="1" applyFont="1" applyBorder="1" applyAlignment="1">
      <alignment horizontal="right" vertical="top" wrapText="1"/>
    </xf>
    <xf numFmtId="4" fontId="6" fillId="0" borderId="1" xfId="37" applyNumberFormat="1" applyFont="1" applyBorder="1" applyAlignment="1">
      <alignment horizontal="center" vertical="top" wrapText="1"/>
    </xf>
    <xf numFmtId="43" fontId="6" fillId="0" borderId="1" xfId="37" applyNumberFormat="1" applyFont="1" applyBorder="1" applyAlignment="1" applyProtection="1">
      <alignment vertical="top"/>
      <protection locked="0"/>
    </xf>
    <xf numFmtId="4" fontId="6" fillId="0" borderId="1" xfId="37" applyNumberFormat="1" applyFont="1" applyBorder="1" applyAlignment="1">
      <alignment vertical="top"/>
    </xf>
    <xf numFmtId="0" fontId="6" fillId="0" borderId="1" xfId="37" applyFont="1" applyBorder="1" applyAlignment="1">
      <alignment vertical="top" wrapText="1"/>
    </xf>
    <xf numFmtId="0" fontId="6" fillId="0" borderId="1" xfId="37" applyFont="1" applyBorder="1" applyAlignment="1">
      <alignment vertical="top"/>
    </xf>
    <xf numFmtId="0" fontId="6" fillId="0" borderId="4" xfId="37" applyFont="1" applyBorder="1" applyAlignment="1">
      <alignment vertical="top"/>
    </xf>
    <xf numFmtId="0" fontId="7" fillId="3" borderId="4" xfId="0" applyFont="1" applyFill="1" applyBorder="1" applyAlignment="1" applyProtection="1">
      <alignment vertical="top"/>
      <protection locked="0"/>
    </xf>
    <xf numFmtId="0" fontId="7" fillId="3" borderId="1" xfId="0" applyFont="1" applyFill="1" applyBorder="1" applyAlignment="1" applyProtection="1">
      <alignment vertical="top"/>
      <protection locked="0"/>
    </xf>
    <xf numFmtId="169" fontId="6" fillId="10" borderId="0" xfId="9" applyNumberFormat="1" applyFont="1" applyFill="1" applyBorder="1" applyAlignment="1" applyProtection="1">
      <alignment horizontal="left" vertical="top"/>
      <protection locked="0"/>
    </xf>
    <xf numFmtId="4" fontId="6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vertical="top"/>
    </xf>
  </cellXfs>
  <cellStyles count="38">
    <cellStyle name="Millares 10 2 2 2" xfId="4"/>
    <cellStyle name="Millares 10 2 2 3" xfId="13"/>
    <cellStyle name="Millares 11" xfId="6"/>
    <cellStyle name="Millares 11 2" xfId="28"/>
    <cellStyle name="Millares 11 4" xfId="2"/>
    <cellStyle name="Millares 14" xfId="10"/>
    <cellStyle name="Millares 16" xfId="5"/>
    <cellStyle name="Millares 2" xfId="20"/>
    <cellStyle name="Millares 2 2 2 2 2" xfId="7"/>
    <cellStyle name="Millares 3 3" xfId="16"/>
    <cellStyle name="Millares 3 3 2 3" xfId="17"/>
    <cellStyle name="Millares 4" xfId="30"/>
    <cellStyle name="Millares 4 2" xfId="36"/>
    <cellStyle name="Millares 5 3" xfId="8"/>
    <cellStyle name="Millares_estimado juana vicenta" xfId="34"/>
    <cellStyle name="Millares_Hoja1" xfId="23"/>
    <cellStyle name="Millares_NUEVO FORMATO DE PRESUPUESTOS" xfId="25"/>
    <cellStyle name="Millares_PRES 059-09 REHABIL. PLANTA DE TRATAMIENTO DE 80 LPS RAPIDA, AC. HATO DEL YAQUE" xfId="29"/>
    <cellStyle name="Normal" xfId="0" builtinId="0"/>
    <cellStyle name="Normal 10 2" xfId="3"/>
    <cellStyle name="Normal 13 2" xfId="18"/>
    <cellStyle name="Normal 17" xfId="35"/>
    <cellStyle name="Normal 2 10" xfId="21"/>
    <cellStyle name="Normal 2 2" xfId="9"/>
    <cellStyle name="Normal 2 2 2" xfId="11"/>
    <cellStyle name="Normal 2 2 2 3 5" xfId="31"/>
    <cellStyle name="Normal 2 3 2" xfId="19"/>
    <cellStyle name="Normal 3 11" xfId="32"/>
    <cellStyle name="Normal 5" xfId="14"/>
    <cellStyle name="Normal 56" xfId="37"/>
    <cellStyle name="Normal 6 2 2 2" xfId="24"/>
    <cellStyle name="Normal 9 2" xfId="27"/>
    <cellStyle name="Normal_502-01 alcantarillado sanitario academia de entrenamiento policial de hatilloparte b" xfId="15"/>
    <cellStyle name="Normal_Hoja1" xfId="12"/>
    <cellStyle name="Normal_PRES 059-09 REHABIL. PLANTA DE TRATAMIENTO DE 80 LPS RAPIDA, AC. HATO DEL YAQUE" xfId="26"/>
    <cellStyle name="Normal_PRES030-2008" xfId="22"/>
    <cellStyle name="Normal_rec 2 al 98-05 terminacion ac. la cueva de cevicos 2da. etapa ac. mult. guanabano- cruce de maguaca parte b y guanabano como ext. al ac. la cueva de cevico 1" xfId="3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HANGAR%20AILI\Hangares%20AILI%2002-09-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G.A.1(07junio2005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costo%205ta\DOCUME~1\FARNAU~1.INA\CONFIG~1\Temp\DOCUMENTOS%20ALMONTE\Analisis%20de%20Precios,%207ma%20Edicion,%202010,%20enero\2010%2011%20Ene%20tx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ica\New%20Folder\PRESUPUESTO%20PM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ICITACION%20VILLAS%20TIPO%20PRESIDENCIAL%20BISONO\Villa%20%20Presidencial4,5,6%20BISONO-ultimo%20DEFINITIV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Club%20de%20playa\Piscina%20y%20club%20de%20playa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JAJAJA\Desktop\PROYECTOS\colina%20definitivo2\Presupuesto%20Colina%20ben\ACACIA%20b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Maria%20Isabel%20Morales\Desktop\doc.%20memoria%20feb%2011\higuero%20nuevo\HANGAR%20AILI\pres.%20ampliacion%20y%20construc.%20plataforma%20tanqu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Cubicaciones\Cubicacion%20No.%203\Cubicacion%20Villa%20BPB%2024%20Hab2%20Villa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PRESUPUbahia%20principe%20modificado2x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enjamin\My%20Documents\BPB2\BPB2Last\Presupuesto%20y%20medicion%20final2\Villa%20BPB%2024%20hab%20modiF.%20sistema%20fontaneria4%20separado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Analisis Unitario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 refreshError="1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  <sheetName val="resum.ac "/>
      <sheetName val="Analisis Areas Ext."/>
      <sheetName val="edificio de 4 niveles"/>
      <sheetName val="m.tIERRA"/>
      <sheetName val="H.A Y MUROS"/>
      <sheetName val="TERMIN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DP2241"/>
  <sheetViews>
    <sheetView showGridLines="0" showZeros="0" tabSelected="1" view="pageBreakPreview" topLeftCell="A2207" zoomScale="110" zoomScaleNormal="115" zoomScaleSheetLayoutView="110" workbookViewId="0">
      <selection activeCell="E2212" sqref="E2212"/>
    </sheetView>
  </sheetViews>
  <sheetFormatPr baseColWidth="10" defaultColWidth="11.44140625" defaultRowHeight="13.2" x14ac:dyDescent="0.25"/>
  <cols>
    <col min="1" max="1" width="9" style="65" customWidth="1"/>
    <col min="2" max="2" width="60.109375" style="65" customWidth="1"/>
    <col min="3" max="3" width="11.33203125" style="65" customWidth="1"/>
    <col min="4" max="4" width="7.5546875" style="67" customWidth="1"/>
    <col min="5" max="5" width="11.6640625" style="40" bestFit="1" customWidth="1"/>
    <col min="6" max="6" width="14.88671875" style="63" customWidth="1"/>
    <col min="7" max="16384" width="11.44140625" style="40"/>
  </cols>
  <sheetData>
    <row r="1" spans="1:242" s="64" customFormat="1" ht="12.9" customHeight="1" x14ac:dyDescent="0.25">
      <c r="A1" s="40"/>
      <c r="B1" s="40"/>
      <c r="C1" s="40"/>
      <c r="D1" s="62"/>
      <c r="E1" s="40"/>
      <c r="F1" s="63"/>
    </row>
    <row r="2" spans="1:242" s="64" customFormat="1" ht="12.9" customHeight="1" x14ac:dyDescent="0.25">
      <c r="A2" s="40"/>
      <c r="B2" s="40"/>
      <c r="C2" s="40"/>
      <c r="D2" s="62"/>
      <c r="E2" s="63"/>
      <c r="F2" s="63"/>
    </row>
    <row r="3" spans="1:242" s="64" customFormat="1" ht="17.25" customHeight="1" x14ac:dyDescent="0.25">
      <c r="A3" s="40" t="s">
        <v>0</v>
      </c>
      <c r="B3" s="675" t="s">
        <v>1</v>
      </c>
      <c r="C3" s="675"/>
      <c r="D3" s="675"/>
      <c r="E3" s="675"/>
      <c r="F3" s="63"/>
    </row>
    <row r="4" spans="1:242" s="64" customFormat="1" ht="12.9" customHeight="1" x14ac:dyDescent="0.25">
      <c r="A4" s="40" t="s">
        <v>1258</v>
      </c>
      <c r="B4" s="40"/>
      <c r="C4" s="40"/>
      <c r="D4" s="62" t="s">
        <v>2</v>
      </c>
      <c r="E4" s="63"/>
      <c r="F4" s="63"/>
    </row>
    <row r="5" spans="1:242" s="64" customFormat="1" ht="9" customHeight="1" x14ac:dyDescent="0.25">
      <c r="A5" s="65"/>
      <c r="B5" s="66"/>
      <c r="C5" s="65"/>
      <c r="D5" s="67"/>
      <c r="E5" s="68"/>
      <c r="F5" s="68"/>
    </row>
    <row r="6" spans="1:242" s="71" customFormat="1" ht="14.25" customHeight="1" x14ac:dyDescent="0.25">
      <c r="A6" s="69" t="s">
        <v>3</v>
      </c>
      <c r="B6" s="69" t="s">
        <v>4</v>
      </c>
      <c r="C6" s="69" t="s">
        <v>5</v>
      </c>
      <c r="D6" s="69" t="s">
        <v>6</v>
      </c>
      <c r="E6" s="69" t="s">
        <v>7</v>
      </c>
      <c r="F6" s="70" t="s">
        <v>8</v>
      </c>
    </row>
    <row r="7" spans="1:242" s="64" customFormat="1" ht="16.5" customHeight="1" x14ac:dyDescent="0.25">
      <c r="A7" s="72">
        <v>0</v>
      </c>
      <c r="B7" s="73"/>
      <c r="C7" s="74"/>
      <c r="D7" s="73"/>
      <c r="E7" s="72"/>
      <c r="F7" s="75"/>
    </row>
    <row r="8" spans="1:242" s="24" customFormat="1" x14ac:dyDescent="0.25">
      <c r="A8" s="76" t="s">
        <v>9</v>
      </c>
      <c r="B8" s="77" t="s">
        <v>10</v>
      </c>
      <c r="C8" s="78"/>
      <c r="D8" s="79"/>
      <c r="E8" s="78"/>
      <c r="F8" s="78"/>
    </row>
    <row r="9" spans="1:242" s="24" customFormat="1" x14ac:dyDescent="0.25">
      <c r="A9" s="76" t="s">
        <v>11</v>
      </c>
      <c r="B9" s="77"/>
      <c r="C9" s="78"/>
      <c r="D9" s="79"/>
      <c r="E9" s="78"/>
      <c r="F9" s="78"/>
    </row>
    <row r="10" spans="1:242" s="24" customFormat="1" x14ac:dyDescent="0.25">
      <c r="A10" s="80" t="s">
        <v>12</v>
      </c>
      <c r="B10" s="81" t="s">
        <v>13</v>
      </c>
      <c r="C10" s="82"/>
      <c r="D10" s="83"/>
      <c r="E10" s="82"/>
      <c r="F10" s="84"/>
    </row>
    <row r="11" spans="1:242" s="24" customFormat="1" ht="15.6" x14ac:dyDescent="0.25">
      <c r="A11" s="85">
        <v>1</v>
      </c>
      <c r="B11" s="86" t="s">
        <v>14</v>
      </c>
      <c r="C11" s="75">
        <v>90</v>
      </c>
      <c r="D11" s="87" t="s">
        <v>1259</v>
      </c>
      <c r="E11" s="88"/>
      <c r="F11" s="75">
        <f>ROUND(C11*E11,2)</f>
        <v>0</v>
      </c>
    </row>
    <row r="12" spans="1:242" s="89" customFormat="1" ht="16.5" customHeight="1" x14ac:dyDescent="0.25">
      <c r="A12" s="85">
        <v>2</v>
      </c>
      <c r="B12" s="86" t="s">
        <v>15</v>
      </c>
      <c r="C12" s="75">
        <v>32</v>
      </c>
      <c r="D12" s="83" t="s">
        <v>16</v>
      </c>
      <c r="E12" s="88"/>
      <c r="F12" s="75">
        <f t="shared" ref="F12:F75" si="0">ROUND(C12*E12,2)</f>
        <v>0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</row>
    <row r="13" spans="1:242" s="24" customFormat="1" x14ac:dyDescent="0.25">
      <c r="A13" s="85">
        <v>3</v>
      </c>
      <c r="B13" s="86" t="s">
        <v>17</v>
      </c>
      <c r="C13" s="75">
        <v>120</v>
      </c>
      <c r="D13" s="83" t="s">
        <v>16</v>
      </c>
      <c r="E13" s="88"/>
      <c r="F13" s="75">
        <f t="shared" si="0"/>
        <v>0</v>
      </c>
    </row>
    <row r="14" spans="1:242" s="92" customFormat="1" ht="16.5" customHeight="1" x14ac:dyDescent="0.25">
      <c r="A14" s="85">
        <v>4</v>
      </c>
      <c r="B14" s="86" t="s">
        <v>18</v>
      </c>
      <c r="C14" s="75">
        <v>5</v>
      </c>
      <c r="D14" s="83" t="s">
        <v>19</v>
      </c>
      <c r="E14" s="88"/>
      <c r="F14" s="75">
        <f t="shared" si="0"/>
        <v>0</v>
      </c>
      <c r="G14" s="90"/>
      <c r="H14" s="91"/>
      <c r="I14" s="24"/>
      <c r="J14" s="24"/>
      <c r="K14" s="24"/>
      <c r="L14" s="24"/>
    </row>
    <row r="15" spans="1:242" s="92" customFormat="1" ht="16.5" customHeight="1" x14ac:dyDescent="0.25">
      <c r="A15" s="79"/>
      <c r="B15" s="93"/>
      <c r="C15" s="75"/>
      <c r="D15" s="79"/>
      <c r="E15" s="94"/>
      <c r="F15" s="75">
        <f t="shared" si="0"/>
        <v>0</v>
      </c>
      <c r="G15" s="90"/>
      <c r="H15" s="91"/>
      <c r="I15" s="24"/>
      <c r="J15" s="24"/>
      <c r="K15" s="24"/>
      <c r="L15" s="24"/>
      <c r="M15" s="24"/>
      <c r="N15" s="24"/>
      <c r="O15" s="24"/>
      <c r="P15" s="24"/>
      <c r="Q15" s="24"/>
      <c r="R15" s="24"/>
    </row>
    <row r="16" spans="1:242" s="24" customFormat="1" x14ac:dyDescent="0.25">
      <c r="A16" s="95" t="s">
        <v>20</v>
      </c>
      <c r="B16" s="96" t="s">
        <v>21</v>
      </c>
      <c r="C16" s="75"/>
      <c r="D16" s="97"/>
      <c r="E16" s="98"/>
      <c r="F16" s="75">
        <f t="shared" si="0"/>
        <v>0</v>
      </c>
      <c r="G16" s="90"/>
      <c r="H16" s="91"/>
    </row>
    <row r="17" spans="1:6" s="24" customFormat="1" ht="26.4" x14ac:dyDescent="0.25">
      <c r="A17" s="99">
        <v>1</v>
      </c>
      <c r="B17" s="86" t="s">
        <v>22</v>
      </c>
      <c r="C17" s="100">
        <v>205.29</v>
      </c>
      <c r="D17" s="101" t="s">
        <v>1260</v>
      </c>
      <c r="E17" s="102"/>
      <c r="F17" s="75">
        <f t="shared" si="0"/>
        <v>0</v>
      </c>
    </row>
    <row r="18" spans="1:6" s="24" customFormat="1" ht="15.6" x14ac:dyDescent="0.25">
      <c r="A18" s="99">
        <v>2</v>
      </c>
      <c r="B18" s="86" t="s">
        <v>23</v>
      </c>
      <c r="C18" s="75">
        <v>35.299999999999997</v>
      </c>
      <c r="D18" s="79" t="s">
        <v>1261</v>
      </c>
      <c r="E18" s="103"/>
      <c r="F18" s="75">
        <f t="shared" si="0"/>
        <v>0</v>
      </c>
    </row>
    <row r="19" spans="1:6" s="24" customFormat="1" ht="18" customHeight="1" x14ac:dyDescent="0.25">
      <c r="A19" s="104">
        <v>3</v>
      </c>
      <c r="B19" s="86" t="s">
        <v>24</v>
      </c>
      <c r="C19" s="75">
        <v>33.54</v>
      </c>
      <c r="D19" s="79" t="s">
        <v>1262</v>
      </c>
      <c r="E19" s="103"/>
      <c r="F19" s="75">
        <f t="shared" si="0"/>
        <v>0</v>
      </c>
    </row>
    <row r="20" spans="1:6" s="24" customFormat="1" ht="26.4" x14ac:dyDescent="0.25">
      <c r="A20" s="104">
        <v>4</v>
      </c>
      <c r="B20" s="105" t="s">
        <v>25</v>
      </c>
      <c r="C20" s="100">
        <v>228.64</v>
      </c>
      <c r="D20" s="101" t="s">
        <v>1261</v>
      </c>
      <c r="E20" s="102"/>
      <c r="F20" s="75">
        <f t="shared" si="0"/>
        <v>0</v>
      </c>
    </row>
    <row r="21" spans="1:6" s="24" customFormat="1" x14ac:dyDescent="0.25">
      <c r="A21" s="79"/>
      <c r="B21" s="77"/>
      <c r="C21" s="78"/>
      <c r="D21" s="79"/>
      <c r="E21" s="94"/>
      <c r="F21" s="75">
        <f t="shared" si="0"/>
        <v>0</v>
      </c>
    </row>
    <row r="22" spans="1:6" s="24" customFormat="1" x14ac:dyDescent="0.25">
      <c r="A22" s="95" t="s">
        <v>26</v>
      </c>
      <c r="B22" s="77" t="s">
        <v>27</v>
      </c>
      <c r="C22" s="78"/>
      <c r="D22" s="79"/>
      <c r="E22" s="94"/>
      <c r="F22" s="75">
        <f t="shared" si="0"/>
        <v>0</v>
      </c>
    </row>
    <row r="23" spans="1:6" s="24" customFormat="1" x14ac:dyDescent="0.25">
      <c r="A23" s="106"/>
      <c r="B23" s="77"/>
      <c r="C23" s="78"/>
      <c r="D23" s="79"/>
      <c r="E23" s="94"/>
      <c r="F23" s="75">
        <f t="shared" si="0"/>
        <v>0</v>
      </c>
    </row>
    <row r="24" spans="1:6" s="24" customFormat="1" ht="15.6" x14ac:dyDescent="0.25">
      <c r="A24" s="106">
        <v>1</v>
      </c>
      <c r="B24" s="96" t="s">
        <v>1263</v>
      </c>
      <c r="C24" s="75"/>
      <c r="D24" s="87"/>
      <c r="E24" s="103"/>
      <c r="F24" s="75">
        <f t="shared" si="0"/>
        <v>0</v>
      </c>
    </row>
    <row r="25" spans="1:6" s="24" customFormat="1" ht="15.6" x14ac:dyDescent="0.25">
      <c r="A25" s="99">
        <v>1.1000000000000001</v>
      </c>
      <c r="B25" s="86" t="s">
        <v>1264</v>
      </c>
      <c r="C25" s="75">
        <v>10.84</v>
      </c>
      <c r="D25" s="87" t="s">
        <v>1259</v>
      </c>
      <c r="E25" s="103"/>
      <c r="F25" s="75">
        <f t="shared" si="0"/>
        <v>0</v>
      </c>
    </row>
    <row r="26" spans="1:6" s="24" customFormat="1" ht="15.6" x14ac:dyDescent="0.25">
      <c r="A26" s="99">
        <f>A25+0.1</f>
        <v>1.2000000000000002</v>
      </c>
      <c r="B26" s="86" t="s">
        <v>1265</v>
      </c>
      <c r="C26" s="75">
        <v>4.71</v>
      </c>
      <c r="D26" s="87" t="s">
        <v>1259</v>
      </c>
      <c r="E26" s="103"/>
      <c r="F26" s="75">
        <f t="shared" si="0"/>
        <v>0</v>
      </c>
    </row>
    <row r="27" spans="1:6" s="24" customFormat="1" ht="15.6" x14ac:dyDescent="0.25">
      <c r="A27" s="99">
        <v>1.3</v>
      </c>
      <c r="B27" s="86" t="s">
        <v>1266</v>
      </c>
      <c r="C27" s="75">
        <v>0.89</v>
      </c>
      <c r="D27" s="87" t="s">
        <v>1259</v>
      </c>
      <c r="E27" s="103"/>
      <c r="F27" s="75">
        <f t="shared" si="0"/>
        <v>0</v>
      </c>
    </row>
    <row r="28" spans="1:6" s="24" customFormat="1" ht="15.6" x14ac:dyDescent="0.25">
      <c r="A28" s="99">
        <v>1.4</v>
      </c>
      <c r="B28" s="86" t="s">
        <v>1267</v>
      </c>
      <c r="C28" s="75">
        <v>0.23</v>
      </c>
      <c r="D28" s="87" t="s">
        <v>1259</v>
      </c>
      <c r="E28" s="103"/>
      <c r="F28" s="75">
        <f t="shared" si="0"/>
        <v>0</v>
      </c>
    </row>
    <row r="29" spans="1:6" s="24" customFormat="1" x14ac:dyDescent="0.25">
      <c r="A29" s="79"/>
      <c r="B29" s="93"/>
      <c r="C29" s="78"/>
      <c r="D29" s="79"/>
      <c r="E29" s="94"/>
      <c r="F29" s="75">
        <f t="shared" si="0"/>
        <v>0</v>
      </c>
    </row>
    <row r="30" spans="1:6" s="24" customFormat="1" x14ac:dyDescent="0.25">
      <c r="A30" s="106">
        <v>2</v>
      </c>
      <c r="B30" s="96" t="s">
        <v>28</v>
      </c>
      <c r="C30" s="78"/>
      <c r="D30" s="107"/>
      <c r="E30" s="108"/>
      <c r="F30" s="75">
        <f t="shared" si="0"/>
        <v>0</v>
      </c>
    </row>
    <row r="31" spans="1:6" s="24" customFormat="1" ht="15.6" x14ac:dyDescent="0.25">
      <c r="A31" s="99">
        <f t="shared" ref="A31:A36" si="1">A30+0.1</f>
        <v>2.1</v>
      </c>
      <c r="B31" s="72" t="s">
        <v>29</v>
      </c>
      <c r="C31" s="109">
        <v>62.54</v>
      </c>
      <c r="D31" s="87" t="s">
        <v>1268</v>
      </c>
      <c r="E31" s="108"/>
      <c r="F31" s="75">
        <f t="shared" si="0"/>
        <v>0</v>
      </c>
    </row>
    <row r="32" spans="1:6" s="24" customFormat="1" ht="15.6" x14ac:dyDescent="0.25">
      <c r="A32" s="99">
        <f t="shared" si="1"/>
        <v>2.2000000000000002</v>
      </c>
      <c r="B32" s="86" t="s">
        <v>30</v>
      </c>
      <c r="C32" s="75">
        <v>59</v>
      </c>
      <c r="D32" s="87" t="s">
        <v>1268</v>
      </c>
      <c r="E32" s="103"/>
      <c r="F32" s="75">
        <f t="shared" si="0"/>
        <v>0</v>
      </c>
    </row>
    <row r="33" spans="1:241" s="24" customFormat="1" ht="15.6" x14ac:dyDescent="0.25">
      <c r="A33" s="99">
        <f t="shared" si="1"/>
        <v>2.3000000000000003</v>
      </c>
      <c r="B33" s="86" t="s">
        <v>31</v>
      </c>
      <c r="C33" s="75">
        <v>75.099999999999994</v>
      </c>
      <c r="D33" s="87" t="s">
        <v>1268</v>
      </c>
      <c r="E33" s="103"/>
      <c r="F33" s="75">
        <f t="shared" si="0"/>
        <v>0</v>
      </c>
    </row>
    <row r="34" spans="1:241" s="89" customFormat="1" ht="15.6" x14ac:dyDescent="0.25">
      <c r="A34" s="99">
        <f t="shared" si="1"/>
        <v>2.4000000000000004</v>
      </c>
      <c r="B34" s="86" t="s">
        <v>32</v>
      </c>
      <c r="C34" s="75">
        <v>4.1399999999999997</v>
      </c>
      <c r="D34" s="87" t="s">
        <v>1268</v>
      </c>
      <c r="E34" s="103"/>
      <c r="F34" s="75">
        <f t="shared" si="0"/>
        <v>0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</row>
    <row r="35" spans="1:241" s="24" customFormat="1" ht="15.6" x14ac:dyDescent="0.25">
      <c r="A35" s="99">
        <f t="shared" si="1"/>
        <v>2.5000000000000004</v>
      </c>
      <c r="B35" s="86" t="s">
        <v>33</v>
      </c>
      <c r="C35" s="75">
        <v>3.44</v>
      </c>
      <c r="D35" s="87" t="s">
        <v>1268</v>
      </c>
      <c r="E35" s="103"/>
      <c r="F35" s="75">
        <f t="shared" si="0"/>
        <v>0</v>
      </c>
      <c r="G35" s="40"/>
      <c r="H35" s="40"/>
      <c r="I35" s="40"/>
      <c r="J35" s="40"/>
      <c r="K35" s="40"/>
      <c r="L35" s="40"/>
      <c r="M35" s="40"/>
      <c r="N35" s="40"/>
      <c r="O35" s="40"/>
      <c r="P35" s="40"/>
    </row>
    <row r="36" spans="1:241" s="92" customFormat="1" ht="15.6" x14ac:dyDescent="0.25">
      <c r="A36" s="99">
        <f t="shared" si="1"/>
        <v>2.6000000000000005</v>
      </c>
      <c r="B36" s="86" t="s">
        <v>34</v>
      </c>
      <c r="C36" s="75">
        <v>21.54</v>
      </c>
      <c r="D36" s="87" t="s">
        <v>1268</v>
      </c>
      <c r="E36" s="103"/>
      <c r="F36" s="75">
        <f t="shared" si="0"/>
        <v>0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0"/>
      <c r="BL36" s="110"/>
      <c r="BM36" s="110"/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0"/>
      <c r="CB36" s="110"/>
      <c r="CC36" s="110"/>
      <c r="CD36" s="110"/>
      <c r="CE36" s="110"/>
      <c r="CF36" s="110"/>
      <c r="CG36" s="110"/>
      <c r="CH36" s="110"/>
      <c r="CI36" s="110"/>
      <c r="CJ36" s="110"/>
      <c r="CK36" s="110"/>
      <c r="CL36" s="110"/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110"/>
      <c r="DB36" s="110"/>
      <c r="DC36" s="110"/>
      <c r="DD36" s="110"/>
      <c r="DE36" s="110"/>
      <c r="DF36" s="110"/>
      <c r="DG36" s="110"/>
      <c r="DH36" s="110"/>
      <c r="DI36" s="110"/>
      <c r="DJ36" s="110"/>
      <c r="DK36" s="110"/>
      <c r="DL36" s="110"/>
      <c r="DM36" s="110"/>
      <c r="DN36" s="110"/>
      <c r="DO36" s="110"/>
      <c r="DP36" s="110"/>
      <c r="DQ36" s="110"/>
      <c r="DR36" s="110"/>
      <c r="DS36" s="110"/>
      <c r="DT36" s="110"/>
      <c r="DU36" s="110"/>
      <c r="DV36" s="110"/>
      <c r="DW36" s="110"/>
      <c r="DX36" s="110"/>
      <c r="DY36" s="110"/>
      <c r="DZ36" s="110"/>
      <c r="EA36" s="110"/>
      <c r="EB36" s="110"/>
      <c r="EC36" s="110"/>
      <c r="ED36" s="110"/>
      <c r="EE36" s="110"/>
      <c r="EF36" s="110"/>
      <c r="EG36" s="110"/>
      <c r="EH36" s="110"/>
      <c r="EI36" s="110"/>
      <c r="EJ36" s="110"/>
      <c r="EK36" s="110"/>
      <c r="EL36" s="110"/>
      <c r="EM36" s="110"/>
      <c r="EN36" s="110"/>
      <c r="EO36" s="110"/>
      <c r="EP36" s="110"/>
      <c r="EQ36" s="110"/>
      <c r="ER36" s="110"/>
      <c r="ES36" s="110"/>
      <c r="ET36" s="110"/>
      <c r="EU36" s="110"/>
      <c r="EV36" s="110"/>
      <c r="EW36" s="110"/>
      <c r="EX36" s="110"/>
      <c r="EY36" s="110"/>
      <c r="EZ36" s="110"/>
      <c r="FA36" s="110"/>
      <c r="FB36" s="110"/>
      <c r="FC36" s="110"/>
      <c r="FD36" s="110"/>
      <c r="FE36" s="110"/>
      <c r="FF36" s="110"/>
      <c r="FG36" s="110"/>
      <c r="FH36" s="110"/>
      <c r="FI36" s="110"/>
      <c r="FJ36" s="110"/>
      <c r="FK36" s="110"/>
      <c r="FL36" s="110"/>
      <c r="FM36" s="110"/>
      <c r="FN36" s="110"/>
      <c r="FO36" s="110"/>
      <c r="FP36" s="110"/>
      <c r="FQ36" s="110"/>
      <c r="FR36" s="110"/>
      <c r="FS36" s="110"/>
      <c r="FT36" s="110"/>
      <c r="FU36" s="110"/>
      <c r="FV36" s="110"/>
      <c r="FW36" s="110"/>
      <c r="FX36" s="110"/>
      <c r="FY36" s="110"/>
      <c r="FZ36" s="110"/>
      <c r="GA36" s="110"/>
      <c r="GB36" s="110"/>
      <c r="GC36" s="110"/>
      <c r="GD36" s="110"/>
      <c r="GE36" s="110"/>
      <c r="GF36" s="110"/>
      <c r="GG36" s="110"/>
      <c r="GH36" s="110"/>
      <c r="GI36" s="110"/>
      <c r="GJ36" s="110"/>
      <c r="GK36" s="110"/>
      <c r="GL36" s="110"/>
      <c r="GM36" s="110"/>
      <c r="GN36" s="110"/>
      <c r="GO36" s="110"/>
      <c r="GP36" s="110"/>
      <c r="GQ36" s="110"/>
      <c r="GR36" s="110"/>
      <c r="GS36" s="110"/>
      <c r="GT36" s="110"/>
      <c r="GU36" s="110"/>
      <c r="GV36" s="110"/>
      <c r="GW36" s="110"/>
      <c r="GX36" s="110"/>
      <c r="GY36" s="110"/>
      <c r="GZ36" s="110"/>
      <c r="HA36" s="110"/>
      <c r="HB36" s="110"/>
      <c r="HC36" s="110"/>
      <c r="HD36" s="110"/>
      <c r="HE36" s="110"/>
      <c r="HF36" s="110"/>
      <c r="HG36" s="110"/>
      <c r="HH36" s="110"/>
      <c r="HI36" s="110"/>
      <c r="HJ36" s="110"/>
      <c r="HK36" s="110"/>
      <c r="HL36" s="110"/>
      <c r="HM36" s="110"/>
      <c r="HN36" s="110"/>
      <c r="HO36" s="110"/>
      <c r="HP36" s="110"/>
      <c r="HQ36" s="110"/>
      <c r="HR36" s="110"/>
      <c r="HS36" s="110"/>
      <c r="HT36" s="110"/>
      <c r="HU36" s="110"/>
      <c r="HV36" s="110"/>
      <c r="HW36" s="110"/>
      <c r="HX36" s="110"/>
      <c r="HY36" s="110"/>
      <c r="HZ36" s="110"/>
      <c r="IA36" s="110"/>
      <c r="IB36" s="110"/>
      <c r="IC36" s="110"/>
      <c r="ID36" s="110"/>
      <c r="IE36" s="110"/>
      <c r="IF36" s="110"/>
      <c r="IG36" s="110"/>
    </row>
    <row r="37" spans="1:241" s="92" customFormat="1" x14ac:dyDescent="0.25">
      <c r="A37" s="79"/>
      <c r="B37" s="93"/>
      <c r="C37" s="78"/>
      <c r="D37" s="79"/>
      <c r="E37" s="94"/>
      <c r="F37" s="75">
        <f t="shared" si="0"/>
        <v>0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0"/>
      <c r="BC37" s="110"/>
      <c r="BD37" s="110"/>
      <c r="BE37" s="110"/>
      <c r="BF37" s="110"/>
      <c r="BG37" s="110"/>
      <c r="BH37" s="110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0"/>
      <c r="DF37" s="110"/>
      <c r="DG37" s="110"/>
      <c r="DH37" s="110"/>
      <c r="DI37" s="110"/>
      <c r="DJ37" s="110"/>
      <c r="DK37" s="110"/>
      <c r="DL37" s="110"/>
      <c r="DM37" s="110"/>
      <c r="DN37" s="110"/>
      <c r="DO37" s="110"/>
      <c r="DP37" s="110"/>
      <c r="DQ37" s="110"/>
      <c r="DR37" s="110"/>
      <c r="DS37" s="110"/>
      <c r="DT37" s="110"/>
      <c r="DU37" s="110"/>
      <c r="DV37" s="110"/>
      <c r="DW37" s="110"/>
      <c r="DX37" s="110"/>
      <c r="DY37" s="110"/>
      <c r="DZ37" s="110"/>
      <c r="EA37" s="110"/>
      <c r="EB37" s="110"/>
      <c r="EC37" s="110"/>
      <c r="ED37" s="110"/>
      <c r="EE37" s="110"/>
      <c r="EF37" s="110"/>
      <c r="EG37" s="110"/>
      <c r="EH37" s="110"/>
      <c r="EI37" s="110"/>
      <c r="EJ37" s="110"/>
      <c r="EK37" s="110"/>
      <c r="EL37" s="110"/>
      <c r="EM37" s="110"/>
      <c r="EN37" s="110"/>
      <c r="EO37" s="110"/>
      <c r="EP37" s="110"/>
      <c r="EQ37" s="110"/>
      <c r="ER37" s="110"/>
      <c r="ES37" s="110"/>
      <c r="ET37" s="110"/>
      <c r="EU37" s="110"/>
      <c r="EV37" s="110"/>
      <c r="EW37" s="110"/>
      <c r="EX37" s="110"/>
      <c r="EY37" s="110"/>
      <c r="EZ37" s="110"/>
      <c r="FA37" s="110"/>
      <c r="FB37" s="110"/>
      <c r="FC37" s="110"/>
      <c r="FD37" s="110"/>
      <c r="FE37" s="110"/>
      <c r="FF37" s="110"/>
      <c r="FG37" s="110"/>
      <c r="FH37" s="110"/>
      <c r="FI37" s="110"/>
      <c r="FJ37" s="110"/>
      <c r="FK37" s="110"/>
      <c r="FL37" s="110"/>
      <c r="FM37" s="110"/>
      <c r="FN37" s="110"/>
      <c r="FO37" s="110"/>
      <c r="FP37" s="110"/>
      <c r="FQ37" s="110"/>
      <c r="FR37" s="110"/>
      <c r="FS37" s="110"/>
      <c r="FT37" s="110"/>
      <c r="FU37" s="110"/>
      <c r="FV37" s="110"/>
      <c r="FW37" s="110"/>
      <c r="FX37" s="110"/>
      <c r="FY37" s="110"/>
      <c r="FZ37" s="110"/>
      <c r="GA37" s="110"/>
      <c r="GB37" s="110"/>
      <c r="GC37" s="110"/>
      <c r="GD37" s="110"/>
      <c r="GE37" s="110"/>
      <c r="GF37" s="110"/>
      <c r="GG37" s="110"/>
      <c r="GH37" s="110"/>
      <c r="GI37" s="110"/>
      <c r="GJ37" s="110"/>
      <c r="GK37" s="110"/>
      <c r="GL37" s="110"/>
      <c r="GM37" s="110"/>
      <c r="GN37" s="110"/>
      <c r="GO37" s="110"/>
      <c r="GP37" s="110"/>
      <c r="GQ37" s="110"/>
      <c r="GR37" s="110"/>
      <c r="GS37" s="110"/>
      <c r="GT37" s="110"/>
      <c r="GU37" s="110"/>
      <c r="GV37" s="110"/>
      <c r="GW37" s="110"/>
      <c r="GX37" s="110"/>
      <c r="GY37" s="110"/>
      <c r="GZ37" s="110"/>
      <c r="HA37" s="110"/>
      <c r="HB37" s="110"/>
      <c r="HC37" s="110"/>
      <c r="HD37" s="110"/>
      <c r="HE37" s="110"/>
      <c r="HF37" s="110"/>
      <c r="HG37" s="110"/>
      <c r="HH37" s="110"/>
      <c r="HI37" s="110"/>
      <c r="HJ37" s="110"/>
      <c r="HK37" s="110"/>
      <c r="HL37" s="110"/>
      <c r="HM37" s="110"/>
      <c r="HN37" s="110"/>
      <c r="HO37" s="110"/>
      <c r="HP37" s="110"/>
      <c r="HQ37" s="110"/>
      <c r="HR37" s="110"/>
      <c r="HS37" s="110"/>
      <c r="HT37" s="110"/>
      <c r="HU37" s="110"/>
      <c r="HV37" s="110"/>
      <c r="HW37" s="110"/>
      <c r="HX37" s="110"/>
      <c r="HY37" s="110"/>
      <c r="HZ37" s="110"/>
      <c r="IA37" s="110"/>
      <c r="IB37" s="110"/>
      <c r="IC37" s="110"/>
      <c r="ID37" s="110"/>
      <c r="IE37" s="110"/>
      <c r="IF37" s="110"/>
      <c r="IG37" s="110"/>
    </row>
    <row r="38" spans="1:241" x14ac:dyDescent="0.25">
      <c r="A38" s="106">
        <v>3</v>
      </c>
      <c r="B38" s="96" t="s">
        <v>35</v>
      </c>
      <c r="C38" s="75"/>
      <c r="D38" s="79"/>
      <c r="E38" s="103"/>
      <c r="F38" s="75">
        <f t="shared" si="0"/>
        <v>0</v>
      </c>
    </row>
    <row r="39" spans="1:241" x14ac:dyDescent="0.25">
      <c r="A39" s="111">
        <v>3.1</v>
      </c>
      <c r="B39" s="86" t="s">
        <v>36</v>
      </c>
      <c r="C39" s="112">
        <v>1</v>
      </c>
      <c r="D39" s="113" t="s">
        <v>37</v>
      </c>
      <c r="E39" s="114"/>
      <c r="F39" s="75">
        <f t="shared" si="0"/>
        <v>0</v>
      </c>
    </row>
    <row r="40" spans="1:241" x14ac:dyDescent="0.25">
      <c r="A40" s="99">
        <v>3.2</v>
      </c>
      <c r="B40" s="86" t="s">
        <v>38</v>
      </c>
      <c r="C40" s="75">
        <v>1</v>
      </c>
      <c r="D40" s="79" t="s">
        <v>37</v>
      </c>
      <c r="E40" s="103"/>
      <c r="F40" s="75">
        <f t="shared" si="0"/>
        <v>0</v>
      </c>
    </row>
    <row r="41" spans="1:241" x14ac:dyDescent="0.25">
      <c r="A41" s="99">
        <v>3.3</v>
      </c>
      <c r="B41" s="93" t="s">
        <v>39</v>
      </c>
      <c r="C41" s="43">
        <v>20</v>
      </c>
      <c r="D41" s="79" t="s">
        <v>40</v>
      </c>
      <c r="E41" s="115"/>
      <c r="F41" s="75">
        <f t="shared" si="0"/>
        <v>0</v>
      </c>
    </row>
    <row r="42" spans="1:241" x14ac:dyDescent="0.25">
      <c r="A42" s="99"/>
      <c r="B42" s="86"/>
      <c r="C42" s="75"/>
      <c r="D42" s="79"/>
      <c r="E42" s="103"/>
      <c r="F42" s="75">
        <f t="shared" si="0"/>
        <v>0</v>
      </c>
    </row>
    <row r="43" spans="1:241" x14ac:dyDescent="0.25">
      <c r="A43" s="116">
        <v>4</v>
      </c>
      <c r="B43" s="117" t="s">
        <v>41</v>
      </c>
      <c r="C43" s="83"/>
      <c r="D43" s="118"/>
      <c r="E43" s="119"/>
      <c r="F43" s="75">
        <f t="shared" si="0"/>
        <v>0</v>
      </c>
    </row>
    <row r="44" spans="1:241" ht="26.4" x14ac:dyDescent="0.25">
      <c r="A44" s="120">
        <v>4.0999999999999996</v>
      </c>
      <c r="B44" s="86" t="s">
        <v>42</v>
      </c>
      <c r="C44" s="121">
        <v>12.2</v>
      </c>
      <c r="D44" s="122" t="s">
        <v>40</v>
      </c>
      <c r="E44" s="123"/>
      <c r="F44" s="75">
        <f t="shared" si="0"/>
        <v>0</v>
      </c>
    </row>
    <row r="45" spans="1:241" x14ac:dyDescent="0.25">
      <c r="A45" s="82"/>
      <c r="B45" s="124"/>
      <c r="C45" s="83"/>
      <c r="D45" s="118"/>
      <c r="E45" s="119"/>
      <c r="F45" s="75">
        <f t="shared" si="0"/>
        <v>0</v>
      </c>
    </row>
    <row r="46" spans="1:241" x14ac:dyDescent="0.25">
      <c r="A46" s="116">
        <v>5</v>
      </c>
      <c r="B46" s="117" t="s">
        <v>43</v>
      </c>
      <c r="C46" s="83"/>
      <c r="D46" s="118"/>
      <c r="E46" s="119"/>
      <c r="F46" s="75">
        <f t="shared" si="0"/>
        <v>0</v>
      </c>
    </row>
    <row r="47" spans="1:241" x14ac:dyDescent="0.25">
      <c r="A47" s="120">
        <v>5.0999999999999996</v>
      </c>
      <c r="B47" s="86" t="s">
        <v>44</v>
      </c>
      <c r="C47" s="83">
        <v>12.2</v>
      </c>
      <c r="D47" s="118" t="s">
        <v>40</v>
      </c>
      <c r="E47" s="88"/>
      <c r="F47" s="75">
        <f t="shared" si="0"/>
        <v>0</v>
      </c>
    </row>
    <row r="48" spans="1:241" x14ac:dyDescent="0.25">
      <c r="A48" s="79"/>
      <c r="B48" s="93"/>
      <c r="C48" s="78"/>
      <c r="D48" s="79"/>
      <c r="E48" s="94"/>
      <c r="F48" s="75">
        <f t="shared" si="0"/>
        <v>0</v>
      </c>
    </row>
    <row r="49" spans="1:6" x14ac:dyDescent="0.25">
      <c r="A49" s="125">
        <v>6</v>
      </c>
      <c r="B49" s="77" t="s">
        <v>45</v>
      </c>
      <c r="C49" s="78"/>
      <c r="D49" s="118"/>
      <c r="E49" s="94"/>
      <c r="F49" s="75">
        <f t="shared" si="0"/>
        <v>0</v>
      </c>
    </row>
    <row r="50" spans="1:6" ht="15.6" x14ac:dyDescent="0.25">
      <c r="A50" s="99">
        <v>6.1</v>
      </c>
      <c r="B50" s="86" t="s">
        <v>46</v>
      </c>
      <c r="C50" s="78">
        <v>12.1</v>
      </c>
      <c r="D50" s="87" t="s">
        <v>1259</v>
      </c>
      <c r="E50" s="88"/>
      <c r="F50" s="75">
        <f t="shared" si="0"/>
        <v>0</v>
      </c>
    </row>
    <row r="51" spans="1:6" ht="26.4" x14ac:dyDescent="0.25">
      <c r="A51" s="99">
        <v>6.2</v>
      </c>
      <c r="B51" s="105" t="s">
        <v>25</v>
      </c>
      <c r="C51" s="126">
        <v>14.52</v>
      </c>
      <c r="D51" s="127" t="s">
        <v>1259</v>
      </c>
      <c r="E51" s="123"/>
      <c r="F51" s="75">
        <f t="shared" si="0"/>
        <v>0</v>
      </c>
    </row>
    <row r="52" spans="1:6" ht="15.6" x14ac:dyDescent="0.25">
      <c r="A52" s="99">
        <v>6.3</v>
      </c>
      <c r="B52" s="86" t="s">
        <v>47</v>
      </c>
      <c r="C52" s="78">
        <v>3.02</v>
      </c>
      <c r="D52" s="87" t="s">
        <v>1259</v>
      </c>
      <c r="E52" s="88"/>
      <c r="F52" s="75">
        <f t="shared" si="0"/>
        <v>0</v>
      </c>
    </row>
    <row r="53" spans="1:6" ht="15.6" x14ac:dyDescent="0.25">
      <c r="A53" s="99">
        <v>6.4</v>
      </c>
      <c r="B53" s="86" t="s">
        <v>48</v>
      </c>
      <c r="C53" s="78">
        <v>1.51</v>
      </c>
      <c r="D53" s="87" t="s">
        <v>1259</v>
      </c>
      <c r="E53" s="88"/>
      <c r="F53" s="75">
        <f t="shared" si="0"/>
        <v>0</v>
      </c>
    </row>
    <row r="54" spans="1:6" ht="15.6" x14ac:dyDescent="0.25">
      <c r="A54" s="128">
        <v>6.5</v>
      </c>
      <c r="B54" s="129" t="s">
        <v>49</v>
      </c>
      <c r="C54" s="130">
        <v>41.59</v>
      </c>
      <c r="D54" s="131" t="s">
        <v>1268</v>
      </c>
      <c r="E54" s="132"/>
      <c r="F54" s="133">
        <f t="shared" si="0"/>
        <v>0</v>
      </c>
    </row>
    <row r="55" spans="1:6" ht="9" customHeight="1" x14ac:dyDescent="0.25">
      <c r="A55" s="79"/>
      <c r="B55" s="93"/>
      <c r="C55" s="78"/>
      <c r="D55" s="118"/>
      <c r="E55" s="88"/>
      <c r="F55" s="75">
        <f t="shared" si="0"/>
        <v>0</v>
      </c>
    </row>
    <row r="56" spans="1:6" ht="15.6" x14ac:dyDescent="0.25">
      <c r="A56" s="125">
        <v>7</v>
      </c>
      <c r="B56" s="86" t="s">
        <v>50</v>
      </c>
      <c r="C56" s="78">
        <v>17.809999999999999</v>
      </c>
      <c r="D56" s="87" t="s">
        <v>1268</v>
      </c>
      <c r="E56" s="88"/>
      <c r="F56" s="75">
        <f t="shared" si="0"/>
        <v>0</v>
      </c>
    </row>
    <row r="57" spans="1:6" x14ac:dyDescent="0.25">
      <c r="A57" s="79"/>
      <c r="B57" s="93"/>
      <c r="C57" s="78"/>
      <c r="D57" s="79"/>
      <c r="E57" s="88"/>
      <c r="F57" s="75">
        <f t="shared" si="0"/>
        <v>0</v>
      </c>
    </row>
    <row r="58" spans="1:6" x14ac:dyDescent="0.25">
      <c r="A58" s="76" t="s">
        <v>51</v>
      </c>
      <c r="B58" s="77" t="s">
        <v>52</v>
      </c>
      <c r="C58" s="78"/>
      <c r="D58" s="134"/>
      <c r="E58" s="94"/>
      <c r="F58" s="75">
        <f t="shared" si="0"/>
        <v>0</v>
      </c>
    </row>
    <row r="59" spans="1:6" x14ac:dyDescent="0.25">
      <c r="A59" s="76"/>
      <c r="B59" s="77"/>
      <c r="C59" s="78"/>
      <c r="D59" s="134"/>
      <c r="E59" s="94"/>
      <c r="F59" s="75">
        <f t="shared" si="0"/>
        <v>0</v>
      </c>
    </row>
    <row r="60" spans="1:6" ht="15.6" x14ac:dyDescent="0.25">
      <c r="A60" s="106">
        <v>1</v>
      </c>
      <c r="B60" s="96" t="s">
        <v>1269</v>
      </c>
      <c r="C60" s="75"/>
      <c r="D60" s="79"/>
      <c r="E60" s="103"/>
      <c r="F60" s="75">
        <f t="shared" si="0"/>
        <v>0</v>
      </c>
    </row>
    <row r="61" spans="1:6" ht="15.6" x14ac:dyDescent="0.25">
      <c r="A61" s="99">
        <f t="shared" ref="A61:A68" si="2">A60+0.1</f>
        <v>1.1000000000000001</v>
      </c>
      <c r="B61" s="86" t="s">
        <v>1270</v>
      </c>
      <c r="C61" s="75">
        <v>23.85</v>
      </c>
      <c r="D61" s="87" t="s">
        <v>1259</v>
      </c>
      <c r="E61" s="103"/>
      <c r="F61" s="75">
        <f t="shared" si="0"/>
        <v>0</v>
      </c>
    </row>
    <row r="62" spans="1:6" ht="15.6" x14ac:dyDescent="0.25">
      <c r="A62" s="99">
        <f t="shared" si="2"/>
        <v>1.2000000000000002</v>
      </c>
      <c r="B62" s="86" t="s">
        <v>1271</v>
      </c>
      <c r="C62" s="75">
        <v>23.73</v>
      </c>
      <c r="D62" s="87" t="s">
        <v>1259</v>
      </c>
      <c r="E62" s="103"/>
      <c r="F62" s="75">
        <f t="shared" si="0"/>
        <v>0</v>
      </c>
    </row>
    <row r="63" spans="1:6" ht="15.6" x14ac:dyDescent="0.25">
      <c r="A63" s="99">
        <f t="shared" si="2"/>
        <v>1.3000000000000003</v>
      </c>
      <c r="B63" s="86" t="s">
        <v>1272</v>
      </c>
      <c r="C63" s="75">
        <v>8.07</v>
      </c>
      <c r="D63" s="87" t="s">
        <v>1259</v>
      </c>
      <c r="E63" s="103"/>
      <c r="F63" s="75">
        <f t="shared" si="0"/>
        <v>0</v>
      </c>
    </row>
    <row r="64" spans="1:6" ht="15.6" x14ac:dyDescent="0.25">
      <c r="A64" s="99">
        <f t="shared" si="2"/>
        <v>1.4000000000000004</v>
      </c>
      <c r="B64" s="86" t="s">
        <v>1273</v>
      </c>
      <c r="C64" s="75">
        <v>13.19</v>
      </c>
      <c r="D64" s="87" t="s">
        <v>1259</v>
      </c>
      <c r="E64" s="103"/>
      <c r="F64" s="75">
        <f t="shared" si="0"/>
        <v>0</v>
      </c>
    </row>
    <row r="65" spans="1:6" ht="15.6" x14ac:dyDescent="0.25">
      <c r="A65" s="99">
        <f t="shared" si="2"/>
        <v>1.5000000000000004</v>
      </c>
      <c r="B65" s="86" t="s">
        <v>1274</v>
      </c>
      <c r="C65" s="112">
        <v>0.91</v>
      </c>
      <c r="D65" s="87" t="s">
        <v>1259</v>
      </c>
      <c r="E65" s="103"/>
      <c r="F65" s="75">
        <f t="shared" si="0"/>
        <v>0</v>
      </c>
    </row>
    <row r="66" spans="1:6" ht="15.6" x14ac:dyDescent="0.25">
      <c r="A66" s="99">
        <f t="shared" si="2"/>
        <v>1.6000000000000005</v>
      </c>
      <c r="B66" s="86" t="s">
        <v>1275</v>
      </c>
      <c r="C66" s="75">
        <v>12.65</v>
      </c>
      <c r="D66" s="87" t="s">
        <v>1259</v>
      </c>
      <c r="E66" s="103"/>
      <c r="F66" s="75">
        <f t="shared" si="0"/>
        <v>0</v>
      </c>
    </row>
    <row r="67" spans="1:6" ht="15.6" x14ac:dyDescent="0.25">
      <c r="A67" s="99">
        <f t="shared" si="2"/>
        <v>1.7000000000000006</v>
      </c>
      <c r="B67" s="86" t="s">
        <v>1276</v>
      </c>
      <c r="C67" s="75">
        <v>0.61</v>
      </c>
      <c r="D67" s="87" t="s">
        <v>1259</v>
      </c>
      <c r="E67" s="103"/>
      <c r="F67" s="75">
        <f t="shared" si="0"/>
        <v>0</v>
      </c>
    </row>
    <row r="68" spans="1:6" ht="15.6" x14ac:dyDescent="0.25">
      <c r="A68" s="99">
        <f t="shared" si="2"/>
        <v>1.8000000000000007</v>
      </c>
      <c r="B68" s="86" t="s">
        <v>1277</v>
      </c>
      <c r="C68" s="75">
        <v>0.41</v>
      </c>
      <c r="D68" s="87" t="s">
        <v>1259</v>
      </c>
      <c r="E68" s="103"/>
      <c r="F68" s="75">
        <f t="shared" si="0"/>
        <v>0</v>
      </c>
    </row>
    <row r="69" spans="1:6" x14ac:dyDescent="0.25">
      <c r="A69" s="135"/>
      <c r="B69" s="86"/>
      <c r="C69" s="75"/>
      <c r="D69" s="79"/>
      <c r="E69" s="103"/>
      <c r="F69" s="75">
        <f t="shared" si="0"/>
        <v>0</v>
      </c>
    </row>
    <row r="70" spans="1:6" x14ac:dyDescent="0.25">
      <c r="A70" s="106">
        <v>2</v>
      </c>
      <c r="B70" s="96" t="s">
        <v>28</v>
      </c>
      <c r="C70" s="78"/>
      <c r="D70" s="107"/>
      <c r="E70" s="108"/>
      <c r="F70" s="75">
        <f t="shared" si="0"/>
        <v>0</v>
      </c>
    </row>
    <row r="71" spans="1:6" ht="15.6" x14ac:dyDescent="0.25">
      <c r="A71" s="99">
        <f t="shared" ref="A71:A76" si="3">A70+0.1</f>
        <v>2.1</v>
      </c>
      <c r="B71" s="72" t="s">
        <v>29</v>
      </c>
      <c r="C71" s="109">
        <v>301.72000000000003</v>
      </c>
      <c r="D71" s="87" t="s">
        <v>1268</v>
      </c>
      <c r="E71" s="108"/>
      <c r="F71" s="75">
        <f t="shared" si="0"/>
        <v>0</v>
      </c>
    </row>
    <row r="72" spans="1:6" ht="15.6" x14ac:dyDescent="0.25">
      <c r="A72" s="99">
        <f t="shared" si="3"/>
        <v>2.2000000000000002</v>
      </c>
      <c r="B72" s="86" t="s">
        <v>53</v>
      </c>
      <c r="C72" s="75">
        <v>158.03</v>
      </c>
      <c r="D72" s="87" t="s">
        <v>1268</v>
      </c>
      <c r="E72" s="108"/>
      <c r="F72" s="75">
        <f t="shared" si="0"/>
        <v>0</v>
      </c>
    </row>
    <row r="73" spans="1:6" ht="15.6" x14ac:dyDescent="0.25">
      <c r="A73" s="99">
        <f t="shared" si="3"/>
        <v>2.3000000000000003</v>
      </c>
      <c r="B73" s="86" t="s">
        <v>31</v>
      </c>
      <c r="C73" s="75">
        <v>143.52000000000001</v>
      </c>
      <c r="D73" s="87" t="s">
        <v>1268</v>
      </c>
      <c r="E73" s="108"/>
      <c r="F73" s="75">
        <f t="shared" si="0"/>
        <v>0</v>
      </c>
    </row>
    <row r="74" spans="1:6" ht="15.6" x14ac:dyDescent="0.25">
      <c r="A74" s="99">
        <f t="shared" si="3"/>
        <v>2.4000000000000004</v>
      </c>
      <c r="B74" s="86" t="s">
        <v>54</v>
      </c>
      <c r="C74" s="75">
        <v>46.12</v>
      </c>
      <c r="D74" s="87" t="s">
        <v>1268</v>
      </c>
      <c r="E74" s="108"/>
      <c r="F74" s="75">
        <f t="shared" si="0"/>
        <v>0</v>
      </c>
    </row>
    <row r="75" spans="1:6" ht="15.6" x14ac:dyDescent="0.25">
      <c r="A75" s="99">
        <f t="shared" si="3"/>
        <v>2.5000000000000004</v>
      </c>
      <c r="B75" s="86" t="s">
        <v>33</v>
      </c>
      <c r="C75" s="75">
        <v>54.46</v>
      </c>
      <c r="D75" s="87" t="s">
        <v>1268</v>
      </c>
      <c r="E75" s="108"/>
      <c r="F75" s="75">
        <f t="shared" si="0"/>
        <v>0</v>
      </c>
    </row>
    <row r="76" spans="1:6" x14ac:dyDescent="0.25">
      <c r="A76" s="99">
        <f t="shared" si="3"/>
        <v>2.6000000000000005</v>
      </c>
      <c r="B76" s="86" t="s">
        <v>34</v>
      </c>
      <c r="C76" s="75">
        <v>70.44</v>
      </c>
      <c r="D76" s="79" t="s">
        <v>40</v>
      </c>
      <c r="E76" s="108"/>
      <c r="F76" s="75">
        <f t="shared" ref="F76:F138" si="4">ROUND(C76*E76,2)</f>
        <v>0</v>
      </c>
    </row>
    <row r="77" spans="1:6" x14ac:dyDescent="0.25">
      <c r="A77" s="99"/>
      <c r="B77" s="136"/>
      <c r="C77" s="75"/>
      <c r="D77" s="79"/>
      <c r="E77" s="103"/>
      <c r="F77" s="75">
        <f t="shared" si="4"/>
        <v>0</v>
      </c>
    </row>
    <row r="78" spans="1:6" x14ac:dyDescent="0.25">
      <c r="A78" s="106">
        <v>3</v>
      </c>
      <c r="B78" s="96" t="s">
        <v>55</v>
      </c>
      <c r="C78" s="75"/>
      <c r="D78" s="79"/>
      <c r="E78" s="108"/>
      <c r="F78" s="75">
        <f t="shared" si="4"/>
        <v>0</v>
      </c>
    </row>
    <row r="79" spans="1:6" x14ac:dyDescent="0.25">
      <c r="A79" s="99">
        <v>3.1</v>
      </c>
      <c r="B79" s="86" t="s">
        <v>38</v>
      </c>
      <c r="C79" s="75">
        <v>3</v>
      </c>
      <c r="D79" s="79" t="s">
        <v>37</v>
      </c>
      <c r="E79" s="108"/>
      <c r="F79" s="75">
        <f t="shared" si="4"/>
        <v>0</v>
      </c>
    </row>
    <row r="80" spans="1:6" x14ac:dyDescent="0.25">
      <c r="A80" s="99">
        <v>3.2</v>
      </c>
      <c r="B80" s="86" t="s">
        <v>56</v>
      </c>
      <c r="C80" s="75">
        <v>3</v>
      </c>
      <c r="D80" s="79" t="s">
        <v>37</v>
      </c>
      <c r="E80" s="108"/>
      <c r="F80" s="75">
        <f t="shared" si="4"/>
        <v>0</v>
      </c>
    </row>
    <row r="81" spans="1:6" ht="26.4" x14ac:dyDescent="0.25">
      <c r="A81" s="99">
        <v>3.3</v>
      </c>
      <c r="B81" s="86" t="s">
        <v>57</v>
      </c>
      <c r="C81" s="137">
        <v>1</v>
      </c>
      <c r="D81" s="101" t="s">
        <v>37</v>
      </c>
      <c r="E81" s="138"/>
      <c r="F81" s="75">
        <f t="shared" si="4"/>
        <v>0</v>
      </c>
    </row>
    <row r="82" spans="1:6" x14ac:dyDescent="0.25">
      <c r="A82" s="99">
        <v>3.4</v>
      </c>
      <c r="B82" s="86" t="s">
        <v>39</v>
      </c>
      <c r="C82" s="43">
        <v>40</v>
      </c>
      <c r="D82" s="79" t="s">
        <v>40</v>
      </c>
      <c r="E82" s="108"/>
      <c r="F82" s="75">
        <f t="shared" si="4"/>
        <v>0</v>
      </c>
    </row>
    <row r="83" spans="1:6" x14ac:dyDescent="0.25">
      <c r="A83" s="99"/>
      <c r="B83" s="86"/>
      <c r="C83" s="75"/>
      <c r="D83" s="79"/>
      <c r="E83" s="108"/>
      <c r="F83" s="75">
        <f t="shared" si="4"/>
        <v>0</v>
      </c>
    </row>
    <row r="84" spans="1:6" x14ac:dyDescent="0.25">
      <c r="A84" s="116">
        <v>4</v>
      </c>
      <c r="B84" s="117" t="s">
        <v>58</v>
      </c>
      <c r="C84" s="83"/>
      <c r="D84" s="118"/>
      <c r="E84" s="108"/>
      <c r="F84" s="75">
        <f t="shared" si="4"/>
        <v>0</v>
      </c>
    </row>
    <row r="85" spans="1:6" ht="26.4" x14ac:dyDescent="0.25">
      <c r="A85" s="120">
        <v>4.0999999999999996</v>
      </c>
      <c r="B85" s="86" t="s">
        <v>1278</v>
      </c>
      <c r="C85" s="83">
        <v>2</v>
      </c>
      <c r="D85" s="79" t="s">
        <v>37</v>
      </c>
      <c r="E85" s="108"/>
      <c r="F85" s="75">
        <f t="shared" si="4"/>
        <v>0</v>
      </c>
    </row>
    <row r="86" spans="1:6" x14ac:dyDescent="0.25">
      <c r="A86" s="82"/>
      <c r="B86" s="124"/>
      <c r="C86" s="83"/>
      <c r="D86" s="118"/>
      <c r="E86" s="108"/>
      <c r="F86" s="75">
        <f t="shared" si="4"/>
        <v>0</v>
      </c>
    </row>
    <row r="87" spans="1:6" x14ac:dyDescent="0.25">
      <c r="A87" s="95" t="s">
        <v>59</v>
      </c>
      <c r="B87" s="96" t="s">
        <v>60</v>
      </c>
      <c r="C87" s="75"/>
      <c r="D87" s="79"/>
      <c r="E87" s="108"/>
      <c r="F87" s="75">
        <f t="shared" si="4"/>
        <v>0</v>
      </c>
    </row>
    <row r="88" spans="1:6" x14ac:dyDescent="0.25">
      <c r="A88" s="139"/>
      <c r="B88" s="86"/>
      <c r="C88" s="109"/>
      <c r="D88" s="140"/>
      <c r="E88" s="108"/>
      <c r="F88" s="75">
        <f t="shared" si="4"/>
        <v>0</v>
      </c>
    </row>
    <row r="89" spans="1:6" x14ac:dyDescent="0.25">
      <c r="A89" s="125">
        <v>1</v>
      </c>
      <c r="B89" s="77" t="s">
        <v>101</v>
      </c>
      <c r="C89" s="141">
        <v>50</v>
      </c>
      <c r="D89" s="142" t="s">
        <v>40</v>
      </c>
      <c r="E89" s="108"/>
      <c r="F89" s="75">
        <f t="shared" si="4"/>
        <v>0</v>
      </c>
    </row>
    <row r="90" spans="1:6" x14ac:dyDescent="0.25">
      <c r="A90" s="143"/>
      <c r="B90" s="93"/>
      <c r="C90" s="141"/>
      <c r="D90" s="144"/>
      <c r="E90" s="108"/>
      <c r="F90" s="75">
        <f t="shared" si="4"/>
        <v>0</v>
      </c>
    </row>
    <row r="91" spans="1:6" x14ac:dyDescent="0.25">
      <c r="A91" s="145">
        <v>2</v>
      </c>
      <c r="B91" s="96" t="s">
        <v>61</v>
      </c>
      <c r="C91" s="141"/>
      <c r="D91" s="144"/>
      <c r="E91" s="108"/>
      <c r="F91" s="75">
        <f t="shared" si="4"/>
        <v>0</v>
      </c>
    </row>
    <row r="92" spans="1:6" ht="15.6" x14ac:dyDescent="0.25">
      <c r="A92" s="146">
        <v>2.1</v>
      </c>
      <c r="B92" s="86" t="s">
        <v>62</v>
      </c>
      <c r="C92" s="141">
        <v>49</v>
      </c>
      <c r="D92" s="147" t="s">
        <v>1260</v>
      </c>
      <c r="E92" s="108"/>
      <c r="F92" s="75">
        <f t="shared" si="4"/>
        <v>0</v>
      </c>
    </row>
    <row r="93" spans="1:6" ht="18" customHeight="1" x14ac:dyDescent="0.25">
      <c r="A93" s="146">
        <v>2.2000000000000002</v>
      </c>
      <c r="B93" s="86" t="s">
        <v>63</v>
      </c>
      <c r="C93" s="141">
        <v>42.12</v>
      </c>
      <c r="D93" s="147" t="s">
        <v>1262</v>
      </c>
      <c r="E93" s="108"/>
      <c r="F93" s="75">
        <f t="shared" si="4"/>
        <v>0</v>
      </c>
    </row>
    <row r="94" spans="1:6" ht="15.6" x14ac:dyDescent="0.25">
      <c r="A94" s="146">
        <v>2.2999999999999998</v>
      </c>
      <c r="B94" s="86" t="s">
        <v>64</v>
      </c>
      <c r="C94" s="141">
        <v>40</v>
      </c>
      <c r="D94" s="147" t="s">
        <v>1279</v>
      </c>
      <c r="E94" s="108"/>
      <c r="F94" s="75">
        <f t="shared" si="4"/>
        <v>0</v>
      </c>
    </row>
    <row r="95" spans="1:6" ht="26.4" x14ac:dyDescent="0.25">
      <c r="A95" s="146">
        <v>2.4</v>
      </c>
      <c r="B95" s="105" t="s">
        <v>65</v>
      </c>
      <c r="C95" s="141">
        <v>8.25</v>
      </c>
      <c r="D95" s="147" t="s">
        <v>1261</v>
      </c>
      <c r="E95" s="108"/>
      <c r="F95" s="75">
        <f t="shared" si="4"/>
        <v>0</v>
      </c>
    </row>
    <row r="96" spans="1:6" x14ac:dyDescent="0.25">
      <c r="A96" s="148"/>
      <c r="B96" s="149"/>
      <c r="C96" s="141"/>
      <c r="D96" s="144"/>
      <c r="E96" s="108"/>
      <c r="F96" s="75">
        <f t="shared" si="4"/>
        <v>0</v>
      </c>
    </row>
    <row r="97" spans="1:6" x14ac:dyDescent="0.25">
      <c r="A97" s="150">
        <v>3</v>
      </c>
      <c r="B97" s="77" t="s">
        <v>66</v>
      </c>
      <c r="C97" s="141"/>
      <c r="D97" s="144"/>
      <c r="E97" s="108"/>
      <c r="F97" s="75">
        <f t="shared" si="4"/>
        <v>0</v>
      </c>
    </row>
    <row r="98" spans="1:6" x14ac:dyDescent="0.25">
      <c r="A98" s="151">
        <v>3.1</v>
      </c>
      <c r="B98" s="86" t="s">
        <v>67</v>
      </c>
      <c r="C98" s="141">
        <v>50</v>
      </c>
      <c r="D98" s="144" t="s">
        <v>40</v>
      </c>
      <c r="E98" s="108"/>
      <c r="F98" s="75">
        <f t="shared" si="4"/>
        <v>0</v>
      </c>
    </row>
    <row r="99" spans="1:6" x14ac:dyDescent="0.25">
      <c r="A99" s="152"/>
      <c r="B99" s="93"/>
      <c r="C99" s="141"/>
      <c r="D99" s="144"/>
      <c r="E99" s="108"/>
      <c r="F99" s="75">
        <f t="shared" si="4"/>
        <v>0</v>
      </c>
    </row>
    <row r="100" spans="1:6" x14ac:dyDescent="0.25">
      <c r="A100" s="150">
        <v>4</v>
      </c>
      <c r="B100" s="77" t="s">
        <v>68</v>
      </c>
      <c r="C100" s="141"/>
      <c r="D100" s="144"/>
      <c r="E100" s="108"/>
      <c r="F100" s="75">
        <f t="shared" si="4"/>
        <v>0</v>
      </c>
    </row>
    <row r="101" spans="1:6" x14ac:dyDescent="0.25">
      <c r="A101" s="151">
        <v>4.0999999999999996</v>
      </c>
      <c r="B101" s="86" t="s">
        <v>69</v>
      </c>
      <c r="C101" s="141">
        <v>50</v>
      </c>
      <c r="D101" s="144" t="s">
        <v>40</v>
      </c>
      <c r="E101" s="108"/>
      <c r="F101" s="75">
        <f t="shared" si="4"/>
        <v>0</v>
      </c>
    </row>
    <row r="102" spans="1:6" x14ac:dyDescent="0.25">
      <c r="A102" s="153"/>
      <c r="B102" s="154"/>
      <c r="C102" s="155"/>
      <c r="D102" s="156"/>
      <c r="E102" s="157"/>
      <c r="F102" s="133">
        <f t="shared" si="4"/>
        <v>0</v>
      </c>
    </row>
    <row r="103" spans="1:6" ht="26.4" x14ac:dyDescent="0.25">
      <c r="A103" s="150">
        <v>5</v>
      </c>
      <c r="B103" s="77" t="s">
        <v>70</v>
      </c>
      <c r="C103" s="75"/>
      <c r="D103" s="79"/>
      <c r="E103" s="108"/>
      <c r="F103" s="75">
        <f t="shared" si="4"/>
        <v>0</v>
      </c>
    </row>
    <row r="104" spans="1:6" x14ac:dyDescent="0.25">
      <c r="A104" s="151">
        <v>5.0999999999999996</v>
      </c>
      <c r="B104" s="86" t="s">
        <v>71</v>
      </c>
      <c r="C104" s="75">
        <v>2</v>
      </c>
      <c r="D104" s="79" t="s">
        <v>37</v>
      </c>
      <c r="E104" s="108"/>
      <c r="F104" s="75">
        <f t="shared" si="4"/>
        <v>0</v>
      </c>
    </row>
    <row r="105" spans="1:6" x14ac:dyDescent="0.25">
      <c r="A105" s="151"/>
      <c r="B105" s="86"/>
      <c r="C105" s="75"/>
      <c r="D105" s="79"/>
      <c r="E105" s="108"/>
      <c r="F105" s="75">
        <f t="shared" si="4"/>
        <v>0</v>
      </c>
    </row>
    <row r="106" spans="1:6" x14ac:dyDescent="0.25">
      <c r="A106" s="151">
        <v>5.2</v>
      </c>
      <c r="B106" s="86" t="s">
        <v>72</v>
      </c>
      <c r="C106" s="75">
        <v>1</v>
      </c>
      <c r="D106" s="79" t="s">
        <v>37</v>
      </c>
      <c r="E106" s="108"/>
      <c r="F106" s="75">
        <f t="shared" si="4"/>
        <v>0</v>
      </c>
    </row>
    <row r="107" spans="1:6" x14ac:dyDescent="0.25">
      <c r="A107" s="151"/>
      <c r="B107" s="86"/>
      <c r="C107" s="141"/>
      <c r="D107" s="144"/>
      <c r="E107" s="108"/>
      <c r="F107" s="75">
        <f t="shared" si="4"/>
        <v>0</v>
      </c>
    </row>
    <row r="108" spans="1:6" x14ac:dyDescent="0.25">
      <c r="A108" s="158" t="s">
        <v>73</v>
      </c>
      <c r="B108" s="96" t="s">
        <v>74</v>
      </c>
      <c r="C108" s="109"/>
      <c r="D108" s="140"/>
      <c r="E108" s="108"/>
      <c r="F108" s="75">
        <f t="shared" si="4"/>
        <v>0</v>
      </c>
    </row>
    <row r="109" spans="1:6" x14ac:dyDescent="0.25">
      <c r="A109" s="139"/>
      <c r="B109" s="86"/>
      <c r="C109" s="109"/>
      <c r="D109" s="140"/>
      <c r="E109" s="108"/>
      <c r="F109" s="75">
        <f t="shared" si="4"/>
        <v>0</v>
      </c>
    </row>
    <row r="110" spans="1:6" x14ac:dyDescent="0.25">
      <c r="A110" s="125">
        <v>1</v>
      </c>
      <c r="B110" s="96" t="s">
        <v>75</v>
      </c>
      <c r="C110" s="141">
        <v>11</v>
      </c>
      <c r="D110" s="142" t="s">
        <v>40</v>
      </c>
      <c r="E110" s="108"/>
      <c r="F110" s="75">
        <f t="shared" si="4"/>
        <v>0</v>
      </c>
    </row>
    <row r="111" spans="1:6" x14ac:dyDescent="0.25">
      <c r="A111" s="143"/>
      <c r="B111" s="93"/>
      <c r="C111" s="141"/>
      <c r="D111" s="144"/>
      <c r="E111" s="108"/>
      <c r="F111" s="75">
        <f t="shared" si="4"/>
        <v>0</v>
      </c>
    </row>
    <row r="112" spans="1:6" x14ac:dyDescent="0.25">
      <c r="A112" s="145">
        <v>2</v>
      </c>
      <c r="B112" s="96" t="s">
        <v>61</v>
      </c>
      <c r="C112" s="141"/>
      <c r="D112" s="144"/>
      <c r="E112" s="108"/>
      <c r="F112" s="75">
        <f t="shared" si="4"/>
        <v>0</v>
      </c>
    </row>
    <row r="113" spans="1:7" ht="15.6" x14ac:dyDescent="0.25">
      <c r="A113" s="146">
        <v>2.1</v>
      </c>
      <c r="B113" s="86" t="s">
        <v>76</v>
      </c>
      <c r="C113" s="141">
        <v>10.78</v>
      </c>
      <c r="D113" s="147" t="s">
        <v>1260</v>
      </c>
      <c r="E113" s="108"/>
      <c r="F113" s="75">
        <f t="shared" si="4"/>
        <v>0</v>
      </c>
    </row>
    <row r="114" spans="1:7" ht="15.6" x14ac:dyDescent="0.25">
      <c r="A114" s="146">
        <v>2.2000000000000002</v>
      </c>
      <c r="B114" s="86" t="s">
        <v>63</v>
      </c>
      <c r="C114" s="141">
        <v>9.27</v>
      </c>
      <c r="D114" s="147" t="s">
        <v>1262</v>
      </c>
      <c r="E114" s="108"/>
      <c r="F114" s="75">
        <f t="shared" si="4"/>
        <v>0</v>
      </c>
    </row>
    <row r="115" spans="1:7" ht="15.6" x14ac:dyDescent="0.25">
      <c r="A115" s="146">
        <v>2.2999999999999998</v>
      </c>
      <c r="B115" s="86" t="s">
        <v>77</v>
      </c>
      <c r="C115" s="141">
        <v>8.8000000000000007</v>
      </c>
      <c r="D115" s="147" t="s">
        <v>1279</v>
      </c>
      <c r="E115" s="108"/>
      <c r="F115" s="75">
        <f t="shared" si="4"/>
        <v>0</v>
      </c>
    </row>
    <row r="116" spans="1:7" s="32" customFormat="1" ht="26.4" x14ac:dyDescent="0.25">
      <c r="A116" s="159">
        <v>2.4</v>
      </c>
      <c r="B116" s="160" t="s">
        <v>78</v>
      </c>
      <c r="C116" s="141">
        <v>1.82</v>
      </c>
      <c r="D116" s="147" t="s">
        <v>1261</v>
      </c>
      <c r="E116" s="161"/>
      <c r="F116" s="31">
        <f t="shared" si="4"/>
        <v>0</v>
      </c>
      <c r="G116" s="162"/>
    </row>
    <row r="117" spans="1:7" x14ac:dyDescent="0.25">
      <c r="A117" s="148"/>
      <c r="B117" s="149"/>
      <c r="C117" s="141"/>
      <c r="D117" s="144"/>
      <c r="E117" s="108"/>
      <c r="F117" s="75">
        <f t="shared" si="4"/>
        <v>0</v>
      </c>
    </row>
    <row r="118" spans="1:7" x14ac:dyDescent="0.25">
      <c r="A118" s="150">
        <v>3</v>
      </c>
      <c r="B118" s="77" t="s">
        <v>66</v>
      </c>
      <c r="C118" s="141"/>
      <c r="D118" s="144"/>
      <c r="E118" s="108"/>
      <c r="F118" s="75">
        <f t="shared" si="4"/>
        <v>0</v>
      </c>
    </row>
    <row r="119" spans="1:7" x14ac:dyDescent="0.25">
      <c r="A119" s="151">
        <v>3.1</v>
      </c>
      <c r="B119" s="86" t="s">
        <v>67</v>
      </c>
      <c r="C119" s="141">
        <v>12.2</v>
      </c>
      <c r="D119" s="144" t="s">
        <v>40</v>
      </c>
      <c r="E119" s="108"/>
      <c r="F119" s="75">
        <f t="shared" si="4"/>
        <v>0</v>
      </c>
    </row>
    <row r="120" spans="1:7" x14ac:dyDescent="0.25">
      <c r="A120" s="152"/>
      <c r="B120" s="93"/>
      <c r="C120" s="141"/>
      <c r="D120" s="144"/>
      <c r="E120" s="108"/>
      <c r="F120" s="75">
        <f t="shared" si="4"/>
        <v>0</v>
      </c>
    </row>
    <row r="121" spans="1:7" x14ac:dyDescent="0.25">
      <c r="A121" s="150">
        <v>4</v>
      </c>
      <c r="B121" s="77" t="s">
        <v>68</v>
      </c>
      <c r="C121" s="141"/>
      <c r="D121" s="144"/>
      <c r="E121" s="108"/>
      <c r="F121" s="75">
        <f t="shared" si="4"/>
        <v>0</v>
      </c>
    </row>
    <row r="122" spans="1:7" x14ac:dyDescent="0.25">
      <c r="A122" s="151">
        <v>4.0999999999999996</v>
      </c>
      <c r="B122" s="86" t="s">
        <v>67</v>
      </c>
      <c r="C122" s="141">
        <v>12.2</v>
      </c>
      <c r="D122" s="144" t="s">
        <v>40</v>
      </c>
      <c r="E122" s="108"/>
      <c r="F122" s="75">
        <f t="shared" si="4"/>
        <v>0</v>
      </c>
    </row>
    <row r="123" spans="1:7" x14ac:dyDescent="0.25">
      <c r="A123" s="151"/>
      <c r="B123" s="93"/>
      <c r="C123" s="141"/>
      <c r="D123" s="144"/>
      <c r="E123" s="108"/>
      <c r="F123" s="75">
        <f t="shared" si="4"/>
        <v>0</v>
      </c>
    </row>
    <row r="124" spans="1:7" ht="26.4" x14ac:dyDescent="0.25">
      <c r="A124" s="150">
        <v>5</v>
      </c>
      <c r="B124" s="77" t="s">
        <v>70</v>
      </c>
      <c r="C124" s="75"/>
      <c r="D124" s="79"/>
      <c r="E124" s="108"/>
      <c r="F124" s="75">
        <f t="shared" si="4"/>
        <v>0</v>
      </c>
    </row>
    <row r="125" spans="1:7" x14ac:dyDescent="0.25">
      <c r="A125" s="151">
        <v>5.0999999999999996</v>
      </c>
      <c r="B125" s="86" t="s">
        <v>1385</v>
      </c>
      <c r="C125" s="75">
        <v>1</v>
      </c>
      <c r="D125" s="79" t="s">
        <v>37</v>
      </c>
      <c r="E125" s="108"/>
      <c r="F125" s="75">
        <f t="shared" si="4"/>
        <v>0</v>
      </c>
    </row>
    <row r="126" spans="1:7" x14ac:dyDescent="0.25">
      <c r="A126" s="151">
        <v>5.2</v>
      </c>
      <c r="B126" s="86" t="s">
        <v>79</v>
      </c>
      <c r="C126" s="75">
        <v>2</v>
      </c>
      <c r="D126" s="79" t="s">
        <v>37</v>
      </c>
      <c r="E126" s="108"/>
      <c r="F126" s="75">
        <f t="shared" si="4"/>
        <v>0</v>
      </c>
    </row>
    <row r="127" spans="1:7" x14ac:dyDescent="0.25">
      <c r="A127" s="151">
        <v>5.3</v>
      </c>
      <c r="B127" s="86" t="s">
        <v>80</v>
      </c>
      <c r="C127" s="75">
        <v>1</v>
      </c>
      <c r="D127" s="79" t="s">
        <v>37</v>
      </c>
      <c r="E127" s="108"/>
      <c r="F127" s="75">
        <f t="shared" si="4"/>
        <v>0</v>
      </c>
    </row>
    <row r="128" spans="1:7" x14ac:dyDescent="0.25">
      <c r="A128" s="151"/>
      <c r="B128" s="86"/>
      <c r="C128" s="75"/>
      <c r="D128" s="79"/>
      <c r="E128" s="108"/>
      <c r="F128" s="75">
        <f t="shared" si="4"/>
        <v>0</v>
      </c>
    </row>
    <row r="129" spans="1:6" x14ac:dyDescent="0.25">
      <c r="A129" s="163">
        <v>6</v>
      </c>
      <c r="B129" s="77" t="s">
        <v>81</v>
      </c>
      <c r="C129" s="164"/>
      <c r="D129" s="165"/>
      <c r="E129" s="108"/>
      <c r="F129" s="75">
        <f t="shared" si="4"/>
        <v>0</v>
      </c>
    </row>
    <row r="130" spans="1:6" ht="26.4" x14ac:dyDescent="0.25">
      <c r="A130" s="166">
        <v>6.1</v>
      </c>
      <c r="B130" s="86" t="s">
        <v>82</v>
      </c>
      <c r="C130" s="167">
        <v>1</v>
      </c>
      <c r="D130" s="101" t="s">
        <v>37</v>
      </c>
      <c r="E130" s="138"/>
      <c r="F130" s="75">
        <f t="shared" si="4"/>
        <v>0</v>
      </c>
    </row>
    <row r="131" spans="1:6" x14ac:dyDescent="0.25">
      <c r="A131" s="166">
        <v>6.2</v>
      </c>
      <c r="B131" s="86" t="s">
        <v>83</v>
      </c>
      <c r="C131" s="164">
        <v>1</v>
      </c>
      <c r="D131" s="79" t="s">
        <v>37</v>
      </c>
      <c r="E131" s="108"/>
      <c r="F131" s="75">
        <f t="shared" si="4"/>
        <v>0</v>
      </c>
    </row>
    <row r="132" spans="1:6" x14ac:dyDescent="0.25">
      <c r="A132" s="151"/>
      <c r="B132" s="72"/>
      <c r="C132" s="141"/>
      <c r="D132" s="144"/>
      <c r="E132" s="108"/>
      <c r="F132" s="75">
        <f t="shared" si="4"/>
        <v>0</v>
      </c>
    </row>
    <row r="133" spans="1:6" ht="26.4" x14ac:dyDescent="0.25">
      <c r="A133" s="158" t="s">
        <v>84</v>
      </c>
      <c r="B133" s="168" t="s">
        <v>85</v>
      </c>
      <c r="C133" s="109"/>
      <c r="D133" s="140"/>
      <c r="E133" s="108"/>
      <c r="F133" s="75">
        <f t="shared" si="4"/>
        <v>0</v>
      </c>
    </row>
    <row r="134" spans="1:6" x14ac:dyDescent="0.25">
      <c r="A134" s="139"/>
      <c r="B134" s="86"/>
      <c r="C134" s="109"/>
      <c r="D134" s="140"/>
      <c r="E134" s="108"/>
      <c r="F134" s="75">
        <f t="shared" si="4"/>
        <v>0</v>
      </c>
    </row>
    <row r="135" spans="1:6" x14ac:dyDescent="0.25">
      <c r="A135" s="163">
        <v>1</v>
      </c>
      <c r="B135" s="168" t="s">
        <v>75</v>
      </c>
      <c r="C135" s="164">
        <v>250</v>
      </c>
      <c r="D135" s="165" t="s">
        <v>40</v>
      </c>
      <c r="E135" s="108"/>
      <c r="F135" s="75">
        <f t="shared" si="4"/>
        <v>0</v>
      </c>
    </row>
    <row r="136" spans="1:6" x14ac:dyDescent="0.25">
      <c r="A136" s="166"/>
      <c r="B136" s="93"/>
      <c r="C136" s="164"/>
      <c r="D136" s="165"/>
      <c r="E136" s="108"/>
      <c r="F136" s="75">
        <f t="shared" si="4"/>
        <v>0</v>
      </c>
    </row>
    <row r="137" spans="1:6" x14ac:dyDescent="0.25">
      <c r="A137" s="163">
        <v>2</v>
      </c>
      <c r="B137" s="77" t="s">
        <v>21</v>
      </c>
      <c r="C137" s="164"/>
      <c r="D137" s="165"/>
      <c r="E137" s="108"/>
      <c r="F137" s="75">
        <f t="shared" si="4"/>
        <v>0</v>
      </c>
    </row>
    <row r="138" spans="1:6" ht="15.6" x14ac:dyDescent="0.25">
      <c r="A138" s="166">
        <v>2.1</v>
      </c>
      <c r="B138" s="86" t="s">
        <v>86</v>
      </c>
      <c r="C138" s="164">
        <v>245</v>
      </c>
      <c r="D138" s="113" t="s">
        <v>1259</v>
      </c>
      <c r="E138" s="108"/>
      <c r="F138" s="75">
        <f t="shared" si="4"/>
        <v>0</v>
      </c>
    </row>
    <row r="139" spans="1:6" ht="15.6" x14ac:dyDescent="0.25">
      <c r="A139" s="166">
        <v>2.2000000000000002</v>
      </c>
      <c r="B139" s="86" t="s">
        <v>87</v>
      </c>
      <c r="C139" s="164">
        <v>18.75</v>
      </c>
      <c r="D139" s="113" t="s">
        <v>1259</v>
      </c>
      <c r="E139" s="108"/>
      <c r="F139" s="75">
        <f t="shared" ref="F139:F156" si="5">ROUND(C139*E139,2)</f>
        <v>0</v>
      </c>
    </row>
    <row r="140" spans="1:6" ht="15.6" x14ac:dyDescent="0.25">
      <c r="A140" s="166">
        <v>2.2999999999999998</v>
      </c>
      <c r="B140" s="86" t="s">
        <v>63</v>
      </c>
      <c r="C140" s="164">
        <v>210.62</v>
      </c>
      <c r="D140" s="113" t="s">
        <v>1259</v>
      </c>
      <c r="E140" s="108"/>
      <c r="F140" s="75">
        <f t="shared" si="5"/>
        <v>0</v>
      </c>
    </row>
    <row r="141" spans="1:6" ht="26.4" x14ac:dyDescent="0.25">
      <c r="A141" s="166">
        <v>2.4</v>
      </c>
      <c r="B141" s="86" t="s">
        <v>78</v>
      </c>
      <c r="C141" s="164">
        <v>41.26</v>
      </c>
      <c r="D141" s="113" t="s">
        <v>1259</v>
      </c>
      <c r="E141" s="108"/>
      <c r="F141" s="75">
        <f t="shared" si="5"/>
        <v>0</v>
      </c>
    </row>
    <row r="142" spans="1:6" x14ac:dyDescent="0.25">
      <c r="A142" s="166"/>
      <c r="B142" s="93"/>
      <c r="C142" s="164"/>
      <c r="D142" s="165"/>
      <c r="E142" s="108"/>
      <c r="F142" s="75">
        <f t="shared" si="5"/>
        <v>0</v>
      </c>
    </row>
    <row r="143" spans="1:6" x14ac:dyDescent="0.25">
      <c r="A143" s="163">
        <v>3</v>
      </c>
      <c r="B143" s="77" t="s">
        <v>88</v>
      </c>
      <c r="C143" s="164"/>
      <c r="D143" s="165"/>
      <c r="E143" s="108"/>
      <c r="F143" s="75">
        <f t="shared" si="5"/>
        <v>0</v>
      </c>
    </row>
    <row r="144" spans="1:6" x14ac:dyDescent="0.25">
      <c r="A144" s="166">
        <v>3.1</v>
      </c>
      <c r="B144" s="86" t="s">
        <v>1386</v>
      </c>
      <c r="C144" s="164">
        <v>257.5</v>
      </c>
      <c r="D144" s="113" t="s">
        <v>40</v>
      </c>
      <c r="E144" s="108"/>
      <c r="F144" s="75">
        <f t="shared" si="5"/>
        <v>0</v>
      </c>
    </row>
    <row r="145" spans="1:16" x14ac:dyDescent="0.25">
      <c r="A145" s="166"/>
      <c r="B145" s="93"/>
      <c r="C145" s="164"/>
      <c r="D145" s="165"/>
      <c r="E145" s="108"/>
      <c r="F145" s="75">
        <f t="shared" si="5"/>
        <v>0</v>
      </c>
    </row>
    <row r="146" spans="1:16" x14ac:dyDescent="0.25">
      <c r="A146" s="163">
        <v>4</v>
      </c>
      <c r="B146" s="77" t="s">
        <v>89</v>
      </c>
      <c r="C146" s="164"/>
      <c r="D146" s="165"/>
      <c r="E146" s="108"/>
      <c r="F146" s="75">
        <f t="shared" si="5"/>
        <v>0</v>
      </c>
    </row>
    <row r="147" spans="1:16" x14ac:dyDescent="0.25">
      <c r="A147" s="166">
        <v>4.0999999999999996</v>
      </c>
      <c r="B147" s="86" t="s">
        <v>90</v>
      </c>
      <c r="C147" s="164">
        <v>250</v>
      </c>
      <c r="D147" s="165" t="s">
        <v>40</v>
      </c>
      <c r="E147" s="108"/>
      <c r="F147" s="75">
        <f t="shared" si="5"/>
        <v>0</v>
      </c>
    </row>
    <row r="148" spans="1:16" x14ac:dyDescent="0.25">
      <c r="A148" s="166"/>
      <c r="B148" s="86"/>
      <c r="C148" s="164"/>
      <c r="D148" s="165"/>
      <c r="E148" s="108"/>
      <c r="F148" s="75">
        <f t="shared" si="5"/>
        <v>0</v>
      </c>
    </row>
    <row r="149" spans="1:16" x14ac:dyDescent="0.25">
      <c r="A149" s="150">
        <v>5</v>
      </c>
      <c r="B149" s="168" t="s">
        <v>91</v>
      </c>
      <c r="C149" s="141"/>
      <c r="D149" s="144"/>
      <c r="E149" s="169"/>
      <c r="F149" s="75">
        <f t="shared" si="5"/>
        <v>0</v>
      </c>
    </row>
    <row r="150" spans="1:16" x14ac:dyDescent="0.25">
      <c r="A150" s="153">
        <v>5.0999999999999996</v>
      </c>
      <c r="B150" s="129" t="s">
        <v>90</v>
      </c>
      <c r="C150" s="155">
        <v>250</v>
      </c>
      <c r="D150" s="156" t="s">
        <v>40</v>
      </c>
      <c r="E150" s="170"/>
      <c r="F150" s="133">
        <f t="shared" si="5"/>
        <v>0</v>
      </c>
    </row>
    <row r="151" spans="1:16" x14ac:dyDescent="0.25">
      <c r="A151" s="171"/>
      <c r="B151" s="172"/>
      <c r="C151" s="173"/>
      <c r="D151" s="174"/>
      <c r="E151" s="175"/>
      <c r="F151" s="176">
        <f t="shared" si="5"/>
        <v>0</v>
      </c>
    </row>
    <row r="152" spans="1:16" ht="26.4" x14ac:dyDescent="0.25">
      <c r="A152" s="163">
        <v>6</v>
      </c>
      <c r="B152" s="77" t="s">
        <v>92</v>
      </c>
      <c r="C152" s="164"/>
      <c r="D152" s="165"/>
      <c r="E152" s="169"/>
      <c r="F152" s="75">
        <f t="shared" si="5"/>
        <v>0</v>
      </c>
    </row>
    <row r="153" spans="1:16" x14ac:dyDescent="0.25">
      <c r="A153" s="166">
        <v>6.1</v>
      </c>
      <c r="B153" s="86" t="s">
        <v>93</v>
      </c>
      <c r="C153" s="164">
        <v>2</v>
      </c>
      <c r="D153" s="79" t="s">
        <v>37</v>
      </c>
      <c r="E153" s="169"/>
      <c r="F153" s="75">
        <f t="shared" si="5"/>
        <v>0</v>
      </c>
    </row>
    <row r="154" spans="1:16" x14ac:dyDescent="0.25">
      <c r="A154" s="166">
        <v>6.2</v>
      </c>
      <c r="B154" s="86" t="s">
        <v>94</v>
      </c>
      <c r="C154" s="164">
        <v>1</v>
      </c>
      <c r="D154" s="79" t="s">
        <v>37</v>
      </c>
      <c r="E154" s="169"/>
      <c r="F154" s="75">
        <f t="shared" si="5"/>
        <v>0</v>
      </c>
    </row>
    <row r="155" spans="1:16" x14ac:dyDescent="0.25">
      <c r="A155" s="166">
        <v>6.3</v>
      </c>
      <c r="B155" s="86" t="s">
        <v>95</v>
      </c>
      <c r="C155" s="164">
        <v>6</v>
      </c>
      <c r="D155" s="79" t="s">
        <v>37</v>
      </c>
      <c r="E155" s="169"/>
      <c r="F155" s="75">
        <f t="shared" si="5"/>
        <v>0</v>
      </c>
    </row>
    <row r="156" spans="1:16" x14ac:dyDescent="0.25">
      <c r="A156" s="166">
        <v>6.4</v>
      </c>
      <c r="B156" s="86" t="s">
        <v>96</v>
      </c>
      <c r="C156" s="75">
        <v>3</v>
      </c>
      <c r="D156" s="79" t="s">
        <v>37</v>
      </c>
      <c r="E156" s="169"/>
      <c r="F156" s="75">
        <f t="shared" si="5"/>
        <v>0</v>
      </c>
    </row>
    <row r="157" spans="1:16" x14ac:dyDescent="0.25">
      <c r="A157" s="177"/>
      <c r="B157" s="178" t="s">
        <v>97</v>
      </c>
      <c r="C157" s="179"/>
      <c r="D157" s="180"/>
      <c r="E157" s="181"/>
      <c r="F157" s="182">
        <f>SUM(F11:F156)</f>
        <v>0</v>
      </c>
    </row>
    <row r="158" spans="1:16" x14ac:dyDescent="0.25">
      <c r="A158" s="79"/>
      <c r="B158" s="95"/>
      <c r="C158" s="109"/>
      <c r="D158" s="165"/>
      <c r="E158" s="57"/>
      <c r="F158" s="183"/>
    </row>
    <row r="159" spans="1:16" s="187" customFormat="1" ht="26.4" x14ac:dyDescent="0.25">
      <c r="A159" s="73" t="s">
        <v>98</v>
      </c>
      <c r="B159" s="184" t="s">
        <v>99</v>
      </c>
      <c r="C159" s="43"/>
      <c r="D159" s="79"/>
      <c r="E159" s="185"/>
      <c r="F159" s="75"/>
      <c r="G159" s="186"/>
      <c r="H159" s="186"/>
      <c r="I159" s="186"/>
      <c r="J159" s="186"/>
      <c r="K159" s="186"/>
      <c r="L159" s="186"/>
      <c r="M159" s="186"/>
      <c r="N159" s="186"/>
      <c r="O159" s="186"/>
      <c r="P159" s="186"/>
    </row>
    <row r="160" spans="1:16" s="24" customFormat="1" ht="6.75" customHeight="1" x14ac:dyDescent="0.25">
      <c r="A160" s="72"/>
      <c r="B160" s="72"/>
      <c r="C160" s="43"/>
      <c r="D160" s="79"/>
      <c r="E160" s="115"/>
      <c r="F160" s="75"/>
      <c r="G160" s="40"/>
      <c r="H160" s="40"/>
      <c r="I160" s="40"/>
      <c r="J160" s="40"/>
      <c r="K160" s="40"/>
      <c r="L160" s="40"/>
      <c r="M160" s="40"/>
      <c r="N160" s="40"/>
      <c r="O160" s="40"/>
      <c r="P160" s="40"/>
    </row>
    <row r="161" spans="1:241" s="24" customFormat="1" ht="15" customHeight="1" x14ac:dyDescent="0.25">
      <c r="A161" s="73" t="s">
        <v>12</v>
      </c>
      <c r="B161" s="74" t="s">
        <v>100</v>
      </c>
      <c r="C161" s="43"/>
      <c r="D161" s="79"/>
      <c r="E161" s="115"/>
      <c r="F161" s="75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241" s="24" customFormat="1" ht="12.75" customHeight="1" x14ac:dyDescent="0.25">
      <c r="A162" s="72"/>
      <c r="B162" s="72"/>
      <c r="C162" s="43"/>
      <c r="D162" s="79"/>
      <c r="E162" s="115"/>
      <c r="F162" s="75"/>
      <c r="G162" s="40"/>
      <c r="H162" s="40"/>
      <c r="I162" s="40"/>
      <c r="J162" s="40"/>
      <c r="K162" s="40"/>
      <c r="L162" s="40"/>
      <c r="M162" s="40"/>
      <c r="N162" s="40"/>
      <c r="O162" s="40"/>
      <c r="P162" s="40"/>
    </row>
    <row r="163" spans="1:241" s="24" customFormat="1" ht="17.25" customHeight="1" x14ac:dyDescent="0.25">
      <c r="A163" s="74">
        <v>1</v>
      </c>
      <c r="B163" s="188" t="s">
        <v>101</v>
      </c>
      <c r="C163" s="43">
        <v>10</v>
      </c>
      <c r="D163" s="79" t="s">
        <v>19</v>
      </c>
      <c r="E163" s="115"/>
      <c r="F163" s="75">
        <f t="shared" ref="F163:F226" si="6">ROUND(C163*E163,2)</f>
        <v>0</v>
      </c>
      <c r="G163" s="40"/>
      <c r="H163" s="40"/>
      <c r="I163" s="40"/>
      <c r="J163" s="40"/>
      <c r="K163" s="40"/>
      <c r="L163" s="40"/>
      <c r="M163" s="40"/>
      <c r="N163" s="40"/>
      <c r="O163" s="40"/>
      <c r="P163" s="40"/>
    </row>
    <row r="164" spans="1:241" s="24" customFormat="1" ht="6" customHeight="1" x14ac:dyDescent="0.25">
      <c r="A164" s="72"/>
      <c r="B164" s="72"/>
      <c r="C164" s="43"/>
      <c r="D164" s="79"/>
      <c r="E164" s="115"/>
      <c r="F164" s="75">
        <f t="shared" si="6"/>
        <v>0</v>
      </c>
      <c r="G164" s="40"/>
      <c r="H164" s="40"/>
      <c r="I164" s="40"/>
      <c r="J164" s="40"/>
      <c r="K164" s="40"/>
      <c r="L164" s="40"/>
      <c r="M164" s="40"/>
      <c r="N164" s="40"/>
      <c r="O164" s="40"/>
      <c r="P164" s="40"/>
    </row>
    <row r="165" spans="1:241" s="24" customFormat="1" ht="12.75" customHeight="1" x14ac:dyDescent="0.25">
      <c r="A165" s="74">
        <v>2</v>
      </c>
      <c r="B165" s="74" t="s">
        <v>102</v>
      </c>
      <c r="C165" s="43"/>
      <c r="D165" s="107"/>
      <c r="E165" s="115"/>
      <c r="F165" s="75">
        <f t="shared" si="6"/>
        <v>0</v>
      </c>
      <c r="G165" s="40"/>
      <c r="H165" s="40"/>
      <c r="I165" s="40"/>
      <c r="J165" s="40"/>
      <c r="K165" s="40"/>
      <c r="L165" s="40"/>
      <c r="M165" s="40"/>
      <c r="N165" s="40"/>
      <c r="O165" s="40"/>
      <c r="P165" s="40"/>
    </row>
    <row r="166" spans="1:241" s="24" customFormat="1" x14ac:dyDescent="0.25">
      <c r="A166" s="74">
        <f>A165+0.1</f>
        <v>2.1</v>
      </c>
      <c r="B166" s="77" t="s">
        <v>103</v>
      </c>
      <c r="C166" s="72"/>
      <c r="D166" s="79"/>
      <c r="E166" s="189"/>
      <c r="F166" s="75">
        <f t="shared" si="6"/>
        <v>0</v>
      </c>
      <c r="G166" s="40"/>
      <c r="H166" s="40"/>
      <c r="I166" s="40"/>
      <c r="J166" s="40"/>
      <c r="K166" s="40"/>
      <c r="L166" s="40"/>
      <c r="M166" s="40"/>
      <c r="N166" s="40"/>
      <c r="O166" s="40"/>
      <c r="P166" s="40"/>
    </row>
    <row r="167" spans="1:241" s="89" customFormat="1" x14ac:dyDescent="0.25">
      <c r="A167" s="99" t="s">
        <v>104</v>
      </c>
      <c r="B167" s="86" t="s">
        <v>105</v>
      </c>
      <c r="C167" s="43">
        <v>315.66000000000003</v>
      </c>
      <c r="D167" s="165" t="s">
        <v>106</v>
      </c>
      <c r="E167" s="185"/>
      <c r="F167" s="75">
        <f t="shared" si="6"/>
        <v>0</v>
      </c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</row>
    <row r="168" spans="1:241" s="89" customFormat="1" x14ac:dyDescent="0.25">
      <c r="A168" s="99" t="s">
        <v>107</v>
      </c>
      <c r="B168" s="86" t="s">
        <v>108</v>
      </c>
      <c r="C168" s="43">
        <v>2792.1</v>
      </c>
      <c r="D168" s="165" t="s">
        <v>106</v>
      </c>
      <c r="E168" s="185"/>
      <c r="F168" s="75">
        <f t="shared" si="6"/>
        <v>0</v>
      </c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</row>
    <row r="169" spans="1:241" s="89" customFormat="1" ht="26.25" customHeight="1" x14ac:dyDescent="0.25">
      <c r="A169" s="99" t="s">
        <v>109</v>
      </c>
      <c r="B169" s="86" t="s">
        <v>110</v>
      </c>
      <c r="C169" s="43">
        <v>1456.32</v>
      </c>
      <c r="D169" s="165" t="s">
        <v>1259</v>
      </c>
      <c r="E169" s="185"/>
      <c r="F169" s="75">
        <f t="shared" si="6"/>
        <v>0</v>
      </c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</row>
    <row r="170" spans="1:241" s="24" customFormat="1" ht="13.5" customHeight="1" x14ac:dyDescent="0.25">
      <c r="A170" s="99" t="s">
        <v>111</v>
      </c>
      <c r="B170" s="86" t="s">
        <v>112</v>
      </c>
      <c r="C170" s="43">
        <v>4005.7</v>
      </c>
      <c r="D170" s="165" t="s">
        <v>113</v>
      </c>
      <c r="E170" s="185"/>
      <c r="F170" s="75">
        <f t="shared" si="6"/>
        <v>0</v>
      </c>
      <c r="G170" s="40"/>
      <c r="H170" s="40"/>
      <c r="I170" s="40"/>
      <c r="J170" s="40"/>
      <c r="K170" s="40"/>
      <c r="L170" s="40"/>
      <c r="M170" s="40"/>
      <c r="N170" s="40"/>
      <c r="O170" s="40"/>
      <c r="P170" s="40"/>
    </row>
    <row r="171" spans="1:241" s="24" customFormat="1" ht="26.4" x14ac:dyDescent="0.25">
      <c r="A171" s="99" t="s">
        <v>114</v>
      </c>
      <c r="B171" s="105" t="s">
        <v>115</v>
      </c>
      <c r="C171" s="43">
        <v>410.36</v>
      </c>
      <c r="D171" s="165" t="s">
        <v>116</v>
      </c>
      <c r="E171" s="185"/>
      <c r="F171" s="75">
        <f t="shared" si="6"/>
        <v>0</v>
      </c>
      <c r="G171" s="40"/>
      <c r="H171" s="40"/>
      <c r="I171" s="40"/>
      <c r="J171" s="40"/>
      <c r="K171" s="40"/>
      <c r="L171" s="40"/>
      <c r="M171" s="40"/>
      <c r="N171" s="40"/>
      <c r="O171" s="40"/>
      <c r="P171" s="40"/>
    </row>
    <row r="172" spans="1:241" s="24" customFormat="1" x14ac:dyDescent="0.25">
      <c r="A172" s="99"/>
      <c r="B172" s="86"/>
      <c r="C172" s="43"/>
      <c r="D172" s="79"/>
      <c r="E172" s="189"/>
      <c r="F172" s="75">
        <f t="shared" si="6"/>
        <v>0</v>
      </c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241" s="24" customFormat="1" x14ac:dyDescent="0.25">
      <c r="A173" s="74">
        <v>2.2000000000000002</v>
      </c>
      <c r="B173" s="77" t="s">
        <v>61</v>
      </c>
      <c r="C173" s="72"/>
      <c r="D173" s="79"/>
      <c r="E173" s="189"/>
      <c r="F173" s="75">
        <f t="shared" si="6"/>
        <v>0</v>
      </c>
      <c r="G173" s="40"/>
      <c r="H173" s="40"/>
      <c r="I173" s="40"/>
      <c r="J173" s="40"/>
      <c r="K173" s="40"/>
      <c r="L173" s="40"/>
      <c r="M173" s="40"/>
      <c r="N173" s="40"/>
      <c r="O173" s="40"/>
      <c r="P173" s="40"/>
    </row>
    <row r="174" spans="1:241" s="89" customFormat="1" x14ac:dyDescent="0.25">
      <c r="A174" s="99" t="s">
        <v>117</v>
      </c>
      <c r="B174" s="105" t="s">
        <v>118</v>
      </c>
      <c r="C174" s="43">
        <v>805.61</v>
      </c>
      <c r="D174" s="165" t="s">
        <v>106</v>
      </c>
      <c r="E174" s="185"/>
      <c r="F174" s="75">
        <f t="shared" si="6"/>
        <v>0</v>
      </c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</row>
    <row r="175" spans="1:241" s="24" customFormat="1" x14ac:dyDescent="0.25">
      <c r="A175" s="99" t="s">
        <v>119</v>
      </c>
      <c r="B175" s="105" t="s">
        <v>120</v>
      </c>
      <c r="C175" s="43">
        <v>245.09</v>
      </c>
      <c r="D175" s="165" t="s">
        <v>113</v>
      </c>
      <c r="E175" s="185"/>
      <c r="F175" s="75">
        <f t="shared" si="6"/>
        <v>0</v>
      </c>
      <c r="G175" s="40"/>
      <c r="H175" s="40"/>
      <c r="I175" s="40"/>
      <c r="J175" s="40"/>
      <c r="K175" s="40"/>
      <c r="L175" s="40"/>
      <c r="M175" s="40"/>
      <c r="N175" s="40"/>
      <c r="O175" s="40"/>
      <c r="P175" s="40"/>
    </row>
    <row r="176" spans="1:241" s="24" customFormat="1" ht="26.4" x14ac:dyDescent="0.25">
      <c r="A176" s="99" t="s">
        <v>121</v>
      </c>
      <c r="B176" s="105" t="s">
        <v>122</v>
      </c>
      <c r="C176" s="43">
        <v>728.68</v>
      </c>
      <c r="D176" s="165" t="s">
        <v>116</v>
      </c>
      <c r="E176" s="185"/>
      <c r="F176" s="75">
        <f t="shared" si="6"/>
        <v>0</v>
      </c>
      <c r="G176" s="40"/>
      <c r="H176" s="40"/>
      <c r="I176" s="40"/>
      <c r="J176" s="40"/>
      <c r="K176" s="40"/>
      <c r="L176" s="40"/>
      <c r="M176" s="40"/>
      <c r="N176" s="40"/>
      <c r="O176" s="40"/>
      <c r="P176" s="40"/>
    </row>
    <row r="177" spans="1:16" s="24" customFormat="1" ht="12.75" customHeight="1" x14ac:dyDescent="0.25">
      <c r="A177" s="72"/>
      <c r="B177" s="72"/>
      <c r="C177" s="43"/>
      <c r="D177" s="165"/>
      <c r="E177" s="189"/>
      <c r="F177" s="75">
        <f t="shared" si="6"/>
        <v>0</v>
      </c>
      <c r="G177" s="40"/>
      <c r="H177" s="40"/>
      <c r="I177" s="40"/>
      <c r="J177" s="40"/>
      <c r="K177" s="40"/>
      <c r="L177" s="40"/>
      <c r="M177" s="40"/>
      <c r="N177" s="40"/>
      <c r="O177" s="40"/>
      <c r="P177" s="40"/>
    </row>
    <row r="178" spans="1:16" ht="12.75" customHeight="1" x14ac:dyDescent="0.25">
      <c r="A178" s="74">
        <v>3</v>
      </c>
      <c r="B178" s="74" t="s">
        <v>123</v>
      </c>
      <c r="C178" s="43">
        <v>0</v>
      </c>
      <c r="D178" s="79"/>
      <c r="E178" s="115"/>
      <c r="F178" s="75">
        <f t="shared" si="6"/>
        <v>0</v>
      </c>
    </row>
    <row r="179" spans="1:16" ht="12.75" customHeight="1" x14ac:dyDescent="0.25">
      <c r="A179" s="74">
        <v>3.1</v>
      </c>
      <c r="B179" s="77" t="s">
        <v>1280</v>
      </c>
      <c r="C179" s="43"/>
      <c r="D179" s="79"/>
      <c r="E179" s="115"/>
      <c r="F179" s="75">
        <f t="shared" si="6"/>
        <v>0</v>
      </c>
    </row>
    <row r="180" spans="1:16" ht="15.6" x14ac:dyDescent="0.25">
      <c r="A180" s="99" t="s">
        <v>124</v>
      </c>
      <c r="B180" s="72" t="s">
        <v>1281</v>
      </c>
      <c r="C180" s="43">
        <v>0.26</v>
      </c>
      <c r="D180" s="165" t="s">
        <v>125</v>
      </c>
      <c r="E180" s="115"/>
      <c r="F180" s="75">
        <f t="shared" si="6"/>
        <v>0</v>
      </c>
    </row>
    <row r="181" spans="1:16" ht="15.6" x14ac:dyDescent="0.25">
      <c r="A181" s="99" t="s">
        <v>126</v>
      </c>
      <c r="B181" s="72" t="s">
        <v>1282</v>
      </c>
      <c r="C181" s="43">
        <v>0.14000000000000001</v>
      </c>
      <c r="D181" s="165" t="s">
        <v>125</v>
      </c>
      <c r="E181" s="115"/>
      <c r="F181" s="75">
        <f t="shared" si="6"/>
        <v>0</v>
      </c>
    </row>
    <row r="182" spans="1:16" ht="12.75" customHeight="1" x14ac:dyDescent="0.25">
      <c r="A182" s="99" t="s">
        <v>127</v>
      </c>
      <c r="B182" s="72" t="s">
        <v>1283</v>
      </c>
      <c r="C182" s="43">
        <v>0.1</v>
      </c>
      <c r="D182" s="165" t="s">
        <v>125</v>
      </c>
      <c r="E182" s="115"/>
      <c r="F182" s="75">
        <f t="shared" si="6"/>
        <v>0</v>
      </c>
    </row>
    <row r="183" spans="1:16" ht="12.75" customHeight="1" x14ac:dyDescent="0.25">
      <c r="A183" s="72"/>
      <c r="B183" s="72"/>
      <c r="C183" s="43"/>
      <c r="D183" s="79"/>
      <c r="E183" s="115"/>
      <c r="F183" s="75">
        <f t="shared" si="6"/>
        <v>0</v>
      </c>
    </row>
    <row r="184" spans="1:16" ht="12.75" customHeight="1" x14ac:dyDescent="0.25">
      <c r="A184" s="74">
        <v>3.2</v>
      </c>
      <c r="B184" s="77" t="s">
        <v>128</v>
      </c>
      <c r="C184" s="43"/>
      <c r="D184" s="79"/>
      <c r="E184" s="115"/>
      <c r="F184" s="75">
        <f t="shared" si="6"/>
        <v>0</v>
      </c>
    </row>
    <row r="185" spans="1:16" ht="12.75" customHeight="1" x14ac:dyDescent="0.25">
      <c r="A185" s="99" t="s">
        <v>129</v>
      </c>
      <c r="B185" s="72" t="s">
        <v>130</v>
      </c>
      <c r="C185" s="43">
        <v>5.0599999999999996</v>
      </c>
      <c r="D185" s="165" t="s">
        <v>131</v>
      </c>
      <c r="E185" s="115"/>
      <c r="F185" s="75">
        <f t="shared" si="6"/>
        <v>0</v>
      </c>
    </row>
    <row r="186" spans="1:16" ht="12.75" customHeight="1" x14ac:dyDescent="0.25">
      <c r="A186" s="72"/>
      <c r="B186" s="72"/>
      <c r="C186" s="43"/>
      <c r="D186" s="79"/>
      <c r="E186" s="115"/>
      <c r="F186" s="75">
        <f t="shared" si="6"/>
        <v>0</v>
      </c>
    </row>
    <row r="187" spans="1:16" ht="12.75" customHeight="1" x14ac:dyDescent="0.25">
      <c r="A187" s="74">
        <v>3.3</v>
      </c>
      <c r="B187" s="77" t="s">
        <v>132</v>
      </c>
      <c r="C187" s="43"/>
      <c r="D187" s="79"/>
      <c r="E187" s="115"/>
      <c r="F187" s="75">
        <f t="shared" si="6"/>
        <v>0</v>
      </c>
    </row>
    <row r="188" spans="1:16" ht="12.75" customHeight="1" x14ac:dyDescent="0.25">
      <c r="A188" s="99" t="s">
        <v>133</v>
      </c>
      <c r="B188" s="72" t="s">
        <v>134</v>
      </c>
      <c r="C188" s="43">
        <v>1</v>
      </c>
      <c r="D188" s="165" t="s">
        <v>131</v>
      </c>
      <c r="E188" s="115"/>
      <c r="F188" s="75">
        <f t="shared" si="6"/>
        <v>0</v>
      </c>
    </row>
    <row r="189" spans="1:16" ht="12.75" customHeight="1" x14ac:dyDescent="0.25">
      <c r="A189" s="99" t="s">
        <v>135</v>
      </c>
      <c r="B189" s="72" t="s">
        <v>136</v>
      </c>
      <c r="C189" s="43">
        <v>2.2000000000000002</v>
      </c>
      <c r="D189" s="165" t="s">
        <v>131</v>
      </c>
      <c r="E189" s="115"/>
      <c r="F189" s="75">
        <f t="shared" si="6"/>
        <v>0</v>
      </c>
    </row>
    <row r="190" spans="1:16" ht="12.75" customHeight="1" x14ac:dyDescent="0.25">
      <c r="A190" s="99" t="s">
        <v>137</v>
      </c>
      <c r="B190" s="72" t="s">
        <v>138</v>
      </c>
      <c r="C190" s="43">
        <v>7.54</v>
      </c>
      <c r="D190" s="165" t="s">
        <v>131</v>
      </c>
      <c r="E190" s="115"/>
      <c r="F190" s="75">
        <f t="shared" si="6"/>
        <v>0</v>
      </c>
    </row>
    <row r="191" spans="1:16" ht="12.75" customHeight="1" x14ac:dyDescent="0.25">
      <c r="A191" s="99" t="s">
        <v>139</v>
      </c>
      <c r="B191" s="72" t="s">
        <v>140</v>
      </c>
      <c r="C191" s="43">
        <v>4</v>
      </c>
      <c r="D191" s="79" t="s">
        <v>40</v>
      </c>
      <c r="E191" s="115"/>
      <c r="F191" s="75">
        <f t="shared" si="6"/>
        <v>0</v>
      </c>
    </row>
    <row r="192" spans="1:16" ht="12.75" customHeight="1" x14ac:dyDescent="0.25">
      <c r="A192" s="72"/>
      <c r="B192" s="72"/>
      <c r="C192" s="43"/>
      <c r="D192" s="79"/>
      <c r="E192" s="115"/>
      <c r="F192" s="75">
        <f t="shared" si="6"/>
        <v>0</v>
      </c>
    </row>
    <row r="193" spans="1:6" ht="31.5" customHeight="1" x14ac:dyDescent="0.25">
      <c r="A193" s="74">
        <v>3.5</v>
      </c>
      <c r="B193" s="93" t="s">
        <v>1284</v>
      </c>
      <c r="C193" s="43">
        <v>1</v>
      </c>
      <c r="D193" s="79" t="s">
        <v>141</v>
      </c>
      <c r="E193" s="115"/>
      <c r="F193" s="75">
        <f t="shared" si="6"/>
        <v>0</v>
      </c>
    </row>
    <row r="194" spans="1:6" ht="12.75" customHeight="1" x14ac:dyDescent="0.25">
      <c r="A194" s="99"/>
      <c r="B194" s="72"/>
      <c r="C194" s="43"/>
      <c r="D194" s="79"/>
      <c r="E194" s="115"/>
      <c r="F194" s="75">
        <f t="shared" si="6"/>
        <v>0</v>
      </c>
    </row>
    <row r="195" spans="1:6" ht="12.75" customHeight="1" x14ac:dyDescent="0.25">
      <c r="A195" s="74">
        <v>3.6</v>
      </c>
      <c r="B195" s="77" t="s">
        <v>142</v>
      </c>
      <c r="C195" s="43"/>
      <c r="D195" s="79"/>
      <c r="E195" s="115"/>
      <c r="F195" s="75">
        <f t="shared" si="6"/>
        <v>0</v>
      </c>
    </row>
    <row r="196" spans="1:6" ht="15" customHeight="1" x14ac:dyDescent="0.25">
      <c r="A196" s="99" t="s">
        <v>143</v>
      </c>
      <c r="B196" s="86" t="s">
        <v>1387</v>
      </c>
      <c r="C196" s="43">
        <v>1</v>
      </c>
      <c r="D196" s="79" t="s">
        <v>37</v>
      </c>
      <c r="E196" s="115"/>
      <c r="F196" s="75">
        <f t="shared" si="6"/>
        <v>0</v>
      </c>
    </row>
    <row r="197" spans="1:6" ht="12.75" customHeight="1" x14ac:dyDescent="0.25">
      <c r="A197" s="99" t="s">
        <v>144</v>
      </c>
      <c r="B197" s="86" t="s">
        <v>1388</v>
      </c>
      <c r="C197" s="43">
        <v>10.3</v>
      </c>
      <c r="D197" s="79" t="s">
        <v>40</v>
      </c>
      <c r="E197" s="115"/>
      <c r="F197" s="75">
        <f t="shared" si="6"/>
        <v>0</v>
      </c>
    </row>
    <row r="198" spans="1:6" ht="17.25" customHeight="1" x14ac:dyDescent="0.25">
      <c r="A198" s="99" t="s">
        <v>145</v>
      </c>
      <c r="B198" s="105" t="s">
        <v>146</v>
      </c>
      <c r="C198" s="36">
        <v>2</v>
      </c>
      <c r="D198" s="101" t="s">
        <v>37</v>
      </c>
      <c r="E198" s="190"/>
      <c r="F198" s="100">
        <f t="shared" si="6"/>
        <v>0</v>
      </c>
    </row>
    <row r="199" spans="1:6" ht="12.75" customHeight="1" x14ac:dyDescent="0.25">
      <c r="A199" s="128" t="s">
        <v>147</v>
      </c>
      <c r="B199" s="191" t="s">
        <v>148</v>
      </c>
      <c r="C199" s="192">
        <v>1</v>
      </c>
      <c r="D199" s="193" t="s">
        <v>37</v>
      </c>
      <c r="E199" s="194"/>
      <c r="F199" s="133">
        <f t="shared" si="6"/>
        <v>0</v>
      </c>
    </row>
    <row r="200" spans="1:6" ht="12.75" customHeight="1" x14ac:dyDescent="0.25">
      <c r="A200" s="195"/>
      <c r="B200" s="196"/>
      <c r="C200" s="197"/>
      <c r="D200" s="198"/>
      <c r="E200" s="199"/>
      <c r="F200" s="176">
        <f t="shared" si="6"/>
        <v>0</v>
      </c>
    </row>
    <row r="201" spans="1:6" ht="18" customHeight="1" x14ac:dyDescent="0.25">
      <c r="A201" s="200">
        <v>4</v>
      </c>
      <c r="B201" s="201" t="s">
        <v>1285</v>
      </c>
      <c r="C201" s="43"/>
      <c r="D201" s="79"/>
      <c r="E201" s="189"/>
      <c r="F201" s="75">
        <f t="shared" si="6"/>
        <v>0</v>
      </c>
    </row>
    <row r="202" spans="1:6" ht="15.75" customHeight="1" x14ac:dyDescent="0.25">
      <c r="A202" s="202" t="s">
        <v>149</v>
      </c>
      <c r="B202" s="105" t="s">
        <v>1286</v>
      </c>
      <c r="C202" s="43">
        <v>0.15</v>
      </c>
      <c r="D202" s="165" t="s">
        <v>125</v>
      </c>
      <c r="E202" s="115"/>
      <c r="F202" s="75">
        <f t="shared" si="6"/>
        <v>0</v>
      </c>
    </row>
    <row r="203" spans="1:6" ht="13.5" customHeight="1" x14ac:dyDescent="0.25">
      <c r="A203" s="202" t="s">
        <v>150</v>
      </c>
      <c r="B203" s="105" t="s">
        <v>1287</v>
      </c>
      <c r="C203" s="43">
        <v>0.49</v>
      </c>
      <c r="D203" s="165" t="s">
        <v>125</v>
      </c>
      <c r="E203" s="115"/>
      <c r="F203" s="75">
        <f t="shared" si="6"/>
        <v>0</v>
      </c>
    </row>
    <row r="204" spans="1:6" ht="13.65" customHeight="1" x14ac:dyDescent="0.25">
      <c r="A204" s="202" t="s">
        <v>151</v>
      </c>
      <c r="B204" s="105" t="s">
        <v>1288</v>
      </c>
      <c r="C204" s="43">
        <v>0.56999999999999995</v>
      </c>
      <c r="D204" s="165" t="s">
        <v>125</v>
      </c>
      <c r="E204" s="115"/>
      <c r="F204" s="75">
        <f t="shared" si="6"/>
        <v>0</v>
      </c>
    </row>
    <row r="205" spans="1:6" ht="13.65" customHeight="1" x14ac:dyDescent="0.25">
      <c r="A205" s="202" t="s">
        <v>152</v>
      </c>
      <c r="B205" s="105" t="s">
        <v>1289</v>
      </c>
      <c r="C205" s="43">
        <v>0.93</v>
      </c>
      <c r="D205" s="165" t="s">
        <v>125</v>
      </c>
      <c r="E205" s="115"/>
      <c r="F205" s="75">
        <f t="shared" si="6"/>
        <v>0</v>
      </c>
    </row>
    <row r="206" spans="1:6" ht="13.65" customHeight="1" x14ac:dyDescent="0.25">
      <c r="A206" s="202" t="s">
        <v>153</v>
      </c>
      <c r="B206" s="105" t="s">
        <v>1290</v>
      </c>
      <c r="C206" s="43">
        <v>25.72</v>
      </c>
      <c r="D206" s="165" t="s">
        <v>125</v>
      </c>
      <c r="E206" s="115"/>
      <c r="F206" s="75">
        <f t="shared" si="6"/>
        <v>0</v>
      </c>
    </row>
    <row r="207" spans="1:6" ht="15.6" x14ac:dyDescent="0.25">
      <c r="A207" s="202" t="s">
        <v>154</v>
      </c>
      <c r="B207" s="105" t="s">
        <v>1291</v>
      </c>
      <c r="C207" s="43">
        <v>16.93</v>
      </c>
      <c r="D207" s="165" t="s">
        <v>125</v>
      </c>
      <c r="E207" s="115"/>
      <c r="F207" s="75">
        <f t="shared" si="6"/>
        <v>0</v>
      </c>
    </row>
    <row r="208" spans="1:6" ht="15.6" x14ac:dyDescent="0.25">
      <c r="A208" s="202" t="s">
        <v>155</v>
      </c>
      <c r="B208" s="105" t="s">
        <v>1292</v>
      </c>
      <c r="C208" s="43">
        <v>1.75</v>
      </c>
      <c r="D208" s="165" t="s">
        <v>125</v>
      </c>
      <c r="E208" s="115"/>
      <c r="F208" s="75">
        <f t="shared" si="6"/>
        <v>0</v>
      </c>
    </row>
    <row r="209" spans="1:16" ht="15.6" x14ac:dyDescent="0.25">
      <c r="A209" s="202" t="s">
        <v>156</v>
      </c>
      <c r="B209" s="105" t="s">
        <v>1293</v>
      </c>
      <c r="C209" s="43">
        <v>6.55</v>
      </c>
      <c r="D209" s="165" t="s">
        <v>125</v>
      </c>
      <c r="E209" s="115"/>
      <c r="F209" s="75">
        <f t="shared" si="6"/>
        <v>0</v>
      </c>
    </row>
    <row r="210" spans="1:16" s="24" customFormat="1" ht="16.5" customHeight="1" x14ac:dyDescent="0.25">
      <c r="A210" s="202" t="s">
        <v>157</v>
      </c>
      <c r="B210" s="105" t="s">
        <v>1294</v>
      </c>
      <c r="C210" s="43">
        <v>0.8</v>
      </c>
      <c r="D210" s="165" t="s">
        <v>125</v>
      </c>
      <c r="E210" s="115"/>
      <c r="F210" s="75">
        <f t="shared" si="6"/>
        <v>0</v>
      </c>
      <c r="G210" s="40"/>
      <c r="H210" s="40"/>
      <c r="I210" s="40"/>
      <c r="J210" s="40"/>
      <c r="K210" s="40"/>
      <c r="L210" s="40"/>
      <c r="M210" s="40"/>
      <c r="N210" s="40"/>
      <c r="O210" s="40"/>
      <c r="P210" s="40"/>
    </row>
    <row r="211" spans="1:16" ht="15.6" x14ac:dyDescent="0.25">
      <c r="A211" s="202" t="s">
        <v>158</v>
      </c>
      <c r="B211" s="105" t="s">
        <v>1295</v>
      </c>
      <c r="C211" s="43">
        <v>61.71</v>
      </c>
      <c r="D211" s="165" t="s">
        <v>125</v>
      </c>
      <c r="E211" s="115"/>
      <c r="F211" s="75">
        <f t="shared" si="6"/>
        <v>0</v>
      </c>
    </row>
    <row r="212" spans="1:16" ht="15.6" x14ac:dyDescent="0.25">
      <c r="A212" s="202" t="s">
        <v>159</v>
      </c>
      <c r="B212" s="105" t="s">
        <v>1296</v>
      </c>
      <c r="C212" s="43">
        <v>43.34</v>
      </c>
      <c r="D212" s="165" t="s">
        <v>125</v>
      </c>
      <c r="E212" s="115"/>
      <c r="F212" s="75">
        <f t="shared" si="6"/>
        <v>0</v>
      </c>
    </row>
    <row r="213" spans="1:16" ht="15.6" x14ac:dyDescent="0.25">
      <c r="A213" s="202" t="s">
        <v>160</v>
      </c>
      <c r="B213" s="105" t="s">
        <v>1297</v>
      </c>
      <c r="C213" s="43">
        <v>2.3199999999999998</v>
      </c>
      <c r="D213" s="165" t="s">
        <v>125</v>
      </c>
      <c r="E213" s="115"/>
      <c r="F213" s="75">
        <f t="shared" si="6"/>
        <v>0</v>
      </c>
    </row>
    <row r="214" spans="1:16" ht="13.65" customHeight="1" x14ac:dyDescent="0.25">
      <c r="A214" s="202" t="s">
        <v>161</v>
      </c>
      <c r="B214" s="105" t="s">
        <v>162</v>
      </c>
      <c r="C214" s="43">
        <v>17.8</v>
      </c>
      <c r="D214" s="165" t="s">
        <v>125</v>
      </c>
      <c r="E214" s="115"/>
      <c r="F214" s="75">
        <f t="shared" si="6"/>
        <v>0</v>
      </c>
    </row>
    <row r="215" spans="1:16" ht="15.6" x14ac:dyDescent="0.25">
      <c r="A215" s="202" t="s">
        <v>163</v>
      </c>
      <c r="B215" s="105" t="s">
        <v>1298</v>
      </c>
      <c r="C215" s="43">
        <v>0.81</v>
      </c>
      <c r="D215" s="165" t="s">
        <v>125</v>
      </c>
      <c r="E215" s="115"/>
      <c r="F215" s="75">
        <f t="shared" si="6"/>
        <v>0</v>
      </c>
    </row>
    <row r="216" spans="1:16" ht="15.6" x14ac:dyDescent="0.25">
      <c r="A216" s="202" t="s">
        <v>164</v>
      </c>
      <c r="B216" s="105" t="s">
        <v>1389</v>
      </c>
      <c r="C216" s="43">
        <v>12.19</v>
      </c>
      <c r="D216" s="165" t="s">
        <v>125</v>
      </c>
      <c r="E216" s="115"/>
      <c r="F216" s="75">
        <f t="shared" si="6"/>
        <v>0</v>
      </c>
    </row>
    <row r="217" spans="1:16" ht="15.6" x14ac:dyDescent="0.25">
      <c r="A217" s="202" t="s">
        <v>165</v>
      </c>
      <c r="B217" s="105" t="s">
        <v>1299</v>
      </c>
      <c r="C217" s="43">
        <v>1.84</v>
      </c>
      <c r="D217" s="165" t="s">
        <v>125</v>
      </c>
      <c r="E217" s="115"/>
      <c r="F217" s="75">
        <f t="shared" si="6"/>
        <v>0</v>
      </c>
    </row>
    <row r="218" spans="1:16" s="24" customFormat="1" ht="13.5" customHeight="1" x14ac:dyDescent="0.25">
      <c r="A218" s="72">
        <v>4.17</v>
      </c>
      <c r="B218" s="105" t="s">
        <v>166</v>
      </c>
      <c r="C218" s="43">
        <v>150</v>
      </c>
      <c r="D218" s="79" t="s">
        <v>40</v>
      </c>
      <c r="E218" s="115"/>
      <c r="F218" s="75">
        <f t="shared" si="6"/>
        <v>0</v>
      </c>
      <c r="G218" s="40"/>
      <c r="H218" s="40"/>
      <c r="I218" s="40"/>
      <c r="J218" s="40"/>
      <c r="K218" s="40"/>
      <c r="L218" s="40"/>
      <c r="M218" s="40"/>
      <c r="N218" s="40"/>
      <c r="O218" s="40"/>
      <c r="P218" s="40"/>
    </row>
    <row r="219" spans="1:16" s="24" customFormat="1" ht="13.5" customHeight="1" x14ac:dyDescent="0.25">
      <c r="A219" s="72"/>
      <c r="B219" s="93"/>
      <c r="C219" s="43"/>
      <c r="D219" s="79"/>
      <c r="E219" s="115"/>
      <c r="F219" s="75">
        <f t="shared" si="6"/>
        <v>0</v>
      </c>
      <c r="G219" s="40"/>
      <c r="H219" s="40"/>
      <c r="I219" s="40"/>
      <c r="J219" s="40"/>
      <c r="K219" s="40"/>
      <c r="L219" s="40"/>
      <c r="M219" s="40"/>
      <c r="N219" s="40"/>
      <c r="O219" s="40"/>
      <c r="P219" s="40"/>
    </row>
    <row r="220" spans="1:16" s="24" customFormat="1" ht="12.75" customHeight="1" x14ac:dyDescent="0.25">
      <c r="A220" s="74">
        <v>5</v>
      </c>
      <c r="B220" s="74" t="s">
        <v>167</v>
      </c>
      <c r="C220" s="43"/>
      <c r="D220" s="79"/>
      <c r="E220" s="115"/>
      <c r="F220" s="75">
        <f t="shared" si="6"/>
        <v>0</v>
      </c>
      <c r="G220" s="40"/>
      <c r="H220" s="40"/>
      <c r="I220" s="40"/>
      <c r="J220" s="40"/>
      <c r="K220" s="40"/>
      <c r="L220" s="40"/>
      <c r="M220" s="40"/>
      <c r="N220" s="40"/>
      <c r="O220" s="40"/>
      <c r="P220" s="40"/>
    </row>
    <row r="221" spans="1:16" s="24" customFormat="1" ht="15" customHeight="1" x14ac:dyDescent="0.25">
      <c r="A221" s="202" t="s">
        <v>168</v>
      </c>
      <c r="B221" s="105" t="s">
        <v>29</v>
      </c>
      <c r="C221" s="203">
        <v>946.99</v>
      </c>
      <c r="D221" s="165" t="s">
        <v>131</v>
      </c>
      <c r="E221" s="115"/>
      <c r="F221" s="75">
        <f t="shared" si="6"/>
        <v>0</v>
      </c>
      <c r="G221" s="40"/>
      <c r="H221" s="40"/>
      <c r="I221" s="40"/>
      <c r="J221" s="40"/>
      <c r="K221" s="40"/>
      <c r="L221" s="40"/>
      <c r="M221" s="40"/>
      <c r="N221" s="40"/>
      <c r="O221" s="40"/>
      <c r="P221" s="40"/>
    </row>
    <row r="222" spans="1:16" s="24" customFormat="1" ht="15" customHeight="1" x14ac:dyDescent="0.25">
      <c r="A222" s="202" t="s">
        <v>169</v>
      </c>
      <c r="B222" s="105" t="s">
        <v>134</v>
      </c>
      <c r="C222" s="72">
        <v>94.38</v>
      </c>
      <c r="D222" s="165" t="s">
        <v>131</v>
      </c>
      <c r="E222" s="115"/>
      <c r="F222" s="75">
        <f t="shared" si="6"/>
        <v>0</v>
      </c>
      <c r="G222" s="40"/>
      <c r="H222" s="40"/>
      <c r="I222" s="40"/>
      <c r="J222" s="40"/>
      <c r="K222" s="40"/>
      <c r="L222" s="40"/>
      <c r="M222" s="40"/>
      <c r="N222" s="40"/>
      <c r="O222" s="40"/>
      <c r="P222" s="40"/>
    </row>
    <row r="223" spans="1:16" s="24" customFormat="1" ht="15" customHeight="1" x14ac:dyDescent="0.25">
      <c r="A223" s="202" t="s">
        <v>170</v>
      </c>
      <c r="B223" s="105" t="s">
        <v>171</v>
      </c>
      <c r="C223" s="72">
        <v>43.69</v>
      </c>
      <c r="D223" s="165" t="s">
        <v>131</v>
      </c>
      <c r="E223" s="115"/>
      <c r="F223" s="75">
        <f t="shared" si="6"/>
        <v>0</v>
      </c>
      <c r="G223" s="40"/>
      <c r="H223" s="40"/>
      <c r="I223" s="40"/>
      <c r="J223" s="40"/>
      <c r="K223" s="40"/>
      <c r="L223" s="40"/>
      <c r="M223" s="40"/>
      <c r="N223" s="40"/>
      <c r="O223" s="40"/>
      <c r="P223" s="40"/>
    </row>
    <row r="224" spans="1:16" s="24" customFormat="1" ht="15" customHeight="1" x14ac:dyDescent="0.25">
      <c r="A224" s="202" t="s">
        <v>172</v>
      </c>
      <c r="B224" s="105" t="s">
        <v>173</v>
      </c>
      <c r="C224" s="203">
        <v>711.67</v>
      </c>
      <c r="D224" s="165" t="s">
        <v>131</v>
      </c>
      <c r="E224" s="115"/>
      <c r="F224" s="75">
        <f t="shared" si="6"/>
        <v>0</v>
      </c>
      <c r="G224" s="40"/>
      <c r="H224" s="40"/>
      <c r="I224" s="40"/>
      <c r="J224" s="40"/>
      <c r="K224" s="40"/>
      <c r="L224" s="40"/>
      <c r="M224" s="40"/>
      <c r="N224" s="40"/>
      <c r="O224" s="40"/>
      <c r="P224" s="40"/>
    </row>
    <row r="225" spans="1:16" s="24" customFormat="1" ht="15" customHeight="1" x14ac:dyDescent="0.25">
      <c r="A225" s="202" t="s">
        <v>174</v>
      </c>
      <c r="B225" s="105" t="s">
        <v>138</v>
      </c>
      <c r="C225" s="203">
        <v>235.32</v>
      </c>
      <c r="D225" s="165" t="s">
        <v>131</v>
      </c>
      <c r="E225" s="115"/>
      <c r="F225" s="75">
        <f t="shared" si="6"/>
        <v>0</v>
      </c>
      <c r="G225" s="40"/>
      <c r="H225" s="40"/>
      <c r="I225" s="40"/>
      <c r="J225" s="40"/>
      <c r="K225" s="40"/>
      <c r="L225" s="40"/>
      <c r="M225" s="40"/>
      <c r="N225" s="40"/>
      <c r="O225" s="40"/>
      <c r="P225" s="40"/>
    </row>
    <row r="226" spans="1:16" s="24" customFormat="1" ht="15" customHeight="1" x14ac:dyDescent="0.25">
      <c r="A226" s="202" t="s">
        <v>175</v>
      </c>
      <c r="B226" s="105" t="s">
        <v>140</v>
      </c>
      <c r="C226" s="72">
        <v>359.4</v>
      </c>
      <c r="D226" s="79" t="s">
        <v>40</v>
      </c>
      <c r="E226" s="115"/>
      <c r="F226" s="75">
        <f t="shared" si="6"/>
        <v>0</v>
      </c>
      <c r="G226" s="40"/>
      <c r="H226" s="40"/>
      <c r="I226" s="40"/>
      <c r="J226" s="40"/>
      <c r="K226" s="40"/>
      <c r="L226" s="40"/>
      <c r="M226" s="40"/>
      <c r="N226" s="40"/>
      <c r="O226" s="40"/>
      <c r="P226" s="40"/>
    </row>
    <row r="227" spans="1:16" x14ac:dyDescent="0.25">
      <c r="A227" s="72"/>
      <c r="B227" s="105"/>
      <c r="C227" s="72"/>
      <c r="D227" s="79"/>
      <c r="E227" s="115"/>
      <c r="F227" s="75">
        <f t="shared" ref="F227:F290" si="7">ROUND(C227*E227,2)</f>
        <v>0</v>
      </c>
    </row>
    <row r="228" spans="1:16" x14ac:dyDescent="0.25">
      <c r="A228" s="74">
        <v>6</v>
      </c>
      <c r="B228" s="77" t="s">
        <v>176</v>
      </c>
      <c r="C228" s="43"/>
      <c r="D228" s="79"/>
      <c r="E228" s="115"/>
      <c r="F228" s="75">
        <f t="shared" si="7"/>
        <v>0</v>
      </c>
    </row>
    <row r="229" spans="1:16" x14ac:dyDescent="0.25">
      <c r="A229" s="72">
        <v>6.1</v>
      </c>
      <c r="B229" s="93" t="s">
        <v>177</v>
      </c>
      <c r="C229" s="43">
        <v>2.8</v>
      </c>
      <c r="D229" s="79" t="s">
        <v>40</v>
      </c>
      <c r="E229" s="115"/>
      <c r="F229" s="75">
        <f t="shared" si="7"/>
        <v>0</v>
      </c>
    </row>
    <row r="230" spans="1:16" ht="15" customHeight="1" x14ac:dyDescent="0.25">
      <c r="A230" s="72">
        <v>6.2</v>
      </c>
      <c r="B230" s="93" t="s">
        <v>1390</v>
      </c>
      <c r="C230" s="36">
        <v>2</v>
      </c>
      <c r="D230" s="101" t="s">
        <v>37</v>
      </c>
      <c r="E230" s="190"/>
      <c r="F230" s="100">
        <f t="shared" si="7"/>
        <v>0</v>
      </c>
    </row>
    <row r="231" spans="1:16" ht="16.5" customHeight="1" x14ac:dyDescent="0.25">
      <c r="A231" s="72">
        <v>6.3</v>
      </c>
      <c r="B231" s="93" t="s">
        <v>178</v>
      </c>
      <c r="C231" s="43">
        <v>1</v>
      </c>
      <c r="D231" s="79" t="s">
        <v>37</v>
      </c>
      <c r="E231" s="115"/>
      <c r="F231" s="75">
        <f t="shared" si="7"/>
        <v>0</v>
      </c>
    </row>
    <row r="232" spans="1:16" x14ac:dyDescent="0.25">
      <c r="A232" s="72">
        <v>6.4</v>
      </c>
      <c r="B232" s="93" t="s">
        <v>179</v>
      </c>
      <c r="C232" s="43">
        <v>1</v>
      </c>
      <c r="D232" s="79" t="s">
        <v>37</v>
      </c>
      <c r="E232" s="115"/>
      <c r="F232" s="75">
        <f t="shared" si="7"/>
        <v>0</v>
      </c>
    </row>
    <row r="233" spans="1:16" x14ac:dyDescent="0.25">
      <c r="A233" s="72"/>
      <c r="B233" s="72"/>
      <c r="C233" s="43"/>
      <c r="D233" s="79"/>
      <c r="E233" s="115"/>
      <c r="F233" s="75">
        <f t="shared" si="7"/>
        <v>0</v>
      </c>
    </row>
    <row r="234" spans="1:16" ht="12.75" customHeight="1" x14ac:dyDescent="0.25">
      <c r="A234" s="74">
        <v>7</v>
      </c>
      <c r="B234" s="74" t="s">
        <v>180</v>
      </c>
      <c r="C234" s="43">
        <v>0</v>
      </c>
      <c r="D234" s="79"/>
      <c r="E234" s="115"/>
      <c r="F234" s="75">
        <f t="shared" si="7"/>
        <v>0</v>
      </c>
    </row>
    <row r="235" spans="1:16" ht="13.5" customHeight="1" x14ac:dyDescent="0.25">
      <c r="A235" s="72">
        <v>7.1</v>
      </c>
      <c r="B235" s="93" t="s">
        <v>181</v>
      </c>
      <c r="C235" s="43">
        <v>13</v>
      </c>
      <c r="D235" s="79" t="s">
        <v>40</v>
      </c>
      <c r="E235" s="115"/>
      <c r="F235" s="75">
        <f t="shared" si="7"/>
        <v>0</v>
      </c>
    </row>
    <row r="236" spans="1:16" ht="13.5" customHeight="1" x14ac:dyDescent="0.25">
      <c r="A236" s="72">
        <v>7.2</v>
      </c>
      <c r="B236" s="93" t="s">
        <v>182</v>
      </c>
      <c r="C236" s="43">
        <v>1</v>
      </c>
      <c r="D236" s="79" t="s">
        <v>37</v>
      </c>
      <c r="E236" s="115"/>
      <c r="F236" s="75">
        <f t="shared" si="7"/>
        <v>0</v>
      </c>
    </row>
    <row r="237" spans="1:16" ht="13.5" customHeight="1" x14ac:dyDescent="0.25">
      <c r="A237" s="72">
        <v>7.3</v>
      </c>
      <c r="B237" s="93" t="s">
        <v>178</v>
      </c>
      <c r="C237" s="43">
        <v>2</v>
      </c>
      <c r="D237" s="79" t="s">
        <v>37</v>
      </c>
      <c r="E237" s="115"/>
      <c r="F237" s="75">
        <f t="shared" si="7"/>
        <v>0</v>
      </c>
    </row>
    <row r="238" spans="1:16" ht="30" customHeight="1" x14ac:dyDescent="0.25">
      <c r="A238" s="72">
        <v>7.4</v>
      </c>
      <c r="B238" s="93" t="s">
        <v>183</v>
      </c>
      <c r="C238" s="36">
        <v>1</v>
      </c>
      <c r="D238" s="101" t="s">
        <v>37</v>
      </c>
      <c r="E238" s="190"/>
      <c r="F238" s="100">
        <f t="shared" si="7"/>
        <v>0</v>
      </c>
    </row>
    <row r="239" spans="1:16" x14ac:dyDescent="0.25">
      <c r="A239" s="72">
        <v>7.5</v>
      </c>
      <c r="B239" s="72" t="s">
        <v>184</v>
      </c>
      <c r="C239" s="43">
        <v>7</v>
      </c>
      <c r="D239" s="79" t="s">
        <v>37</v>
      </c>
      <c r="E239" s="115"/>
      <c r="F239" s="75">
        <f t="shared" si="7"/>
        <v>0</v>
      </c>
    </row>
    <row r="240" spans="1:16" ht="15.75" customHeight="1" x14ac:dyDescent="0.25">
      <c r="A240" s="72"/>
      <c r="B240" s="72"/>
      <c r="C240" s="43"/>
      <c r="D240" s="79"/>
      <c r="E240" s="115"/>
      <c r="F240" s="75">
        <f t="shared" si="7"/>
        <v>0</v>
      </c>
    </row>
    <row r="241" spans="1:241" ht="12.75" customHeight="1" x14ac:dyDescent="0.25">
      <c r="A241" s="74">
        <v>8</v>
      </c>
      <c r="B241" s="74" t="s">
        <v>185</v>
      </c>
      <c r="C241" s="43"/>
      <c r="D241" s="79"/>
      <c r="E241" s="115"/>
      <c r="F241" s="75">
        <f t="shared" si="7"/>
        <v>0</v>
      </c>
    </row>
    <row r="242" spans="1:241" ht="12.75" customHeight="1" x14ac:dyDescent="0.25">
      <c r="A242" s="74">
        <v>8.1</v>
      </c>
      <c r="B242" s="74" t="s">
        <v>186</v>
      </c>
      <c r="C242" s="43"/>
      <c r="D242" s="79"/>
      <c r="E242" s="115"/>
      <c r="F242" s="75">
        <f t="shared" si="7"/>
        <v>0</v>
      </c>
    </row>
    <row r="243" spans="1:241" ht="39.6" x14ac:dyDescent="0.25">
      <c r="A243" s="99" t="s">
        <v>187</v>
      </c>
      <c r="B243" s="105" t="s">
        <v>188</v>
      </c>
      <c r="C243" s="36">
        <v>1</v>
      </c>
      <c r="D243" s="101" t="s">
        <v>37</v>
      </c>
      <c r="E243" s="190"/>
      <c r="F243" s="100">
        <f t="shared" si="7"/>
        <v>0</v>
      </c>
    </row>
    <row r="244" spans="1:241" ht="39.6" x14ac:dyDescent="0.25">
      <c r="A244" s="99" t="s">
        <v>189</v>
      </c>
      <c r="B244" s="105" t="s">
        <v>190</v>
      </c>
      <c r="C244" s="100">
        <v>2017.89</v>
      </c>
      <c r="D244" s="101" t="s">
        <v>1391</v>
      </c>
      <c r="E244" s="190"/>
      <c r="F244" s="100">
        <f t="shared" si="7"/>
        <v>0</v>
      </c>
    </row>
    <row r="245" spans="1:241" s="204" customFormat="1" x14ac:dyDescent="0.25">
      <c r="A245" s="128" t="s">
        <v>191</v>
      </c>
      <c r="B245" s="191" t="s">
        <v>192</v>
      </c>
      <c r="C245" s="192">
        <v>1</v>
      </c>
      <c r="D245" s="193" t="s">
        <v>37</v>
      </c>
      <c r="E245" s="194"/>
      <c r="F245" s="133">
        <f t="shared" si="7"/>
        <v>0</v>
      </c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</row>
    <row r="246" spans="1:241" ht="6" customHeight="1" x14ac:dyDescent="0.25">
      <c r="A246" s="72"/>
      <c r="B246" s="72"/>
      <c r="C246" s="43"/>
      <c r="D246" s="79"/>
      <c r="E246" s="115"/>
      <c r="F246" s="75">
        <f t="shared" si="7"/>
        <v>0</v>
      </c>
    </row>
    <row r="247" spans="1:241" ht="6" customHeight="1" x14ac:dyDescent="0.25">
      <c r="A247" s="72"/>
      <c r="B247" s="72"/>
      <c r="C247" s="43"/>
      <c r="D247" s="79"/>
      <c r="E247" s="115"/>
      <c r="F247" s="75">
        <f t="shared" si="7"/>
        <v>0</v>
      </c>
    </row>
    <row r="248" spans="1:241" s="24" customFormat="1" ht="12.75" customHeight="1" x14ac:dyDescent="0.25">
      <c r="A248" s="74">
        <v>8.1999999999999993</v>
      </c>
      <c r="B248" s="74" t="s">
        <v>193</v>
      </c>
      <c r="C248" s="43">
        <v>0</v>
      </c>
      <c r="D248" s="79"/>
      <c r="E248" s="115"/>
      <c r="F248" s="75">
        <f t="shared" si="7"/>
        <v>0</v>
      </c>
      <c r="G248" s="40"/>
      <c r="H248" s="40"/>
      <c r="I248" s="40"/>
      <c r="J248" s="40"/>
      <c r="K248" s="40"/>
      <c r="L248" s="40"/>
      <c r="M248" s="40"/>
      <c r="N248" s="40"/>
      <c r="O248" s="40"/>
      <c r="P248" s="40"/>
    </row>
    <row r="249" spans="1:241" s="24" customFormat="1" ht="12.75" customHeight="1" x14ac:dyDescent="0.25">
      <c r="A249" s="74"/>
      <c r="B249" s="74"/>
      <c r="C249" s="43"/>
      <c r="D249" s="79"/>
      <c r="E249" s="115"/>
      <c r="F249" s="75">
        <f t="shared" si="7"/>
        <v>0</v>
      </c>
      <c r="G249" s="40"/>
      <c r="H249" s="40"/>
      <c r="I249" s="40"/>
      <c r="J249" s="40"/>
      <c r="K249" s="40"/>
      <c r="L249" s="40"/>
      <c r="M249" s="40"/>
      <c r="N249" s="40"/>
      <c r="O249" s="40"/>
      <c r="P249" s="40"/>
    </row>
    <row r="250" spans="1:241" ht="12.75" customHeight="1" x14ac:dyDescent="0.25">
      <c r="A250" s="125" t="s">
        <v>194</v>
      </c>
      <c r="B250" s="77" t="s">
        <v>1300</v>
      </c>
      <c r="C250" s="43"/>
      <c r="D250" s="79"/>
      <c r="E250" s="115"/>
      <c r="F250" s="75">
        <f t="shared" si="7"/>
        <v>0</v>
      </c>
    </row>
    <row r="251" spans="1:241" ht="15.6" x14ac:dyDescent="0.25">
      <c r="A251" s="99" t="s">
        <v>195</v>
      </c>
      <c r="B251" s="72" t="s">
        <v>1301</v>
      </c>
      <c r="C251" s="43">
        <v>0.26</v>
      </c>
      <c r="D251" s="165" t="s">
        <v>125</v>
      </c>
      <c r="E251" s="115"/>
      <c r="F251" s="75">
        <f t="shared" si="7"/>
        <v>0</v>
      </c>
    </row>
    <row r="252" spans="1:241" ht="15.6" x14ac:dyDescent="0.25">
      <c r="A252" s="99" t="s">
        <v>196</v>
      </c>
      <c r="B252" s="72" t="s">
        <v>1302</v>
      </c>
      <c r="C252" s="43">
        <v>0.1</v>
      </c>
      <c r="D252" s="165" t="s">
        <v>125</v>
      </c>
      <c r="E252" s="115"/>
      <c r="F252" s="75">
        <f t="shared" si="7"/>
        <v>0</v>
      </c>
    </row>
    <row r="253" spans="1:241" ht="16.5" customHeight="1" x14ac:dyDescent="0.25">
      <c r="A253" s="99" t="s">
        <v>197</v>
      </c>
      <c r="B253" s="72" t="s">
        <v>1282</v>
      </c>
      <c r="C253" s="43">
        <v>0.14000000000000001</v>
      </c>
      <c r="D253" s="165" t="s">
        <v>125</v>
      </c>
      <c r="E253" s="115"/>
      <c r="F253" s="75">
        <f t="shared" si="7"/>
        <v>0</v>
      </c>
    </row>
    <row r="254" spans="1:241" ht="12.75" customHeight="1" x14ac:dyDescent="0.25">
      <c r="A254" s="72"/>
      <c r="B254" s="72"/>
      <c r="C254" s="43"/>
      <c r="D254" s="79"/>
      <c r="E254" s="115"/>
      <c r="F254" s="75">
        <f t="shared" si="7"/>
        <v>0</v>
      </c>
    </row>
    <row r="255" spans="1:241" ht="12.75" customHeight="1" x14ac:dyDescent="0.25">
      <c r="A255" s="125" t="s">
        <v>198</v>
      </c>
      <c r="B255" s="77" t="s">
        <v>199</v>
      </c>
      <c r="C255" s="43"/>
      <c r="D255" s="79"/>
      <c r="E255" s="115"/>
      <c r="F255" s="75">
        <f t="shared" si="7"/>
        <v>0</v>
      </c>
    </row>
    <row r="256" spans="1:241" ht="12.75" customHeight="1" x14ac:dyDescent="0.25">
      <c r="A256" s="99" t="s">
        <v>200</v>
      </c>
      <c r="B256" s="72" t="s">
        <v>201</v>
      </c>
      <c r="C256" s="43">
        <v>13.34</v>
      </c>
      <c r="D256" s="165" t="s">
        <v>131</v>
      </c>
      <c r="E256" s="115"/>
      <c r="F256" s="75">
        <f t="shared" si="7"/>
        <v>0</v>
      </c>
    </row>
    <row r="257" spans="1:6" ht="12.75" customHeight="1" x14ac:dyDescent="0.25">
      <c r="A257" s="72"/>
      <c r="B257" s="72"/>
      <c r="C257" s="43"/>
      <c r="D257" s="79"/>
      <c r="E257" s="115"/>
      <c r="F257" s="75">
        <f t="shared" si="7"/>
        <v>0</v>
      </c>
    </row>
    <row r="258" spans="1:6" ht="12.75" customHeight="1" x14ac:dyDescent="0.25">
      <c r="A258" s="125" t="s">
        <v>202</v>
      </c>
      <c r="B258" s="77" t="s">
        <v>203</v>
      </c>
      <c r="C258" s="43"/>
      <c r="D258" s="79"/>
      <c r="E258" s="115"/>
      <c r="F258" s="75">
        <f t="shared" si="7"/>
        <v>0</v>
      </c>
    </row>
    <row r="259" spans="1:6" ht="13.5" customHeight="1" x14ac:dyDescent="0.25">
      <c r="A259" s="99" t="s">
        <v>204</v>
      </c>
      <c r="B259" s="72" t="s">
        <v>54</v>
      </c>
      <c r="C259" s="43">
        <v>1</v>
      </c>
      <c r="D259" s="165" t="s">
        <v>131</v>
      </c>
      <c r="E259" s="115"/>
      <c r="F259" s="75">
        <f t="shared" si="7"/>
        <v>0</v>
      </c>
    </row>
    <row r="260" spans="1:6" ht="13.5" customHeight="1" x14ac:dyDescent="0.25">
      <c r="A260" s="99" t="s">
        <v>205</v>
      </c>
      <c r="B260" s="72" t="s">
        <v>136</v>
      </c>
      <c r="C260" s="43">
        <v>11.6</v>
      </c>
      <c r="D260" s="165" t="s">
        <v>131</v>
      </c>
      <c r="E260" s="115"/>
      <c r="F260" s="75">
        <f t="shared" si="7"/>
        <v>0</v>
      </c>
    </row>
    <row r="261" spans="1:6" ht="13.5" customHeight="1" x14ac:dyDescent="0.25">
      <c r="A261" s="99" t="s">
        <v>206</v>
      </c>
      <c r="B261" s="72" t="s">
        <v>138</v>
      </c>
      <c r="C261" s="43">
        <v>11.9</v>
      </c>
      <c r="D261" s="165" t="s">
        <v>131</v>
      </c>
      <c r="E261" s="115"/>
      <c r="F261" s="75">
        <f t="shared" si="7"/>
        <v>0</v>
      </c>
    </row>
    <row r="262" spans="1:6" ht="13.5" customHeight="1" x14ac:dyDescent="0.25">
      <c r="A262" s="99" t="s">
        <v>207</v>
      </c>
      <c r="B262" s="72" t="s">
        <v>140</v>
      </c>
      <c r="C262" s="43">
        <v>4</v>
      </c>
      <c r="D262" s="165" t="s">
        <v>40</v>
      </c>
      <c r="E262" s="115"/>
      <c r="F262" s="75">
        <f t="shared" si="7"/>
        <v>0</v>
      </c>
    </row>
    <row r="263" spans="1:6" ht="12.75" customHeight="1" x14ac:dyDescent="0.25">
      <c r="A263" s="99"/>
      <c r="B263" s="72"/>
      <c r="C263" s="43"/>
      <c r="D263" s="79"/>
      <c r="E263" s="115"/>
      <c r="F263" s="75">
        <f t="shared" si="7"/>
        <v>0</v>
      </c>
    </row>
    <row r="264" spans="1:6" ht="27" customHeight="1" x14ac:dyDescent="0.25">
      <c r="A264" s="125">
        <v>8.4</v>
      </c>
      <c r="B264" s="93" t="s">
        <v>1303</v>
      </c>
      <c r="C264" s="43">
        <v>1</v>
      </c>
      <c r="D264" s="79" t="s">
        <v>141</v>
      </c>
      <c r="E264" s="115"/>
      <c r="F264" s="75">
        <f t="shared" si="7"/>
        <v>0</v>
      </c>
    </row>
    <row r="265" spans="1:6" ht="12.75" customHeight="1" x14ac:dyDescent="0.25">
      <c r="A265" s="72"/>
      <c r="B265" s="72"/>
      <c r="C265" s="43"/>
      <c r="D265" s="79"/>
      <c r="E265" s="115"/>
      <c r="F265" s="75">
        <f t="shared" si="7"/>
        <v>0</v>
      </c>
    </row>
    <row r="266" spans="1:6" ht="12.75" customHeight="1" x14ac:dyDescent="0.25">
      <c r="A266" s="74">
        <v>8.5</v>
      </c>
      <c r="B266" s="77" t="s">
        <v>142</v>
      </c>
      <c r="C266" s="43"/>
      <c r="D266" s="79"/>
      <c r="E266" s="115"/>
      <c r="F266" s="75">
        <f t="shared" si="7"/>
        <v>0</v>
      </c>
    </row>
    <row r="267" spans="1:6" ht="26.4" x14ac:dyDescent="0.25">
      <c r="A267" s="99" t="s">
        <v>208</v>
      </c>
      <c r="B267" s="86" t="s">
        <v>1304</v>
      </c>
      <c r="C267" s="43">
        <v>1</v>
      </c>
      <c r="D267" s="79" t="s">
        <v>37</v>
      </c>
      <c r="E267" s="115"/>
      <c r="F267" s="75">
        <f t="shared" si="7"/>
        <v>0</v>
      </c>
    </row>
    <row r="268" spans="1:6" x14ac:dyDescent="0.25">
      <c r="A268" s="99" t="s">
        <v>209</v>
      </c>
      <c r="B268" s="72" t="s">
        <v>1392</v>
      </c>
      <c r="C268" s="43">
        <v>1.9</v>
      </c>
      <c r="D268" s="79" t="s">
        <v>40</v>
      </c>
      <c r="E268" s="115"/>
      <c r="F268" s="75">
        <f t="shared" si="7"/>
        <v>0</v>
      </c>
    </row>
    <row r="269" spans="1:6" x14ac:dyDescent="0.25">
      <c r="A269" s="99" t="s">
        <v>210</v>
      </c>
      <c r="B269" s="72" t="s">
        <v>211</v>
      </c>
      <c r="C269" s="43">
        <v>1</v>
      </c>
      <c r="D269" s="79" t="s">
        <v>40</v>
      </c>
      <c r="E269" s="115"/>
      <c r="F269" s="75">
        <f t="shared" si="7"/>
        <v>0</v>
      </c>
    </row>
    <row r="270" spans="1:6" ht="12.75" customHeight="1" x14ac:dyDescent="0.25">
      <c r="A270" s="99" t="s">
        <v>212</v>
      </c>
      <c r="B270" s="72" t="s">
        <v>213</v>
      </c>
      <c r="C270" s="43">
        <v>1</v>
      </c>
      <c r="D270" s="79" t="s">
        <v>37</v>
      </c>
      <c r="E270" s="115"/>
      <c r="F270" s="75">
        <f t="shared" si="7"/>
        <v>0</v>
      </c>
    </row>
    <row r="271" spans="1:6" ht="12.75" customHeight="1" x14ac:dyDescent="0.25">
      <c r="A271" s="72"/>
      <c r="B271" s="72"/>
      <c r="C271" s="43"/>
      <c r="D271" s="79"/>
      <c r="E271" s="115"/>
      <c r="F271" s="75">
        <f t="shared" si="7"/>
        <v>0</v>
      </c>
    </row>
    <row r="272" spans="1:6" ht="12.75" customHeight="1" x14ac:dyDescent="0.25">
      <c r="A272" s="74">
        <v>9</v>
      </c>
      <c r="B272" s="74" t="s">
        <v>214</v>
      </c>
      <c r="C272" s="43"/>
      <c r="D272" s="79"/>
      <c r="E272" s="115"/>
      <c r="F272" s="75">
        <f t="shared" si="7"/>
        <v>0</v>
      </c>
    </row>
    <row r="273" spans="1:16" ht="12.75" customHeight="1" x14ac:dyDescent="0.25">
      <c r="A273" s="74">
        <v>9.1</v>
      </c>
      <c r="B273" s="74" t="s">
        <v>186</v>
      </c>
      <c r="C273" s="43"/>
      <c r="D273" s="79"/>
      <c r="E273" s="115"/>
      <c r="F273" s="75">
        <f t="shared" si="7"/>
        <v>0</v>
      </c>
    </row>
    <row r="274" spans="1:16" ht="52.8" x14ac:dyDescent="0.25">
      <c r="A274" s="99" t="s">
        <v>215</v>
      </c>
      <c r="B274" s="105" t="s">
        <v>216</v>
      </c>
      <c r="C274" s="100">
        <v>749</v>
      </c>
      <c r="D274" s="101" t="s">
        <v>1393</v>
      </c>
      <c r="E274" s="190"/>
      <c r="F274" s="100">
        <f t="shared" si="7"/>
        <v>0</v>
      </c>
    </row>
    <row r="275" spans="1:16" ht="39.6" x14ac:dyDescent="0.25">
      <c r="A275" s="99" t="s">
        <v>217</v>
      </c>
      <c r="B275" s="105" t="s">
        <v>218</v>
      </c>
      <c r="C275" s="43">
        <v>1</v>
      </c>
      <c r="D275" s="79" t="s">
        <v>37</v>
      </c>
      <c r="E275" s="115"/>
      <c r="F275" s="75">
        <f t="shared" si="7"/>
        <v>0</v>
      </c>
    </row>
    <row r="276" spans="1:16" ht="26.4" x14ac:dyDescent="0.25">
      <c r="A276" s="99" t="s">
        <v>219</v>
      </c>
      <c r="B276" s="105" t="s">
        <v>1305</v>
      </c>
      <c r="C276" s="43">
        <v>3</v>
      </c>
      <c r="D276" s="79" t="s">
        <v>40</v>
      </c>
      <c r="E276" s="115"/>
      <c r="F276" s="75">
        <f t="shared" si="7"/>
        <v>0</v>
      </c>
    </row>
    <row r="277" spans="1:16" ht="15.75" customHeight="1" x14ac:dyDescent="0.25">
      <c r="A277" s="99" t="s">
        <v>220</v>
      </c>
      <c r="B277" s="105" t="s">
        <v>221</v>
      </c>
      <c r="C277" s="43">
        <v>1</v>
      </c>
      <c r="D277" s="79" t="s">
        <v>37</v>
      </c>
      <c r="E277" s="115"/>
      <c r="F277" s="75">
        <f t="shared" si="7"/>
        <v>0</v>
      </c>
    </row>
    <row r="278" spans="1:16" x14ac:dyDescent="0.25">
      <c r="A278" s="99" t="s">
        <v>222</v>
      </c>
      <c r="B278" s="105" t="s">
        <v>223</v>
      </c>
      <c r="C278" s="43">
        <v>13</v>
      </c>
      <c r="D278" s="79" t="s">
        <v>37</v>
      </c>
      <c r="E278" s="115"/>
      <c r="F278" s="75">
        <f t="shared" si="7"/>
        <v>0</v>
      </c>
    </row>
    <row r="279" spans="1:16" ht="9.75" customHeight="1" x14ac:dyDescent="0.25">
      <c r="A279" s="72"/>
      <c r="B279" s="74"/>
      <c r="C279" s="43"/>
      <c r="D279" s="79"/>
      <c r="E279" s="115"/>
      <c r="F279" s="75">
        <f t="shared" si="7"/>
        <v>0</v>
      </c>
    </row>
    <row r="280" spans="1:16" s="24" customFormat="1" ht="12.75" customHeight="1" x14ac:dyDescent="0.25">
      <c r="A280" s="74">
        <v>9.1999999999999993</v>
      </c>
      <c r="B280" s="74" t="s">
        <v>224</v>
      </c>
      <c r="C280" s="43">
        <v>0</v>
      </c>
      <c r="D280" s="79"/>
      <c r="E280" s="115"/>
      <c r="F280" s="75">
        <f t="shared" si="7"/>
        <v>0</v>
      </c>
      <c r="G280" s="40"/>
      <c r="H280" s="40"/>
      <c r="I280" s="40"/>
      <c r="J280" s="40"/>
      <c r="K280" s="40"/>
      <c r="L280" s="40"/>
      <c r="M280" s="40"/>
      <c r="N280" s="40"/>
      <c r="O280" s="40"/>
      <c r="P280" s="40"/>
    </row>
    <row r="281" spans="1:16" ht="12.75" customHeight="1" x14ac:dyDescent="0.25">
      <c r="A281" s="125" t="s">
        <v>225</v>
      </c>
      <c r="B281" s="77" t="s">
        <v>1306</v>
      </c>
      <c r="C281" s="43"/>
      <c r="D281" s="79"/>
      <c r="E281" s="115"/>
      <c r="F281" s="75">
        <f t="shared" si="7"/>
        <v>0</v>
      </c>
    </row>
    <row r="282" spans="1:16" ht="15.6" x14ac:dyDescent="0.25">
      <c r="A282" s="99" t="s">
        <v>226</v>
      </c>
      <c r="B282" s="72" t="s">
        <v>1307</v>
      </c>
      <c r="C282" s="43">
        <v>0.3</v>
      </c>
      <c r="D282" s="165" t="s">
        <v>125</v>
      </c>
      <c r="E282" s="115"/>
      <c r="F282" s="75">
        <f t="shared" si="7"/>
        <v>0</v>
      </c>
    </row>
    <row r="283" spans="1:16" ht="15.6" x14ac:dyDescent="0.25">
      <c r="A283" s="99" t="s">
        <v>227</v>
      </c>
      <c r="B283" s="72" t="s">
        <v>1308</v>
      </c>
      <c r="C283" s="43">
        <v>0.14000000000000001</v>
      </c>
      <c r="D283" s="165" t="s">
        <v>125</v>
      </c>
      <c r="E283" s="115"/>
      <c r="F283" s="75">
        <f t="shared" si="7"/>
        <v>0</v>
      </c>
    </row>
    <row r="284" spans="1:16" ht="16.5" customHeight="1" x14ac:dyDescent="0.25">
      <c r="A284" s="99" t="s">
        <v>228</v>
      </c>
      <c r="B284" s="72" t="s">
        <v>1282</v>
      </c>
      <c r="C284" s="43">
        <v>0.15</v>
      </c>
      <c r="D284" s="165" t="s">
        <v>125</v>
      </c>
      <c r="E284" s="115"/>
      <c r="F284" s="75">
        <f t="shared" si="7"/>
        <v>0</v>
      </c>
    </row>
    <row r="285" spans="1:16" ht="12.75" customHeight="1" x14ac:dyDescent="0.25">
      <c r="A285" s="72"/>
      <c r="B285" s="72"/>
      <c r="C285" s="43"/>
      <c r="D285" s="79"/>
      <c r="E285" s="115"/>
      <c r="F285" s="75">
        <f t="shared" si="7"/>
        <v>0</v>
      </c>
    </row>
    <row r="286" spans="1:16" ht="12.75" customHeight="1" x14ac:dyDescent="0.25">
      <c r="A286" s="125" t="s">
        <v>229</v>
      </c>
      <c r="B286" s="77" t="s">
        <v>128</v>
      </c>
      <c r="C286" s="43"/>
      <c r="D286" s="79"/>
      <c r="E286" s="115"/>
      <c r="F286" s="75">
        <f t="shared" si="7"/>
        <v>0</v>
      </c>
    </row>
    <row r="287" spans="1:16" ht="12.75" customHeight="1" x14ac:dyDescent="0.25">
      <c r="A287" s="99" t="s">
        <v>230</v>
      </c>
      <c r="B287" s="72" t="s">
        <v>231</v>
      </c>
      <c r="C287" s="43">
        <v>14.5</v>
      </c>
      <c r="D287" s="165" t="s">
        <v>131</v>
      </c>
      <c r="E287" s="115"/>
      <c r="F287" s="75">
        <f t="shared" si="7"/>
        <v>0</v>
      </c>
    </row>
    <row r="288" spans="1:16" ht="12.75" customHeight="1" x14ac:dyDescent="0.25">
      <c r="A288" s="72"/>
      <c r="B288" s="72"/>
      <c r="C288" s="43"/>
      <c r="D288" s="79"/>
      <c r="E288" s="115"/>
      <c r="F288" s="75">
        <f t="shared" si="7"/>
        <v>0</v>
      </c>
    </row>
    <row r="289" spans="1:16" ht="12.75" customHeight="1" x14ac:dyDescent="0.25">
      <c r="A289" s="125" t="s">
        <v>232</v>
      </c>
      <c r="B289" s="77" t="s">
        <v>203</v>
      </c>
      <c r="C289" s="43"/>
      <c r="D289" s="79"/>
      <c r="E289" s="115"/>
      <c r="F289" s="75">
        <f t="shared" si="7"/>
        <v>0</v>
      </c>
    </row>
    <row r="290" spans="1:16" ht="12.75" customHeight="1" x14ac:dyDescent="0.25">
      <c r="A290" s="99" t="s">
        <v>233</v>
      </c>
      <c r="B290" s="72" t="s">
        <v>134</v>
      </c>
      <c r="C290" s="43">
        <v>1.2</v>
      </c>
      <c r="D290" s="165" t="s">
        <v>131</v>
      </c>
      <c r="E290" s="115"/>
      <c r="F290" s="75">
        <f t="shared" si="7"/>
        <v>0</v>
      </c>
    </row>
    <row r="291" spans="1:16" ht="12.75" customHeight="1" x14ac:dyDescent="0.25">
      <c r="A291" s="128" t="s">
        <v>234</v>
      </c>
      <c r="B291" s="191" t="s">
        <v>136</v>
      </c>
      <c r="C291" s="192">
        <v>12.76</v>
      </c>
      <c r="D291" s="205" t="s">
        <v>131</v>
      </c>
      <c r="E291" s="194"/>
      <c r="F291" s="133">
        <f t="shared" ref="F291:F354" si="8">ROUND(C291*E291,2)</f>
        <v>0</v>
      </c>
    </row>
    <row r="292" spans="1:16" ht="12.75" customHeight="1" x14ac:dyDescent="0.25">
      <c r="A292" s="99" t="s">
        <v>235</v>
      </c>
      <c r="B292" s="72" t="s">
        <v>138</v>
      </c>
      <c r="C292" s="43">
        <v>13.12</v>
      </c>
      <c r="D292" s="165" t="s">
        <v>131</v>
      </c>
      <c r="E292" s="115"/>
      <c r="F292" s="75">
        <f t="shared" si="8"/>
        <v>0</v>
      </c>
    </row>
    <row r="293" spans="1:16" ht="12.75" customHeight="1" x14ac:dyDescent="0.25">
      <c r="A293" s="99" t="s">
        <v>236</v>
      </c>
      <c r="B293" s="72" t="s">
        <v>140</v>
      </c>
      <c r="C293" s="43">
        <v>4</v>
      </c>
      <c r="D293" s="79" t="s">
        <v>40</v>
      </c>
      <c r="E293" s="115"/>
      <c r="F293" s="75">
        <f t="shared" si="8"/>
        <v>0</v>
      </c>
    </row>
    <row r="294" spans="1:16" ht="12.75" customHeight="1" x14ac:dyDescent="0.25">
      <c r="A294" s="72"/>
      <c r="B294" s="72"/>
      <c r="C294" s="43"/>
      <c r="D294" s="79"/>
      <c r="E294" s="115"/>
      <c r="F294" s="75">
        <f t="shared" si="8"/>
        <v>0</v>
      </c>
    </row>
    <row r="295" spans="1:16" ht="12.75" customHeight="1" x14ac:dyDescent="0.25">
      <c r="A295" s="125" t="s">
        <v>237</v>
      </c>
      <c r="B295" s="77" t="s">
        <v>142</v>
      </c>
      <c r="C295" s="43"/>
      <c r="D295" s="79"/>
      <c r="E295" s="115"/>
      <c r="F295" s="75">
        <f t="shared" si="8"/>
        <v>0</v>
      </c>
    </row>
    <row r="296" spans="1:16" ht="39.6" x14ac:dyDescent="0.25">
      <c r="A296" s="99" t="s">
        <v>238</v>
      </c>
      <c r="B296" s="105" t="s">
        <v>1309</v>
      </c>
      <c r="C296" s="43">
        <v>1</v>
      </c>
      <c r="D296" s="79" t="s">
        <v>37</v>
      </c>
      <c r="E296" s="115"/>
      <c r="F296" s="75">
        <f t="shared" si="8"/>
        <v>0</v>
      </c>
    </row>
    <row r="297" spans="1:16" ht="13.5" customHeight="1" x14ac:dyDescent="0.25">
      <c r="A297" s="99" t="s">
        <v>239</v>
      </c>
      <c r="B297" s="105" t="s">
        <v>178</v>
      </c>
      <c r="C297" s="43">
        <v>1</v>
      </c>
      <c r="D297" s="79" t="s">
        <v>37</v>
      </c>
      <c r="E297" s="115"/>
      <c r="F297" s="75">
        <f t="shared" si="8"/>
        <v>0</v>
      </c>
    </row>
    <row r="298" spans="1:16" ht="13.5" customHeight="1" x14ac:dyDescent="0.25">
      <c r="A298" s="99" t="s">
        <v>240</v>
      </c>
      <c r="B298" s="105" t="s">
        <v>241</v>
      </c>
      <c r="C298" s="43">
        <v>1</v>
      </c>
      <c r="D298" s="79" t="s">
        <v>37</v>
      </c>
      <c r="E298" s="115"/>
      <c r="F298" s="75">
        <f t="shared" si="8"/>
        <v>0</v>
      </c>
    </row>
    <row r="299" spans="1:16" ht="13.5" customHeight="1" x14ac:dyDescent="0.25">
      <c r="A299" s="99" t="s">
        <v>242</v>
      </c>
      <c r="B299" s="72" t="s">
        <v>243</v>
      </c>
      <c r="C299" s="43">
        <v>1</v>
      </c>
      <c r="D299" s="79" t="s">
        <v>37</v>
      </c>
      <c r="E299" s="115"/>
      <c r="F299" s="75">
        <f t="shared" si="8"/>
        <v>0</v>
      </c>
    </row>
    <row r="300" spans="1:16" ht="13.5" customHeight="1" x14ac:dyDescent="0.25">
      <c r="A300" s="72"/>
      <c r="B300" s="74"/>
      <c r="C300" s="43"/>
      <c r="D300" s="79"/>
      <c r="E300" s="115"/>
      <c r="F300" s="75">
        <f t="shared" si="8"/>
        <v>0</v>
      </c>
    </row>
    <row r="301" spans="1:16" s="24" customFormat="1" ht="12.75" customHeight="1" x14ac:dyDescent="0.25">
      <c r="A301" s="74">
        <v>10</v>
      </c>
      <c r="B301" s="74" t="s">
        <v>244</v>
      </c>
      <c r="C301" s="43"/>
      <c r="D301" s="79"/>
      <c r="E301" s="115"/>
      <c r="F301" s="75">
        <f t="shared" si="8"/>
        <v>0</v>
      </c>
      <c r="G301" s="40"/>
      <c r="H301" s="40"/>
      <c r="I301" s="40"/>
      <c r="J301" s="40"/>
      <c r="K301" s="40"/>
      <c r="L301" s="40"/>
      <c r="M301" s="40"/>
      <c r="N301" s="40"/>
      <c r="O301" s="40"/>
      <c r="P301" s="40"/>
    </row>
    <row r="302" spans="1:16" s="24" customFormat="1" ht="12.75" customHeight="1" x14ac:dyDescent="0.25">
      <c r="A302" s="74">
        <v>10.1</v>
      </c>
      <c r="B302" s="77" t="s">
        <v>142</v>
      </c>
      <c r="C302" s="43"/>
      <c r="D302" s="79"/>
      <c r="E302" s="115"/>
      <c r="F302" s="75">
        <f t="shared" si="8"/>
        <v>0</v>
      </c>
      <c r="G302" s="40"/>
      <c r="H302" s="40"/>
      <c r="I302" s="40"/>
      <c r="J302" s="40"/>
      <c r="K302" s="40"/>
      <c r="L302" s="40"/>
      <c r="M302" s="40"/>
      <c r="N302" s="40"/>
      <c r="O302" s="40"/>
      <c r="P302" s="40"/>
    </row>
    <row r="303" spans="1:16" s="24" customFormat="1" ht="26.4" x14ac:dyDescent="0.25">
      <c r="A303" s="99" t="s">
        <v>245</v>
      </c>
      <c r="B303" s="105" t="s">
        <v>246</v>
      </c>
      <c r="C303" s="43">
        <v>193.68</v>
      </c>
      <c r="D303" s="165" t="s">
        <v>1391</v>
      </c>
      <c r="E303" s="206"/>
      <c r="F303" s="75">
        <f t="shared" si="8"/>
        <v>0</v>
      </c>
      <c r="G303" s="63"/>
      <c r="H303" s="40"/>
      <c r="I303" s="40"/>
      <c r="J303" s="40"/>
      <c r="K303" s="40"/>
      <c r="L303" s="40"/>
      <c r="M303" s="40"/>
      <c r="N303" s="40"/>
      <c r="O303" s="40"/>
      <c r="P303" s="40"/>
    </row>
    <row r="304" spans="1:16" s="24" customFormat="1" x14ac:dyDescent="0.25">
      <c r="A304" s="99" t="s">
        <v>247</v>
      </c>
      <c r="B304" s="105" t="s">
        <v>248</v>
      </c>
      <c r="C304" s="43">
        <v>193.68</v>
      </c>
      <c r="D304" s="165" t="s">
        <v>1391</v>
      </c>
      <c r="E304" s="115"/>
      <c r="F304" s="75">
        <f t="shared" si="8"/>
        <v>0</v>
      </c>
      <c r="G304" s="40"/>
      <c r="H304" s="40"/>
      <c r="I304" s="40"/>
      <c r="J304" s="40"/>
      <c r="K304" s="40"/>
      <c r="L304" s="40"/>
      <c r="M304" s="40"/>
      <c r="N304" s="40"/>
      <c r="O304" s="40"/>
      <c r="P304" s="40"/>
    </row>
    <row r="305" spans="1:16" x14ac:dyDescent="0.25">
      <c r="A305" s="99" t="s">
        <v>249</v>
      </c>
      <c r="B305" s="105" t="s">
        <v>250</v>
      </c>
      <c r="C305" s="43">
        <v>3</v>
      </c>
      <c r="D305" s="79" t="s">
        <v>37</v>
      </c>
      <c r="E305" s="115"/>
      <c r="F305" s="75">
        <f t="shared" si="8"/>
        <v>0</v>
      </c>
    </row>
    <row r="306" spans="1:16" ht="39.6" x14ac:dyDescent="0.25">
      <c r="A306" s="99" t="s">
        <v>251</v>
      </c>
      <c r="B306" s="105" t="s">
        <v>1394</v>
      </c>
      <c r="C306" s="36">
        <v>4</v>
      </c>
      <c r="D306" s="101" t="s">
        <v>37</v>
      </c>
      <c r="E306" s="190"/>
      <c r="F306" s="100">
        <f t="shared" si="8"/>
        <v>0</v>
      </c>
    </row>
    <row r="307" spans="1:16" ht="40.5" customHeight="1" x14ac:dyDescent="0.25">
      <c r="A307" s="99" t="s">
        <v>252</v>
      </c>
      <c r="B307" s="105" t="s">
        <v>1310</v>
      </c>
      <c r="C307" s="36">
        <v>4</v>
      </c>
      <c r="D307" s="101" t="s">
        <v>37</v>
      </c>
      <c r="E307" s="190"/>
      <c r="F307" s="100">
        <f t="shared" si="8"/>
        <v>0</v>
      </c>
    </row>
    <row r="308" spans="1:16" ht="39.75" customHeight="1" x14ac:dyDescent="0.25">
      <c r="A308" s="99" t="s">
        <v>253</v>
      </c>
      <c r="B308" s="105" t="s">
        <v>1311</v>
      </c>
      <c r="C308" s="36">
        <v>4</v>
      </c>
      <c r="D308" s="101" t="s">
        <v>37</v>
      </c>
      <c r="E308" s="190"/>
      <c r="F308" s="100">
        <f t="shared" si="8"/>
        <v>0</v>
      </c>
    </row>
    <row r="309" spans="1:16" ht="39.6" x14ac:dyDescent="0.25">
      <c r="A309" s="99" t="s">
        <v>254</v>
      </c>
      <c r="B309" s="105" t="s">
        <v>1312</v>
      </c>
      <c r="C309" s="36">
        <v>4</v>
      </c>
      <c r="D309" s="101" t="s">
        <v>37</v>
      </c>
      <c r="E309" s="190"/>
      <c r="F309" s="100">
        <f t="shared" si="8"/>
        <v>0</v>
      </c>
    </row>
    <row r="310" spans="1:16" ht="52.8" x14ac:dyDescent="0.25">
      <c r="A310" s="99" t="s">
        <v>255</v>
      </c>
      <c r="B310" s="105" t="s">
        <v>1313</v>
      </c>
      <c r="C310" s="36">
        <v>4</v>
      </c>
      <c r="D310" s="101" t="s">
        <v>37</v>
      </c>
      <c r="E310" s="190"/>
      <c r="F310" s="100">
        <f t="shared" si="8"/>
        <v>0</v>
      </c>
    </row>
    <row r="311" spans="1:16" s="24" customFormat="1" ht="52.8" x14ac:dyDescent="0.25">
      <c r="A311" s="99" t="s">
        <v>256</v>
      </c>
      <c r="B311" s="105" t="s">
        <v>1314</v>
      </c>
      <c r="C311" s="36">
        <v>4</v>
      </c>
      <c r="D311" s="101" t="s">
        <v>37</v>
      </c>
      <c r="E311" s="190"/>
      <c r="F311" s="100">
        <f t="shared" si="8"/>
        <v>0</v>
      </c>
      <c r="G311" s="40"/>
      <c r="H311" s="40"/>
      <c r="I311" s="40"/>
      <c r="J311" s="40"/>
      <c r="K311" s="40"/>
      <c r="L311" s="40"/>
      <c r="M311" s="40"/>
      <c r="N311" s="40"/>
      <c r="O311" s="40"/>
      <c r="P311" s="40"/>
    </row>
    <row r="312" spans="1:16" ht="13.5" customHeight="1" x14ac:dyDescent="0.25">
      <c r="A312" s="99" t="s">
        <v>257</v>
      </c>
      <c r="B312" s="105" t="s">
        <v>258</v>
      </c>
      <c r="C312" s="43">
        <v>3</v>
      </c>
      <c r="D312" s="79" t="s">
        <v>37</v>
      </c>
      <c r="E312" s="115"/>
      <c r="F312" s="75">
        <f t="shared" si="8"/>
        <v>0</v>
      </c>
    </row>
    <row r="313" spans="1:16" ht="13.5" customHeight="1" x14ac:dyDescent="0.25">
      <c r="A313" s="99" t="s">
        <v>259</v>
      </c>
      <c r="B313" s="105" t="s">
        <v>260</v>
      </c>
      <c r="C313" s="43">
        <v>7</v>
      </c>
      <c r="D313" s="79" t="s">
        <v>37</v>
      </c>
      <c r="E313" s="115"/>
      <c r="F313" s="75">
        <f t="shared" si="8"/>
        <v>0</v>
      </c>
    </row>
    <row r="314" spans="1:16" ht="26.4" x14ac:dyDescent="0.25">
      <c r="A314" s="99" t="s">
        <v>261</v>
      </c>
      <c r="B314" s="105" t="s">
        <v>262</v>
      </c>
      <c r="C314" s="43">
        <v>40</v>
      </c>
      <c r="D314" s="79" t="s">
        <v>40</v>
      </c>
      <c r="E314" s="115"/>
      <c r="F314" s="75">
        <f t="shared" si="8"/>
        <v>0</v>
      </c>
    </row>
    <row r="315" spans="1:16" s="32" customFormat="1" x14ac:dyDescent="0.25">
      <c r="A315" s="28" t="s">
        <v>263</v>
      </c>
      <c r="B315" s="207" t="s">
        <v>1315</v>
      </c>
      <c r="C315" s="43">
        <v>1</v>
      </c>
      <c r="D315" s="30" t="s">
        <v>37</v>
      </c>
      <c r="E315" s="52"/>
      <c r="F315" s="31">
        <f t="shared" si="8"/>
        <v>0</v>
      </c>
    </row>
    <row r="316" spans="1:16" ht="26.4" x14ac:dyDescent="0.25">
      <c r="A316" s="99" t="s">
        <v>264</v>
      </c>
      <c r="B316" s="105" t="s">
        <v>1395</v>
      </c>
      <c r="C316" s="43">
        <v>5</v>
      </c>
      <c r="D316" s="79" t="s">
        <v>37</v>
      </c>
      <c r="E316" s="115"/>
      <c r="F316" s="75">
        <f t="shared" si="8"/>
        <v>0</v>
      </c>
    </row>
    <row r="317" spans="1:16" ht="26.4" x14ac:dyDescent="0.25">
      <c r="A317" s="99" t="s">
        <v>265</v>
      </c>
      <c r="B317" s="105" t="s">
        <v>1396</v>
      </c>
      <c r="C317" s="43">
        <v>2</v>
      </c>
      <c r="D317" s="79" t="s">
        <v>37</v>
      </c>
      <c r="E317" s="115"/>
      <c r="F317" s="75">
        <f t="shared" si="8"/>
        <v>0</v>
      </c>
    </row>
    <row r="318" spans="1:16" ht="26.4" x14ac:dyDescent="0.25">
      <c r="A318" s="99" t="s">
        <v>266</v>
      </c>
      <c r="B318" s="105" t="s">
        <v>1316</v>
      </c>
      <c r="C318" s="43">
        <v>1</v>
      </c>
      <c r="D318" s="79" t="s">
        <v>37</v>
      </c>
      <c r="E318" s="115"/>
      <c r="F318" s="75">
        <f t="shared" si="8"/>
        <v>0</v>
      </c>
    </row>
    <row r="319" spans="1:16" s="24" customFormat="1" ht="26.4" x14ac:dyDescent="0.25">
      <c r="A319" s="208" t="s">
        <v>267</v>
      </c>
      <c r="B319" s="209" t="s">
        <v>1317</v>
      </c>
      <c r="C319" s="210">
        <v>9.5</v>
      </c>
      <c r="D319" s="211" t="s">
        <v>40</v>
      </c>
      <c r="E319" s="212"/>
      <c r="F319" s="39">
        <f t="shared" si="8"/>
        <v>0</v>
      </c>
      <c r="G319" s="40"/>
      <c r="H319" s="40"/>
      <c r="I319" s="40"/>
      <c r="J319" s="40"/>
      <c r="K319" s="40"/>
      <c r="L319" s="40"/>
      <c r="M319" s="40"/>
      <c r="N319" s="40"/>
      <c r="O319" s="40"/>
      <c r="P319" s="40"/>
    </row>
    <row r="320" spans="1:16" s="24" customFormat="1" ht="26.4" x14ac:dyDescent="0.25">
      <c r="A320" s="208" t="s">
        <v>268</v>
      </c>
      <c r="B320" s="209" t="s">
        <v>1397</v>
      </c>
      <c r="C320" s="210">
        <v>1</v>
      </c>
      <c r="D320" s="211" t="s">
        <v>37</v>
      </c>
      <c r="E320" s="212"/>
      <c r="F320" s="39">
        <f t="shared" si="8"/>
        <v>0</v>
      </c>
      <c r="G320" s="40"/>
      <c r="H320" s="40"/>
      <c r="I320" s="40"/>
      <c r="J320" s="40"/>
      <c r="K320" s="40"/>
      <c r="L320" s="40"/>
      <c r="M320" s="40"/>
      <c r="N320" s="40"/>
      <c r="O320" s="40"/>
      <c r="P320" s="40"/>
    </row>
    <row r="321" spans="1:16" s="24" customFormat="1" ht="30.75" customHeight="1" x14ac:dyDescent="0.25">
      <c r="A321" s="213" t="s">
        <v>269</v>
      </c>
      <c r="B321" s="214" t="s">
        <v>1318</v>
      </c>
      <c r="C321" s="215">
        <v>10</v>
      </c>
      <c r="D321" s="216" t="s">
        <v>40</v>
      </c>
      <c r="E321" s="217"/>
      <c r="F321" s="218">
        <f t="shared" si="8"/>
        <v>0</v>
      </c>
      <c r="G321" s="40"/>
      <c r="H321" s="40"/>
      <c r="I321" s="40"/>
      <c r="J321" s="40"/>
      <c r="K321" s="40"/>
      <c r="L321" s="40"/>
      <c r="M321" s="40"/>
      <c r="N321" s="40"/>
      <c r="O321" s="40"/>
      <c r="P321" s="40"/>
    </row>
    <row r="322" spans="1:16" s="24" customFormat="1" ht="26.4" x14ac:dyDescent="0.25">
      <c r="A322" s="208" t="s">
        <v>270</v>
      </c>
      <c r="B322" s="209" t="s">
        <v>1319</v>
      </c>
      <c r="C322" s="210">
        <v>13</v>
      </c>
      <c r="D322" s="211" t="s">
        <v>40</v>
      </c>
      <c r="E322" s="212"/>
      <c r="F322" s="39">
        <f t="shared" si="8"/>
        <v>0</v>
      </c>
      <c r="G322" s="40"/>
      <c r="H322" s="40"/>
      <c r="I322" s="40"/>
      <c r="J322" s="40"/>
      <c r="K322" s="40"/>
      <c r="L322" s="40"/>
      <c r="M322" s="40"/>
      <c r="N322" s="40"/>
      <c r="O322" s="40"/>
      <c r="P322" s="40"/>
    </row>
    <row r="323" spans="1:16" s="24" customFormat="1" ht="17.25" customHeight="1" x14ac:dyDescent="0.25">
      <c r="A323" s="208" t="s">
        <v>271</v>
      </c>
      <c r="B323" s="209" t="s">
        <v>272</v>
      </c>
      <c r="C323" s="210">
        <v>2</v>
      </c>
      <c r="D323" s="211" t="s">
        <v>37</v>
      </c>
      <c r="E323" s="212"/>
      <c r="F323" s="39">
        <f t="shared" si="8"/>
        <v>0</v>
      </c>
      <c r="G323" s="40"/>
      <c r="H323" s="40"/>
      <c r="I323" s="40"/>
      <c r="J323" s="40"/>
      <c r="K323" s="40"/>
      <c r="L323" s="40"/>
      <c r="M323" s="40"/>
      <c r="N323" s="40"/>
      <c r="O323" s="40"/>
      <c r="P323" s="40"/>
    </row>
    <row r="324" spans="1:16" ht="26.4" x14ac:dyDescent="0.25">
      <c r="A324" s="208" t="s">
        <v>273</v>
      </c>
      <c r="B324" s="209" t="s">
        <v>1398</v>
      </c>
      <c r="C324" s="210">
        <v>5</v>
      </c>
      <c r="D324" s="211" t="s">
        <v>37</v>
      </c>
      <c r="E324" s="212"/>
      <c r="F324" s="39">
        <f t="shared" si="8"/>
        <v>0</v>
      </c>
    </row>
    <row r="325" spans="1:16" ht="26.4" x14ac:dyDescent="0.25">
      <c r="A325" s="208" t="s">
        <v>274</v>
      </c>
      <c r="B325" s="209" t="s">
        <v>1399</v>
      </c>
      <c r="C325" s="210">
        <v>3</v>
      </c>
      <c r="D325" s="211" t="s">
        <v>37</v>
      </c>
      <c r="E325" s="212"/>
      <c r="F325" s="39">
        <f t="shared" si="8"/>
        <v>0</v>
      </c>
    </row>
    <row r="326" spans="1:16" s="24" customFormat="1" ht="12.75" customHeight="1" x14ac:dyDescent="0.25">
      <c r="A326" s="208" t="s">
        <v>275</v>
      </c>
      <c r="B326" s="209" t="s">
        <v>276</v>
      </c>
      <c r="C326" s="210">
        <v>6</v>
      </c>
      <c r="D326" s="211" t="s">
        <v>40</v>
      </c>
      <c r="E326" s="212"/>
      <c r="F326" s="39">
        <f t="shared" si="8"/>
        <v>0</v>
      </c>
      <c r="G326" s="40"/>
      <c r="H326" s="40"/>
      <c r="I326" s="40"/>
      <c r="J326" s="40"/>
      <c r="K326" s="40"/>
      <c r="L326" s="40"/>
      <c r="M326" s="40"/>
      <c r="N326" s="40"/>
      <c r="O326" s="40"/>
      <c r="P326" s="40"/>
    </row>
    <row r="327" spans="1:16" s="24" customFormat="1" x14ac:dyDescent="0.25">
      <c r="A327" s="208" t="s">
        <v>277</v>
      </c>
      <c r="B327" s="209" t="s">
        <v>278</v>
      </c>
      <c r="C327" s="210">
        <v>1</v>
      </c>
      <c r="D327" s="211" t="s">
        <v>37</v>
      </c>
      <c r="E327" s="212"/>
      <c r="F327" s="39">
        <f t="shared" si="8"/>
        <v>0</v>
      </c>
      <c r="G327" s="40"/>
      <c r="H327" s="40"/>
      <c r="I327" s="40"/>
      <c r="J327" s="40"/>
      <c r="K327" s="40"/>
      <c r="L327" s="40"/>
      <c r="M327" s="40"/>
      <c r="N327" s="40"/>
      <c r="O327" s="40"/>
      <c r="P327" s="40"/>
    </row>
    <row r="328" spans="1:16" s="24" customFormat="1" x14ac:dyDescent="0.25">
      <c r="A328" s="208" t="s">
        <v>279</v>
      </c>
      <c r="B328" s="209" t="s">
        <v>280</v>
      </c>
      <c r="C328" s="210">
        <v>1</v>
      </c>
      <c r="D328" s="211" t="s">
        <v>37</v>
      </c>
      <c r="E328" s="212"/>
      <c r="F328" s="39">
        <f t="shared" si="8"/>
        <v>0</v>
      </c>
      <c r="G328" s="40"/>
      <c r="H328" s="40"/>
      <c r="I328" s="40"/>
      <c r="J328" s="40"/>
      <c r="K328" s="40"/>
      <c r="L328" s="40"/>
      <c r="M328" s="40"/>
      <c r="N328" s="40"/>
      <c r="O328" s="40"/>
      <c r="P328" s="40"/>
    </row>
    <row r="329" spans="1:16" s="24" customFormat="1" x14ac:dyDescent="0.25">
      <c r="A329" s="208" t="s">
        <v>281</v>
      </c>
      <c r="B329" s="209" t="s">
        <v>282</v>
      </c>
      <c r="C329" s="210">
        <v>1</v>
      </c>
      <c r="D329" s="211" t="s">
        <v>37</v>
      </c>
      <c r="E329" s="212"/>
      <c r="F329" s="39">
        <f t="shared" si="8"/>
        <v>0</v>
      </c>
      <c r="G329" s="40"/>
      <c r="H329" s="40"/>
      <c r="I329" s="40"/>
      <c r="J329" s="40"/>
      <c r="K329" s="40"/>
      <c r="L329" s="40"/>
      <c r="M329" s="40"/>
      <c r="N329" s="40"/>
      <c r="O329" s="40"/>
      <c r="P329" s="40"/>
    </row>
    <row r="330" spans="1:16" s="24" customFormat="1" ht="12.75" customHeight="1" x14ac:dyDescent="0.25">
      <c r="A330" s="10"/>
      <c r="B330" s="209"/>
      <c r="C330" s="210"/>
      <c r="D330" s="211"/>
      <c r="E330" s="219"/>
      <c r="F330" s="39">
        <f t="shared" si="8"/>
        <v>0</v>
      </c>
      <c r="G330" s="40"/>
      <c r="H330" s="40"/>
      <c r="I330" s="40"/>
      <c r="J330" s="40"/>
      <c r="K330" s="40"/>
      <c r="L330" s="40"/>
      <c r="M330" s="40"/>
      <c r="N330" s="40"/>
      <c r="O330" s="40"/>
      <c r="P330" s="40"/>
    </row>
    <row r="331" spans="1:16" s="24" customFormat="1" ht="12.75" customHeight="1" x14ac:dyDescent="0.25">
      <c r="A331" s="33">
        <v>10.199999999999999</v>
      </c>
      <c r="B331" s="33" t="s">
        <v>283</v>
      </c>
      <c r="C331" s="210"/>
      <c r="D331" s="211"/>
      <c r="E331" s="212"/>
      <c r="F331" s="39">
        <f t="shared" si="8"/>
        <v>0</v>
      </c>
      <c r="G331" s="40"/>
      <c r="H331" s="40"/>
      <c r="I331" s="40"/>
      <c r="J331" s="40"/>
      <c r="K331" s="40"/>
      <c r="L331" s="40"/>
      <c r="M331" s="40"/>
      <c r="N331" s="40"/>
      <c r="O331" s="40"/>
      <c r="P331" s="40"/>
    </row>
    <row r="332" spans="1:16" s="24" customFormat="1" ht="30.75" customHeight="1" x14ac:dyDescent="0.25">
      <c r="A332" s="208" t="s">
        <v>284</v>
      </c>
      <c r="B332" s="209" t="s">
        <v>1400</v>
      </c>
      <c r="C332" s="220">
        <v>17</v>
      </c>
      <c r="D332" s="221" t="s">
        <v>125</v>
      </c>
      <c r="E332" s="222"/>
      <c r="F332" s="223">
        <f t="shared" si="8"/>
        <v>0</v>
      </c>
      <c r="G332" s="40"/>
      <c r="H332" s="40"/>
      <c r="I332" s="40"/>
      <c r="J332" s="40"/>
      <c r="K332" s="40"/>
      <c r="L332" s="40"/>
      <c r="M332" s="40"/>
      <c r="N332" s="40"/>
      <c r="O332" s="40"/>
      <c r="P332" s="40"/>
    </row>
    <row r="333" spans="1:16" ht="13.5" customHeight="1" x14ac:dyDescent="0.25">
      <c r="A333" s="208" t="s">
        <v>285</v>
      </c>
      <c r="B333" s="209" t="s">
        <v>286</v>
      </c>
      <c r="C333" s="210">
        <v>2</v>
      </c>
      <c r="D333" s="165" t="s">
        <v>125</v>
      </c>
      <c r="E333" s="222"/>
      <c r="F333" s="39">
        <f t="shared" si="8"/>
        <v>0</v>
      </c>
    </row>
    <row r="334" spans="1:16" ht="12.75" customHeight="1" x14ac:dyDescent="0.25">
      <c r="A334" s="208" t="s">
        <v>287</v>
      </c>
      <c r="B334" s="209" t="s">
        <v>288</v>
      </c>
      <c r="C334" s="210">
        <v>17</v>
      </c>
      <c r="D334" s="165" t="s">
        <v>125</v>
      </c>
      <c r="E334" s="222"/>
      <c r="F334" s="39">
        <f t="shared" si="8"/>
        <v>0</v>
      </c>
    </row>
    <row r="335" spans="1:16" ht="12.75" customHeight="1" x14ac:dyDescent="0.25">
      <c r="A335" s="208" t="s">
        <v>289</v>
      </c>
      <c r="B335" s="209" t="s">
        <v>290</v>
      </c>
      <c r="C335" s="210">
        <v>17</v>
      </c>
      <c r="D335" s="165" t="s">
        <v>125</v>
      </c>
      <c r="E335" s="222"/>
      <c r="F335" s="39">
        <f t="shared" si="8"/>
        <v>0</v>
      </c>
    </row>
    <row r="336" spans="1:16" s="24" customFormat="1" ht="12.75" customHeight="1" x14ac:dyDescent="0.25">
      <c r="A336" s="208"/>
      <c r="B336" s="10"/>
      <c r="C336" s="210"/>
      <c r="D336" s="211"/>
      <c r="E336" s="212"/>
      <c r="F336" s="39">
        <f t="shared" si="8"/>
        <v>0</v>
      </c>
      <c r="G336" s="40"/>
      <c r="H336" s="40"/>
      <c r="I336" s="40"/>
      <c r="J336" s="40"/>
      <c r="K336" s="40"/>
      <c r="L336" s="40"/>
      <c r="M336" s="40"/>
      <c r="N336" s="40"/>
      <c r="O336" s="40"/>
      <c r="P336" s="40"/>
    </row>
    <row r="337" spans="1:16" ht="26.4" x14ac:dyDescent="0.25">
      <c r="A337" s="33">
        <v>10.3</v>
      </c>
      <c r="B337" s="224" t="s">
        <v>291</v>
      </c>
      <c r="C337" s="210">
        <v>0</v>
      </c>
      <c r="D337" s="211"/>
      <c r="E337" s="212"/>
      <c r="F337" s="39">
        <f t="shared" si="8"/>
        <v>0</v>
      </c>
    </row>
    <row r="338" spans="1:16" ht="12.75" customHeight="1" x14ac:dyDescent="0.25">
      <c r="A338" s="225" t="s">
        <v>292</v>
      </c>
      <c r="B338" s="224" t="s">
        <v>1401</v>
      </c>
      <c r="C338" s="210"/>
      <c r="D338" s="211"/>
      <c r="E338" s="212"/>
      <c r="F338" s="39">
        <f t="shared" si="8"/>
        <v>0</v>
      </c>
    </row>
    <row r="339" spans="1:16" ht="12.75" customHeight="1" x14ac:dyDescent="0.25">
      <c r="A339" s="208" t="s">
        <v>293</v>
      </c>
      <c r="B339" s="10" t="s">
        <v>1320</v>
      </c>
      <c r="C339" s="210">
        <v>0.59</v>
      </c>
      <c r="D339" s="165" t="s">
        <v>125</v>
      </c>
      <c r="E339" s="222"/>
      <c r="F339" s="39">
        <f t="shared" si="8"/>
        <v>0</v>
      </c>
    </row>
    <row r="340" spans="1:16" ht="12.75" customHeight="1" x14ac:dyDescent="0.25">
      <c r="A340" s="208" t="s">
        <v>294</v>
      </c>
      <c r="B340" s="10" t="s">
        <v>1321</v>
      </c>
      <c r="C340" s="210">
        <v>3.57</v>
      </c>
      <c r="D340" s="165" t="s">
        <v>125</v>
      </c>
      <c r="E340" s="222"/>
      <c r="F340" s="39">
        <f t="shared" si="8"/>
        <v>0</v>
      </c>
    </row>
    <row r="341" spans="1:16" ht="15.6" x14ac:dyDescent="0.25">
      <c r="A341" s="208" t="s">
        <v>295</v>
      </c>
      <c r="B341" s="10" t="s">
        <v>1302</v>
      </c>
      <c r="C341" s="210">
        <v>0.24</v>
      </c>
      <c r="D341" s="165" t="s">
        <v>125</v>
      </c>
      <c r="E341" s="190"/>
      <c r="F341" s="39">
        <f t="shared" si="8"/>
        <v>0</v>
      </c>
    </row>
    <row r="342" spans="1:16" ht="12.75" customHeight="1" x14ac:dyDescent="0.25">
      <c r="A342" s="10"/>
      <c r="B342" s="10"/>
      <c r="C342" s="210"/>
      <c r="D342" s="211"/>
      <c r="E342" s="212"/>
      <c r="F342" s="39">
        <f t="shared" si="8"/>
        <v>0</v>
      </c>
    </row>
    <row r="343" spans="1:16" ht="12.75" customHeight="1" x14ac:dyDescent="0.25">
      <c r="A343" s="225" t="s">
        <v>296</v>
      </c>
      <c r="B343" s="224" t="s">
        <v>132</v>
      </c>
      <c r="C343" s="210"/>
      <c r="D343" s="211"/>
      <c r="E343" s="212"/>
      <c r="F343" s="39">
        <f t="shared" si="8"/>
        <v>0</v>
      </c>
    </row>
    <row r="344" spans="1:16" ht="12.75" customHeight="1" x14ac:dyDescent="0.25">
      <c r="A344" s="208" t="s">
        <v>297</v>
      </c>
      <c r="B344" s="10" t="s">
        <v>29</v>
      </c>
      <c r="C344" s="210">
        <v>42.27</v>
      </c>
      <c r="D344" s="165" t="s">
        <v>131</v>
      </c>
      <c r="E344" s="212"/>
      <c r="F344" s="39">
        <f t="shared" si="8"/>
        <v>0</v>
      </c>
    </row>
    <row r="345" spans="1:16" ht="12.75" customHeight="1" x14ac:dyDescent="0.25">
      <c r="A345" s="208" t="s">
        <v>298</v>
      </c>
      <c r="B345" s="10" t="s">
        <v>54</v>
      </c>
      <c r="C345" s="210">
        <v>2.25</v>
      </c>
      <c r="D345" s="165" t="s">
        <v>131</v>
      </c>
      <c r="E345" s="212"/>
      <c r="F345" s="39">
        <f t="shared" si="8"/>
        <v>0</v>
      </c>
    </row>
    <row r="346" spans="1:16" ht="12.75" customHeight="1" x14ac:dyDescent="0.25">
      <c r="A346" s="208" t="s">
        <v>299</v>
      </c>
      <c r="B346" s="10" t="s">
        <v>136</v>
      </c>
      <c r="C346" s="210">
        <v>21.5</v>
      </c>
      <c r="D346" s="165" t="s">
        <v>131</v>
      </c>
      <c r="E346" s="212"/>
      <c r="F346" s="39">
        <f t="shared" si="8"/>
        <v>0</v>
      </c>
    </row>
    <row r="347" spans="1:16" ht="12.75" customHeight="1" x14ac:dyDescent="0.25">
      <c r="A347" s="208" t="s">
        <v>300</v>
      </c>
      <c r="B347" s="10" t="s">
        <v>138</v>
      </c>
      <c r="C347" s="210">
        <v>20.77</v>
      </c>
      <c r="D347" s="165" t="s">
        <v>131</v>
      </c>
      <c r="E347" s="212"/>
      <c r="F347" s="39">
        <f t="shared" si="8"/>
        <v>0</v>
      </c>
    </row>
    <row r="348" spans="1:16" ht="12.75" customHeight="1" x14ac:dyDescent="0.25">
      <c r="A348" s="208" t="s">
        <v>301</v>
      </c>
      <c r="B348" s="10" t="s">
        <v>140</v>
      </c>
      <c r="C348" s="210">
        <v>12</v>
      </c>
      <c r="D348" s="211" t="s">
        <v>40</v>
      </c>
      <c r="E348" s="212"/>
      <c r="F348" s="39">
        <f t="shared" si="8"/>
        <v>0</v>
      </c>
    </row>
    <row r="349" spans="1:16" ht="12.75" customHeight="1" x14ac:dyDescent="0.25">
      <c r="A349" s="208"/>
      <c r="B349" s="10"/>
      <c r="C349" s="210"/>
      <c r="D349" s="211"/>
      <c r="E349" s="212"/>
      <c r="F349" s="39">
        <f t="shared" si="8"/>
        <v>0</v>
      </c>
    </row>
    <row r="350" spans="1:16" s="24" customFormat="1" ht="31.5" customHeight="1" x14ac:dyDescent="0.25">
      <c r="A350" s="225" t="s">
        <v>302</v>
      </c>
      <c r="B350" s="16" t="s">
        <v>1322</v>
      </c>
      <c r="C350" s="210">
        <v>1</v>
      </c>
      <c r="D350" s="211" t="s">
        <v>141</v>
      </c>
      <c r="E350" s="212"/>
      <c r="F350" s="39">
        <f t="shared" si="8"/>
        <v>0</v>
      </c>
      <c r="G350" s="40"/>
      <c r="H350" s="40"/>
      <c r="I350" s="40"/>
      <c r="J350" s="40"/>
      <c r="K350" s="40"/>
      <c r="L350" s="40"/>
      <c r="M350" s="40"/>
      <c r="N350" s="40"/>
      <c r="O350" s="40"/>
      <c r="P350" s="40"/>
    </row>
    <row r="351" spans="1:16" s="24" customFormat="1" x14ac:dyDescent="0.25">
      <c r="A351" s="225"/>
      <c r="B351" s="226"/>
      <c r="C351" s="210"/>
      <c r="D351" s="211"/>
      <c r="E351" s="212"/>
      <c r="F351" s="39">
        <f t="shared" si="8"/>
        <v>0</v>
      </c>
      <c r="G351" s="40"/>
      <c r="H351" s="40"/>
      <c r="I351" s="40"/>
      <c r="J351" s="40"/>
      <c r="K351" s="40"/>
      <c r="L351" s="40"/>
      <c r="M351" s="40"/>
      <c r="N351" s="40"/>
      <c r="O351" s="40"/>
      <c r="P351" s="40"/>
    </row>
    <row r="352" spans="1:16" ht="12.75" customHeight="1" x14ac:dyDescent="0.25">
      <c r="A352" s="225" t="s">
        <v>303</v>
      </c>
      <c r="B352" s="224" t="s">
        <v>142</v>
      </c>
      <c r="C352" s="210"/>
      <c r="D352" s="211"/>
      <c r="E352" s="212"/>
      <c r="F352" s="39">
        <f t="shared" si="8"/>
        <v>0</v>
      </c>
    </row>
    <row r="353" spans="1:16" ht="26.4" x14ac:dyDescent="0.25">
      <c r="A353" s="208" t="s">
        <v>304</v>
      </c>
      <c r="B353" s="209" t="s">
        <v>305</v>
      </c>
      <c r="C353" s="210">
        <v>2</v>
      </c>
      <c r="D353" s="211" t="s">
        <v>40</v>
      </c>
      <c r="E353" s="212"/>
      <c r="F353" s="39">
        <f t="shared" si="8"/>
        <v>0</v>
      </c>
    </row>
    <row r="354" spans="1:16" ht="26.4" x14ac:dyDescent="0.25">
      <c r="A354" s="208" t="s">
        <v>306</v>
      </c>
      <c r="B354" s="209" t="s">
        <v>307</v>
      </c>
      <c r="C354" s="210">
        <v>4.3</v>
      </c>
      <c r="D354" s="211" t="s">
        <v>40</v>
      </c>
      <c r="E354" s="115"/>
      <c r="F354" s="39">
        <f t="shared" si="8"/>
        <v>0</v>
      </c>
    </row>
    <row r="355" spans="1:16" ht="13.5" customHeight="1" x14ac:dyDescent="0.25">
      <c r="A355" s="208" t="s">
        <v>308</v>
      </c>
      <c r="B355" s="209" t="s">
        <v>309</v>
      </c>
      <c r="C355" s="210">
        <v>2</v>
      </c>
      <c r="D355" s="211" t="s">
        <v>37</v>
      </c>
      <c r="E355" s="212"/>
      <c r="F355" s="39">
        <f t="shared" ref="F355:F418" si="9">ROUND(C355*E355,2)</f>
        <v>0</v>
      </c>
    </row>
    <row r="356" spans="1:16" ht="13.5" customHeight="1" x14ac:dyDescent="0.25">
      <c r="A356" s="208" t="s">
        <v>310</v>
      </c>
      <c r="B356" s="209" t="s">
        <v>221</v>
      </c>
      <c r="C356" s="210">
        <v>1</v>
      </c>
      <c r="D356" s="211" t="s">
        <v>37</v>
      </c>
      <c r="E356" s="212"/>
      <c r="F356" s="39">
        <f t="shared" si="9"/>
        <v>0</v>
      </c>
    </row>
    <row r="357" spans="1:16" x14ac:dyDescent="0.25">
      <c r="A357" s="208" t="s">
        <v>311</v>
      </c>
      <c r="B357" s="10" t="s">
        <v>312</v>
      </c>
      <c r="C357" s="210">
        <v>1</v>
      </c>
      <c r="D357" s="211" t="s">
        <v>37</v>
      </c>
      <c r="E357" s="212"/>
      <c r="F357" s="39">
        <f t="shared" si="9"/>
        <v>0</v>
      </c>
    </row>
    <row r="358" spans="1:16" s="24" customFormat="1" ht="13.5" customHeight="1" x14ac:dyDescent="0.25">
      <c r="A358" s="208" t="s">
        <v>313</v>
      </c>
      <c r="B358" s="10" t="s">
        <v>314</v>
      </c>
      <c r="C358" s="210">
        <v>1</v>
      </c>
      <c r="D358" s="211" t="s">
        <v>37</v>
      </c>
      <c r="E358" s="212"/>
      <c r="F358" s="39">
        <f t="shared" si="9"/>
        <v>0</v>
      </c>
      <c r="G358" s="40"/>
      <c r="H358" s="40"/>
      <c r="I358" s="40"/>
      <c r="J358" s="40"/>
      <c r="K358" s="40"/>
      <c r="L358" s="40"/>
      <c r="M358" s="40"/>
      <c r="N358" s="40"/>
      <c r="O358" s="40"/>
      <c r="P358" s="40"/>
    </row>
    <row r="359" spans="1:16" s="24" customFormat="1" ht="12.75" customHeight="1" x14ac:dyDescent="0.25">
      <c r="A359" s="10"/>
      <c r="B359" s="10"/>
      <c r="C359" s="210"/>
      <c r="D359" s="211"/>
      <c r="E359" s="212"/>
      <c r="F359" s="39">
        <f t="shared" si="9"/>
        <v>0</v>
      </c>
      <c r="G359" s="40"/>
      <c r="H359" s="40"/>
      <c r="I359" s="40"/>
      <c r="J359" s="40"/>
      <c r="K359" s="40"/>
      <c r="L359" s="40"/>
      <c r="M359" s="40"/>
      <c r="N359" s="40"/>
      <c r="O359" s="40"/>
      <c r="P359" s="40"/>
    </row>
    <row r="360" spans="1:16" ht="27.75" customHeight="1" x14ac:dyDescent="0.25">
      <c r="A360" s="225">
        <v>11</v>
      </c>
      <c r="B360" s="227" t="s">
        <v>315</v>
      </c>
      <c r="C360" s="228"/>
      <c r="D360" s="211"/>
      <c r="E360" s="229"/>
      <c r="F360" s="5">
        <f t="shared" si="9"/>
        <v>0</v>
      </c>
    </row>
    <row r="361" spans="1:16" s="24" customFormat="1" ht="15" customHeight="1" x14ac:dyDescent="0.25">
      <c r="A361" s="208">
        <v>11.1</v>
      </c>
      <c r="B361" s="230" t="s">
        <v>316</v>
      </c>
      <c r="C361" s="228">
        <v>1</v>
      </c>
      <c r="D361" s="211" t="s">
        <v>37</v>
      </c>
      <c r="E361" s="212"/>
      <c r="F361" s="5">
        <f t="shared" si="9"/>
        <v>0</v>
      </c>
      <c r="G361" s="40"/>
      <c r="H361" s="40"/>
      <c r="I361" s="40"/>
      <c r="J361" s="40"/>
      <c r="K361" s="40"/>
      <c r="L361" s="40"/>
      <c r="M361" s="40"/>
      <c r="N361" s="40"/>
      <c r="O361" s="40"/>
      <c r="P361" s="40"/>
    </row>
    <row r="362" spans="1:16" s="24" customFormat="1" ht="15" customHeight="1" x14ac:dyDescent="0.25">
      <c r="A362" s="208">
        <v>11.2</v>
      </c>
      <c r="B362" s="230" t="s">
        <v>317</v>
      </c>
      <c r="C362" s="228">
        <v>4</v>
      </c>
      <c r="D362" s="211" t="s">
        <v>37</v>
      </c>
      <c r="E362" s="212"/>
      <c r="F362" s="5">
        <f t="shared" si="9"/>
        <v>0</v>
      </c>
      <c r="G362" s="40"/>
      <c r="H362" s="40"/>
      <c r="I362" s="40"/>
      <c r="J362" s="40"/>
      <c r="K362" s="40"/>
      <c r="L362" s="40"/>
      <c r="M362" s="40"/>
      <c r="N362" s="40"/>
      <c r="O362" s="40"/>
      <c r="P362" s="40"/>
    </row>
    <row r="363" spans="1:16" ht="15" customHeight="1" x14ac:dyDescent="0.25">
      <c r="A363" s="208">
        <v>11.3</v>
      </c>
      <c r="B363" s="230" t="s">
        <v>318</v>
      </c>
      <c r="C363" s="228">
        <v>4</v>
      </c>
      <c r="D363" s="211" t="s">
        <v>37</v>
      </c>
      <c r="E363" s="212"/>
      <c r="F363" s="5">
        <f t="shared" si="9"/>
        <v>0</v>
      </c>
    </row>
    <row r="364" spans="1:16" s="24" customFormat="1" ht="15" customHeight="1" x14ac:dyDescent="0.25">
      <c r="A364" s="213">
        <v>11.4</v>
      </c>
      <c r="B364" s="231" t="s">
        <v>319</v>
      </c>
      <c r="C364" s="232">
        <v>4</v>
      </c>
      <c r="D364" s="216" t="s">
        <v>37</v>
      </c>
      <c r="E364" s="217"/>
      <c r="F364" s="233">
        <f t="shared" si="9"/>
        <v>0</v>
      </c>
      <c r="G364" s="40"/>
      <c r="H364" s="40"/>
      <c r="I364" s="40"/>
      <c r="J364" s="40"/>
      <c r="K364" s="40"/>
      <c r="L364" s="40"/>
      <c r="M364" s="40"/>
      <c r="N364" s="40"/>
      <c r="O364" s="40"/>
      <c r="P364" s="40"/>
    </row>
    <row r="365" spans="1:16" s="24" customFormat="1" ht="15" customHeight="1" x14ac:dyDescent="0.25">
      <c r="A365" s="208"/>
      <c r="B365" s="230"/>
      <c r="C365" s="228"/>
      <c r="D365" s="211"/>
      <c r="E365" s="212"/>
      <c r="F365" s="5">
        <f t="shared" si="9"/>
        <v>0</v>
      </c>
      <c r="G365" s="40"/>
      <c r="H365" s="40"/>
      <c r="I365" s="40"/>
      <c r="J365" s="40"/>
      <c r="K365" s="40"/>
      <c r="L365" s="40"/>
      <c r="M365" s="40"/>
      <c r="N365" s="40"/>
      <c r="O365" s="40"/>
      <c r="P365" s="40"/>
    </row>
    <row r="366" spans="1:16" ht="12.75" customHeight="1" x14ac:dyDescent="0.25">
      <c r="A366" s="33">
        <v>12</v>
      </c>
      <c r="B366" s="33" t="s">
        <v>320</v>
      </c>
      <c r="C366" s="210"/>
      <c r="D366" s="211"/>
      <c r="E366" s="212"/>
      <c r="F366" s="39">
        <f t="shared" si="9"/>
        <v>0</v>
      </c>
    </row>
    <row r="367" spans="1:16" ht="52.8" x14ac:dyDescent="0.25">
      <c r="A367" s="10">
        <v>12.1</v>
      </c>
      <c r="B367" s="209" t="s">
        <v>321</v>
      </c>
      <c r="C367" s="210">
        <v>65</v>
      </c>
      <c r="D367" s="211" t="s">
        <v>40</v>
      </c>
      <c r="E367" s="212"/>
      <c r="F367" s="39">
        <f t="shared" si="9"/>
        <v>0</v>
      </c>
    </row>
    <row r="368" spans="1:16" ht="13.5" customHeight="1" x14ac:dyDescent="0.25">
      <c r="A368" s="208">
        <v>12.2</v>
      </c>
      <c r="B368" s="10" t="s">
        <v>322</v>
      </c>
      <c r="C368" s="210">
        <v>2</v>
      </c>
      <c r="D368" s="211" t="s">
        <v>37</v>
      </c>
      <c r="E368" s="212"/>
      <c r="F368" s="39">
        <f t="shared" si="9"/>
        <v>0</v>
      </c>
    </row>
    <row r="369" spans="1:16" s="24" customFormat="1" ht="12.75" customHeight="1" x14ac:dyDescent="0.25">
      <c r="A369" s="10"/>
      <c r="B369" s="10"/>
      <c r="C369" s="210"/>
      <c r="D369" s="211"/>
      <c r="E369" s="212"/>
      <c r="F369" s="39">
        <f t="shared" si="9"/>
        <v>0</v>
      </c>
      <c r="G369" s="40"/>
      <c r="H369" s="40"/>
      <c r="I369" s="40"/>
      <c r="J369" s="40"/>
      <c r="K369" s="40"/>
      <c r="L369" s="40"/>
      <c r="M369" s="40"/>
      <c r="N369" s="40"/>
      <c r="O369" s="40"/>
      <c r="P369" s="40"/>
    </row>
    <row r="370" spans="1:16" s="24" customFormat="1" ht="12.75" customHeight="1" x14ac:dyDescent="0.25">
      <c r="A370" s="33">
        <v>13</v>
      </c>
      <c r="B370" s="33" t="s">
        <v>323</v>
      </c>
      <c r="C370" s="210"/>
      <c r="D370" s="211"/>
      <c r="E370" s="212"/>
      <c r="F370" s="39">
        <f t="shared" si="9"/>
        <v>0</v>
      </c>
      <c r="G370" s="40"/>
      <c r="H370" s="40"/>
      <c r="I370" s="40"/>
      <c r="J370" s="40"/>
      <c r="K370" s="40"/>
      <c r="L370" s="40"/>
      <c r="M370" s="40"/>
      <c r="N370" s="40"/>
      <c r="O370" s="40"/>
      <c r="P370" s="40"/>
    </row>
    <row r="371" spans="1:16" s="24" customFormat="1" ht="12.75" customHeight="1" x14ac:dyDescent="0.25">
      <c r="A371" s="208">
        <v>13.1</v>
      </c>
      <c r="B371" s="10" t="s">
        <v>324</v>
      </c>
      <c r="C371" s="210">
        <v>430.49</v>
      </c>
      <c r="D371" s="165" t="s">
        <v>131</v>
      </c>
      <c r="E371" s="212"/>
      <c r="F371" s="39">
        <f t="shared" si="9"/>
        <v>0</v>
      </c>
      <c r="G371" s="40"/>
      <c r="H371" s="40"/>
      <c r="I371" s="40"/>
      <c r="J371" s="40"/>
      <c r="K371" s="40"/>
      <c r="L371" s="40"/>
      <c r="M371" s="40"/>
      <c r="N371" s="40"/>
      <c r="O371" s="40"/>
      <c r="P371" s="40"/>
    </row>
    <row r="372" spans="1:16" s="24" customFormat="1" ht="12.75" customHeight="1" x14ac:dyDescent="0.25">
      <c r="A372" s="208">
        <v>13.2</v>
      </c>
      <c r="B372" s="10" t="s">
        <v>325</v>
      </c>
      <c r="C372" s="210">
        <v>430.49</v>
      </c>
      <c r="D372" s="165" t="s">
        <v>131</v>
      </c>
      <c r="E372" s="212"/>
      <c r="F372" s="39">
        <f t="shared" si="9"/>
        <v>0</v>
      </c>
      <c r="G372" s="40"/>
      <c r="H372" s="40"/>
      <c r="I372" s="40"/>
      <c r="J372" s="40"/>
      <c r="K372" s="40"/>
      <c r="L372" s="40"/>
      <c r="M372" s="40"/>
      <c r="N372" s="40"/>
      <c r="O372" s="40"/>
      <c r="P372" s="40"/>
    </row>
    <row r="373" spans="1:16" s="24" customFormat="1" ht="12.75" customHeight="1" x14ac:dyDescent="0.25">
      <c r="A373" s="208">
        <v>13.3</v>
      </c>
      <c r="B373" s="10" t="s">
        <v>326</v>
      </c>
      <c r="C373" s="210">
        <v>1</v>
      </c>
      <c r="D373" s="211" t="s">
        <v>37</v>
      </c>
      <c r="E373" s="212"/>
      <c r="F373" s="39">
        <f t="shared" si="9"/>
        <v>0</v>
      </c>
      <c r="G373" s="40"/>
      <c r="H373" s="40"/>
      <c r="I373" s="40"/>
      <c r="J373" s="40"/>
      <c r="K373" s="40"/>
      <c r="L373" s="40"/>
      <c r="M373" s="40"/>
      <c r="N373" s="40"/>
      <c r="O373" s="40"/>
      <c r="P373" s="40"/>
    </row>
    <row r="374" spans="1:16" s="24" customFormat="1" x14ac:dyDescent="0.25">
      <c r="A374" s="10"/>
      <c r="B374" s="10"/>
      <c r="C374" s="210"/>
      <c r="D374" s="211"/>
      <c r="E374" s="212"/>
      <c r="F374" s="39">
        <f t="shared" si="9"/>
        <v>0</v>
      </c>
      <c r="G374" s="40"/>
      <c r="H374" s="40"/>
      <c r="I374" s="40"/>
      <c r="J374" s="40"/>
      <c r="K374" s="40"/>
      <c r="L374" s="40"/>
      <c r="M374" s="40"/>
      <c r="N374" s="40"/>
      <c r="O374" s="40"/>
      <c r="P374" s="40"/>
    </row>
    <row r="375" spans="1:16" s="24" customFormat="1" ht="12.75" customHeight="1" x14ac:dyDescent="0.25">
      <c r="A375" s="33">
        <v>14</v>
      </c>
      <c r="B375" s="33" t="s">
        <v>327</v>
      </c>
      <c r="C375" s="210"/>
      <c r="D375" s="211"/>
      <c r="E375" s="212"/>
      <c r="F375" s="39">
        <f t="shared" si="9"/>
        <v>0</v>
      </c>
      <c r="G375" s="40"/>
      <c r="H375" s="40"/>
      <c r="I375" s="40"/>
      <c r="J375" s="40"/>
      <c r="K375" s="40"/>
      <c r="L375" s="40"/>
      <c r="M375" s="40"/>
      <c r="N375" s="40"/>
      <c r="O375" s="40"/>
      <c r="P375" s="40"/>
    </row>
    <row r="376" spans="1:16" s="24" customFormat="1" x14ac:dyDescent="0.25">
      <c r="A376" s="10">
        <v>14.1</v>
      </c>
      <c r="B376" s="234" t="s">
        <v>328</v>
      </c>
      <c r="C376" s="210">
        <v>85.5</v>
      </c>
      <c r="D376" s="18" t="s">
        <v>40</v>
      </c>
      <c r="E376" s="235"/>
      <c r="F376" s="39">
        <f t="shared" si="9"/>
        <v>0</v>
      </c>
      <c r="G376" s="40"/>
      <c r="H376" s="40"/>
      <c r="I376" s="40"/>
      <c r="J376" s="40"/>
      <c r="K376" s="40"/>
      <c r="L376" s="40"/>
      <c r="M376" s="40"/>
      <c r="N376" s="40"/>
      <c r="O376" s="40"/>
      <c r="P376" s="40"/>
    </row>
    <row r="377" spans="1:16" s="65" customFormat="1" x14ac:dyDescent="0.25">
      <c r="A377" s="236"/>
      <c r="B377" s="234"/>
      <c r="C377" s="210"/>
      <c r="D377" s="18"/>
      <c r="E377" s="235"/>
      <c r="F377" s="39">
        <f t="shared" si="9"/>
        <v>0</v>
      </c>
      <c r="G377" s="40"/>
      <c r="H377" s="40"/>
      <c r="I377" s="40"/>
      <c r="J377" s="40"/>
      <c r="K377" s="40"/>
      <c r="L377" s="40"/>
      <c r="M377" s="40"/>
      <c r="N377" s="40"/>
      <c r="O377" s="40"/>
      <c r="P377" s="40"/>
    </row>
    <row r="378" spans="1:16" s="65" customFormat="1" x14ac:dyDescent="0.25">
      <c r="A378" s="237">
        <v>14.2</v>
      </c>
      <c r="B378" s="33" t="s">
        <v>61</v>
      </c>
      <c r="C378" s="33"/>
      <c r="D378" s="238"/>
      <c r="E378" s="212"/>
      <c r="F378" s="39">
        <f t="shared" si="9"/>
        <v>0</v>
      </c>
      <c r="G378" s="40"/>
      <c r="H378" s="40"/>
      <c r="I378" s="40"/>
      <c r="J378" s="40"/>
      <c r="K378" s="40"/>
      <c r="L378" s="40"/>
      <c r="M378" s="40"/>
      <c r="N378" s="40"/>
      <c r="O378" s="40"/>
      <c r="P378" s="40"/>
    </row>
    <row r="379" spans="1:16" s="65" customFormat="1" x14ac:dyDescent="0.25">
      <c r="A379" s="99" t="s">
        <v>329</v>
      </c>
      <c r="B379" s="16" t="s">
        <v>330</v>
      </c>
      <c r="C379" s="210">
        <v>94.91</v>
      </c>
      <c r="D379" s="18" t="s">
        <v>125</v>
      </c>
      <c r="E379" s="235"/>
      <c r="F379" s="39">
        <f t="shared" si="9"/>
        <v>0</v>
      </c>
      <c r="G379" s="40"/>
      <c r="H379" s="40"/>
      <c r="I379" s="40"/>
      <c r="J379" s="40"/>
      <c r="K379" s="40"/>
      <c r="L379" s="40"/>
      <c r="M379" s="40"/>
      <c r="N379" s="40"/>
      <c r="O379" s="40"/>
      <c r="P379" s="40"/>
    </row>
    <row r="380" spans="1:16" s="65" customFormat="1" x14ac:dyDescent="0.25">
      <c r="A380" s="99" t="s">
        <v>331</v>
      </c>
      <c r="B380" s="16" t="s">
        <v>332</v>
      </c>
      <c r="C380" s="210">
        <v>80.67</v>
      </c>
      <c r="D380" s="165" t="s">
        <v>131</v>
      </c>
      <c r="E380" s="235"/>
      <c r="F380" s="39">
        <f t="shared" si="9"/>
        <v>0</v>
      </c>
      <c r="G380" s="40"/>
      <c r="H380" s="40"/>
      <c r="I380" s="40"/>
      <c r="J380" s="40"/>
      <c r="K380" s="40"/>
      <c r="L380" s="40"/>
      <c r="M380" s="40"/>
      <c r="N380" s="40"/>
      <c r="O380" s="40"/>
      <c r="P380" s="40"/>
    </row>
    <row r="381" spans="1:16" s="65" customFormat="1" x14ac:dyDescent="0.25">
      <c r="A381" s="239" t="s">
        <v>333</v>
      </c>
      <c r="B381" s="10" t="s">
        <v>334</v>
      </c>
      <c r="C381" s="210">
        <v>7.27</v>
      </c>
      <c r="D381" s="18" t="s">
        <v>125</v>
      </c>
      <c r="E381" s="235"/>
      <c r="F381" s="39">
        <f t="shared" si="9"/>
        <v>0</v>
      </c>
      <c r="G381" s="40"/>
      <c r="H381" s="40"/>
      <c r="I381" s="40"/>
      <c r="J381" s="40"/>
      <c r="K381" s="40"/>
      <c r="L381" s="40"/>
      <c r="M381" s="40"/>
      <c r="N381" s="40"/>
      <c r="O381" s="40"/>
      <c r="P381" s="40"/>
    </row>
    <row r="382" spans="1:16" s="65" customFormat="1" x14ac:dyDescent="0.25">
      <c r="A382" s="99" t="s">
        <v>335</v>
      </c>
      <c r="B382" s="10" t="s">
        <v>336</v>
      </c>
      <c r="C382" s="210">
        <v>77.33</v>
      </c>
      <c r="D382" s="18" t="s">
        <v>125</v>
      </c>
      <c r="E382" s="235"/>
      <c r="F382" s="39">
        <f t="shared" si="9"/>
        <v>0</v>
      </c>
      <c r="G382" s="40"/>
      <c r="H382" s="40"/>
      <c r="I382" s="40"/>
      <c r="J382" s="40"/>
      <c r="K382" s="40"/>
      <c r="L382" s="40"/>
      <c r="M382" s="40"/>
      <c r="N382" s="40"/>
      <c r="O382" s="40"/>
      <c r="P382" s="40"/>
    </row>
    <row r="383" spans="1:16" s="65" customFormat="1" ht="26.4" x14ac:dyDescent="0.25">
      <c r="A383" s="239" t="s">
        <v>337</v>
      </c>
      <c r="B383" s="16" t="s">
        <v>338</v>
      </c>
      <c r="C383" s="210">
        <v>21.98</v>
      </c>
      <c r="D383" s="18" t="s">
        <v>125</v>
      </c>
      <c r="E383" s="212"/>
      <c r="F383" s="39">
        <f t="shared" si="9"/>
        <v>0</v>
      </c>
      <c r="G383" s="40"/>
      <c r="H383" s="40"/>
      <c r="I383" s="40"/>
      <c r="J383" s="40"/>
      <c r="K383" s="40"/>
      <c r="L383" s="40"/>
      <c r="M383" s="40"/>
      <c r="N383" s="40"/>
      <c r="O383" s="40"/>
      <c r="P383" s="40"/>
    </row>
    <row r="384" spans="1:16" s="65" customFormat="1" x14ac:dyDescent="0.25">
      <c r="A384" s="236"/>
      <c r="B384" s="234"/>
      <c r="C384" s="210"/>
      <c r="D384" s="18"/>
      <c r="E384" s="235"/>
      <c r="F384" s="39">
        <f t="shared" si="9"/>
        <v>0</v>
      </c>
      <c r="G384" s="40"/>
      <c r="H384" s="40"/>
      <c r="I384" s="40"/>
      <c r="J384" s="40"/>
      <c r="K384" s="40"/>
      <c r="L384" s="40"/>
      <c r="M384" s="40"/>
      <c r="N384" s="40"/>
      <c r="O384" s="40"/>
      <c r="P384" s="40"/>
    </row>
    <row r="385" spans="1:242" s="65" customFormat="1" x14ac:dyDescent="0.25">
      <c r="A385" s="237">
        <v>14.3</v>
      </c>
      <c r="B385" s="33" t="s">
        <v>66</v>
      </c>
      <c r="C385" s="33"/>
      <c r="D385" s="238"/>
      <c r="E385" s="212"/>
      <c r="F385" s="39">
        <f t="shared" si="9"/>
        <v>0</v>
      </c>
      <c r="G385" s="40"/>
      <c r="H385" s="40"/>
      <c r="I385" s="40"/>
      <c r="J385" s="40"/>
      <c r="K385" s="40"/>
      <c r="L385" s="40"/>
      <c r="M385" s="40"/>
      <c r="N385" s="40"/>
      <c r="O385" s="40"/>
      <c r="P385" s="40"/>
    </row>
    <row r="386" spans="1:242" s="24" customFormat="1" x14ac:dyDescent="0.25">
      <c r="A386" s="208" t="s">
        <v>339</v>
      </c>
      <c r="B386" s="16" t="s">
        <v>340</v>
      </c>
      <c r="C386" s="210">
        <v>88.92</v>
      </c>
      <c r="D386" s="18" t="s">
        <v>40</v>
      </c>
      <c r="E386" s="212"/>
      <c r="F386" s="39">
        <f t="shared" si="9"/>
        <v>0</v>
      </c>
      <c r="G386" s="240"/>
      <c r="H386" s="240"/>
      <c r="I386" s="240"/>
      <c r="J386" s="240"/>
      <c r="K386" s="240"/>
      <c r="L386" s="240"/>
      <c r="M386" s="240"/>
      <c r="N386" s="240"/>
      <c r="O386" s="240"/>
      <c r="P386" s="240"/>
      <c r="Q386" s="241"/>
      <c r="R386" s="241"/>
      <c r="S386" s="241"/>
      <c r="T386" s="241"/>
      <c r="U386" s="241"/>
      <c r="V386" s="241"/>
      <c r="W386" s="241"/>
      <c r="X386" s="241"/>
      <c r="Y386" s="241"/>
      <c r="Z386" s="241"/>
      <c r="AA386" s="241"/>
      <c r="AB386" s="241"/>
      <c r="AC386" s="241"/>
      <c r="AD386" s="241"/>
      <c r="AE386" s="241"/>
      <c r="AF386" s="241"/>
      <c r="AG386" s="241"/>
      <c r="AH386" s="241"/>
      <c r="AI386" s="241"/>
      <c r="AJ386" s="241"/>
      <c r="AK386" s="241"/>
      <c r="AL386" s="241"/>
      <c r="AM386" s="241"/>
      <c r="AN386" s="241"/>
      <c r="AO386" s="241"/>
      <c r="AP386" s="241"/>
      <c r="AQ386" s="241"/>
      <c r="AR386" s="241"/>
      <c r="AS386" s="241"/>
      <c r="AT386" s="241"/>
      <c r="AU386" s="241"/>
      <c r="AV386" s="241"/>
      <c r="AW386" s="241"/>
      <c r="AX386" s="241"/>
      <c r="AY386" s="241"/>
      <c r="AZ386" s="241"/>
      <c r="BA386" s="241"/>
      <c r="BB386" s="241"/>
      <c r="BC386" s="241"/>
      <c r="BD386" s="241"/>
      <c r="BE386" s="241"/>
      <c r="BF386" s="241"/>
      <c r="BG386" s="241"/>
      <c r="BH386" s="241"/>
      <c r="BI386" s="241"/>
      <c r="BJ386" s="241"/>
      <c r="BK386" s="241"/>
      <c r="BL386" s="241"/>
      <c r="BM386" s="241"/>
      <c r="BN386" s="241"/>
      <c r="BO386" s="241"/>
      <c r="BP386" s="241"/>
      <c r="BQ386" s="241"/>
      <c r="BR386" s="241"/>
      <c r="BS386" s="241"/>
      <c r="BT386" s="241"/>
      <c r="BU386" s="241"/>
      <c r="BV386" s="241"/>
      <c r="BW386" s="241"/>
      <c r="BX386" s="241"/>
      <c r="BY386" s="241"/>
      <c r="BZ386" s="241"/>
      <c r="CA386" s="241"/>
      <c r="CB386" s="241"/>
      <c r="CC386" s="241"/>
      <c r="CD386" s="241"/>
      <c r="CE386" s="241"/>
      <c r="CF386" s="241"/>
      <c r="CG386" s="241"/>
      <c r="CH386" s="241"/>
      <c r="CI386" s="241"/>
      <c r="CJ386" s="241"/>
      <c r="CK386" s="241"/>
      <c r="CL386" s="241"/>
      <c r="CM386" s="241"/>
      <c r="CN386" s="241"/>
      <c r="CO386" s="241"/>
      <c r="CP386" s="241"/>
      <c r="CQ386" s="241"/>
      <c r="CR386" s="241"/>
      <c r="CS386" s="241"/>
      <c r="CT386" s="241"/>
      <c r="CU386" s="241"/>
      <c r="CV386" s="241"/>
      <c r="CW386" s="241"/>
      <c r="CX386" s="241"/>
      <c r="CY386" s="241"/>
      <c r="CZ386" s="241"/>
      <c r="DA386" s="241"/>
      <c r="DB386" s="241"/>
      <c r="DC386" s="241"/>
      <c r="DD386" s="241"/>
      <c r="DE386" s="241"/>
      <c r="DF386" s="241"/>
      <c r="DG386" s="241"/>
      <c r="DH386" s="241"/>
      <c r="DI386" s="241"/>
      <c r="DJ386" s="241"/>
      <c r="DK386" s="241"/>
      <c r="DL386" s="241"/>
      <c r="DM386" s="241"/>
      <c r="DN386" s="241"/>
      <c r="DO386" s="241"/>
      <c r="DP386" s="241"/>
      <c r="DQ386" s="241"/>
      <c r="DR386" s="241"/>
      <c r="DS386" s="241"/>
      <c r="DT386" s="241"/>
      <c r="DU386" s="241"/>
      <c r="DV386" s="241"/>
      <c r="DW386" s="241"/>
      <c r="DX386" s="241"/>
      <c r="DY386" s="241"/>
      <c r="DZ386" s="241"/>
      <c r="EA386" s="241"/>
      <c r="EB386" s="241"/>
      <c r="EC386" s="241"/>
      <c r="ED386" s="241"/>
      <c r="EE386" s="241"/>
      <c r="EF386" s="241"/>
      <c r="EG386" s="241"/>
      <c r="EH386" s="241"/>
      <c r="EI386" s="241"/>
      <c r="EJ386" s="241"/>
      <c r="EK386" s="241"/>
      <c r="EL386" s="241"/>
      <c r="EM386" s="241"/>
      <c r="EN386" s="241"/>
      <c r="EO386" s="241"/>
      <c r="EP386" s="241"/>
      <c r="EQ386" s="241"/>
      <c r="ER386" s="241"/>
      <c r="ES386" s="241"/>
      <c r="ET386" s="241"/>
      <c r="EU386" s="241"/>
      <c r="EV386" s="241"/>
      <c r="EW386" s="241"/>
      <c r="EX386" s="241"/>
      <c r="EY386" s="241"/>
      <c r="EZ386" s="241"/>
      <c r="FA386" s="241"/>
      <c r="FB386" s="241"/>
      <c r="FC386" s="241"/>
      <c r="FD386" s="241"/>
      <c r="FE386" s="241"/>
      <c r="FF386" s="241"/>
      <c r="FG386" s="241"/>
      <c r="FH386" s="241"/>
      <c r="FI386" s="241"/>
      <c r="FJ386" s="241"/>
      <c r="FK386" s="241"/>
      <c r="FL386" s="241"/>
      <c r="FM386" s="241"/>
      <c r="FN386" s="241"/>
      <c r="FO386" s="241"/>
      <c r="FP386" s="241"/>
      <c r="FQ386" s="241"/>
      <c r="FR386" s="241"/>
      <c r="FS386" s="241"/>
      <c r="FT386" s="241"/>
      <c r="FU386" s="241"/>
      <c r="FV386" s="241"/>
      <c r="FW386" s="241"/>
      <c r="FX386" s="241"/>
      <c r="FY386" s="241"/>
      <c r="FZ386" s="241"/>
      <c r="GA386" s="241"/>
      <c r="GB386" s="241"/>
      <c r="GC386" s="241"/>
      <c r="GD386" s="241"/>
      <c r="GE386" s="241"/>
      <c r="GF386" s="241"/>
      <c r="GG386" s="241"/>
      <c r="GH386" s="241"/>
      <c r="GI386" s="241"/>
      <c r="GJ386" s="241"/>
      <c r="GK386" s="241"/>
      <c r="GL386" s="241"/>
      <c r="GM386" s="241"/>
      <c r="GN386" s="241"/>
      <c r="GO386" s="241"/>
      <c r="GP386" s="241"/>
      <c r="GQ386" s="241"/>
      <c r="GR386" s="241"/>
      <c r="GS386" s="241"/>
      <c r="GT386" s="241"/>
      <c r="GU386" s="241"/>
      <c r="GV386" s="241"/>
      <c r="GW386" s="241"/>
      <c r="GX386" s="241"/>
      <c r="GY386" s="241"/>
      <c r="GZ386" s="241"/>
      <c r="HA386" s="241"/>
      <c r="HB386" s="241"/>
      <c r="HC386" s="241"/>
      <c r="HD386" s="241"/>
      <c r="HE386" s="241"/>
      <c r="HF386" s="241"/>
      <c r="HG386" s="241"/>
      <c r="HH386" s="241"/>
      <c r="HI386" s="241"/>
      <c r="HJ386" s="241"/>
      <c r="HK386" s="241"/>
      <c r="HL386" s="241"/>
      <c r="HM386" s="241"/>
      <c r="HN386" s="241"/>
      <c r="HO386" s="241"/>
      <c r="HP386" s="241"/>
      <c r="HQ386" s="241"/>
      <c r="HR386" s="241"/>
      <c r="HS386" s="241"/>
      <c r="HT386" s="241"/>
      <c r="HU386" s="241"/>
      <c r="HV386" s="241"/>
      <c r="HW386" s="241"/>
      <c r="HX386" s="241"/>
      <c r="HY386" s="241"/>
      <c r="HZ386" s="241"/>
      <c r="IA386" s="241"/>
      <c r="IB386" s="241"/>
      <c r="IC386" s="241"/>
      <c r="ID386" s="241"/>
      <c r="IE386" s="241"/>
      <c r="IF386" s="241"/>
      <c r="IG386" s="241"/>
      <c r="IH386" s="241"/>
    </row>
    <row r="387" spans="1:242" s="65" customFormat="1" x14ac:dyDescent="0.25">
      <c r="A387" s="236"/>
      <c r="B387" s="242"/>
      <c r="C387" s="210"/>
      <c r="D387" s="18"/>
      <c r="E387" s="212"/>
      <c r="F387" s="39">
        <f t="shared" si="9"/>
        <v>0</v>
      </c>
      <c r="G387" s="40"/>
      <c r="H387" s="40"/>
      <c r="I387" s="40"/>
      <c r="J387" s="40"/>
      <c r="K387" s="40"/>
      <c r="L387" s="40"/>
      <c r="M387" s="40"/>
      <c r="N387" s="40"/>
      <c r="O387" s="40"/>
      <c r="P387" s="40"/>
    </row>
    <row r="388" spans="1:242" s="65" customFormat="1" x14ac:dyDescent="0.25">
      <c r="A388" s="237">
        <v>14.4</v>
      </c>
      <c r="B388" s="33" t="s">
        <v>341</v>
      </c>
      <c r="C388" s="33"/>
      <c r="D388" s="238"/>
      <c r="E388" s="212"/>
      <c r="F388" s="39">
        <f t="shared" si="9"/>
        <v>0</v>
      </c>
      <c r="G388" s="40"/>
      <c r="H388" s="40"/>
      <c r="I388" s="40"/>
      <c r="J388" s="40"/>
      <c r="K388" s="40"/>
      <c r="L388" s="40"/>
      <c r="M388" s="40"/>
      <c r="N388" s="40"/>
      <c r="O388" s="40"/>
      <c r="P388" s="40"/>
    </row>
    <row r="389" spans="1:242" s="65" customFormat="1" x14ac:dyDescent="0.25">
      <c r="A389" s="239" t="s">
        <v>342</v>
      </c>
      <c r="B389" s="16" t="s">
        <v>343</v>
      </c>
      <c r="C389" s="210">
        <v>85.5</v>
      </c>
      <c r="D389" s="18" t="s">
        <v>40</v>
      </c>
      <c r="E389" s="212"/>
      <c r="F389" s="39">
        <f t="shared" si="9"/>
        <v>0</v>
      </c>
      <c r="G389" s="40"/>
      <c r="H389" s="40"/>
      <c r="I389" s="40"/>
      <c r="J389" s="40"/>
      <c r="K389" s="40"/>
      <c r="L389" s="40"/>
      <c r="M389" s="40"/>
      <c r="N389" s="40"/>
      <c r="O389" s="40"/>
      <c r="P389" s="40"/>
    </row>
    <row r="390" spans="1:242" s="65" customFormat="1" x14ac:dyDescent="0.25">
      <c r="A390" s="236"/>
      <c r="B390" s="234"/>
      <c r="C390" s="210"/>
      <c r="D390" s="18"/>
      <c r="E390" s="212"/>
      <c r="F390" s="39">
        <f t="shared" si="9"/>
        <v>0</v>
      </c>
      <c r="G390" s="40"/>
      <c r="H390" s="40"/>
      <c r="I390" s="40"/>
      <c r="J390" s="40"/>
      <c r="K390" s="40"/>
      <c r="L390" s="40"/>
      <c r="M390" s="40"/>
      <c r="N390" s="40"/>
      <c r="O390" s="40"/>
      <c r="P390" s="40"/>
    </row>
    <row r="391" spans="1:242" s="65" customFormat="1" x14ac:dyDescent="0.25">
      <c r="A391" s="237">
        <v>14.5</v>
      </c>
      <c r="B391" s="33" t="s">
        <v>344</v>
      </c>
      <c r="C391" s="33"/>
      <c r="D391" s="238"/>
      <c r="E391" s="212"/>
      <c r="F391" s="39">
        <f t="shared" si="9"/>
        <v>0</v>
      </c>
      <c r="G391" s="40"/>
      <c r="H391" s="40"/>
      <c r="I391" s="40"/>
      <c r="J391" s="40"/>
      <c r="K391" s="40"/>
      <c r="L391" s="40"/>
      <c r="M391" s="40"/>
      <c r="N391" s="40"/>
      <c r="O391" s="40"/>
      <c r="P391" s="40"/>
    </row>
    <row r="392" spans="1:242" s="24" customFormat="1" ht="13.5" customHeight="1" x14ac:dyDescent="0.25">
      <c r="A392" s="208" t="s">
        <v>345</v>
      </c>
      <c r="B392" s="16" t="s">
        <v>346</v>
      </c>
      <c r="C392" s="210">
        <v>1</v>
      </c>
      <c r="D392" s="243" t="s">
        <v>37</v>
      </c>
      <c r="E392" s="244"/>
      <c r="F392" s="39">
        <f t="shared" si="9"/>
        <v>0</v>
      </c>
      <c r="G392" s="40"/>
      <c r="H392" s="40"/>
      <c r="I392" s="40"/>
      <c r="J392" s="40"/>
      <c r="K392" s="40"/>
      <c r="L392" s="40"/>
      <c r="M392" s="40"/>
      <c r="N392" s="40"/>
      <c r="O392" s="40"/>
      <c r="P392" s="40"/>
    </row>
    <row r="393" spans="1:242" s="24" customFormat="1" ht="13.5" customHeight="1" x14ac:dyDescent="0.25">
      <c r="A393" s="208" t="s">
        <v>347</v>
      </c>
      <c r="B393" s="16" t="s">
        <v>348</v>
      </c>
      <c r="C393" s="210">
        <v>4</v>
      </c>
      <c r="D393" s="243" t="s">
        <v>37</v>
      </c>
      <c r="E393" s="244"/>
      <c r="F393" s="39">
        <f t="shared" si="9"/>
        <v>0</v>
      </c>
      <c r="G393" s="240"/>
      <c r="H393" s="240"/>
      <c r="I393" s="240"/>
      <c r="J393" s="240"/>
      <c r="K393" s="240"/>
      <c r="L393" s="240"/>
      <c r="M393" s="240"/>
      <c r="N393" s="240"/>
      <c r="O393" s="240"/>
      <c r="P393" s="240"/>
      <c r="Q393" s="241"/>
      <c r="R393" s="241"/>
      <c r="S393" s="241"/>
      <c r="T393" s="241"/>
      <c r="U393" s="241"/>
      <c r="V393" s="241"/>
      <c r="W393" s="241"/>
      <c r="X393" s="241"/>
      <c r="Y393" s="241"/>
      <c r="Z393" s="241"/>
      <c r="AA393" s="241"/>
      <c r="AB393" s="241"/>
      <c r="AC393" s="241"/>
      <c r="AD393" s="241"/>
      <c r="AE393" s="241"/>
      <c r="AF393" s="241"/>
      <c r="AG393" s="241"/>
      <c r="AH393" s="241"/>
      <c r="AI393" s="241"/>
      <c r="AJ393" s="241"/>
      <c r="AK393" s="241"/>
      <c r="AL393" s="241"/>
      <c r="AM393" s="241"/>
      <c r="AN393" s="241"/>
      <c r="AO393" s="241"/>
      <c r="AP393" s="241"/>
      <c r="AQ393" s="241"/>
      <c r="AR393" s="241"/>
      <c r="AS393" s="241"/>
      <c r="AT393" s="241"/>
      <c r="AU393" s="241"/>
      <c r="AV393" s="241"/>
      <c r="AW393" s="241"/>
      <c r="AX393" s="241"/>
      <c r="AY393" s="241"/>
      <c r="AZ393" s="241"/>
      <c r="BA393" s="241"/>
      <c r="BB393" s="241"/>
      <c r="BC393" s="241"/>
      <c r="BD393" s="241"/>
      <c r="BE393" s="241"/>
      <c r="BF393" s="241"/>
      <c r="BG393" s="241"/>
      <c r="BH393" s="241"/>
      <c r="BI393" s="241"/>
      <c r="BJ393" s="241"/>
      <c r="BK393" s="241"/>
      <c r="BL393" s="241"/>
      <c r="BM393" s="241"/>
      <c r="BN393" s="241"/>
      <c r="BO393" s="241"/>
      <c r="BP393" s="241"/>
      <c r="BQ393" s="241"/>
      <c r="BR393" s="241"/>
      <c r="BS393" s="241"/>
      <c r="BT393" s="241"/>
      <c r="BU393" s="241"/>
      <c r="BV393" s="241"/>
      <c r="BW393" s="241"/>
      <c r="BX393" s="241"/>
      <c r="BY393" s="241"/>
      <c r="BZ393" s="241"/>
      <c r="CA393" s="241"/>
      <c r="CB393" s="241"/>
      <c r="CC393" s="241"/>
      <c r="CD393" s="241"/>
      <c r="CE393" s="241"/>
      <c r="CF393" s="241"/>
      <c r="CG393" s="241"/>
      <c r="CH393" s="241"/>
      <c r="CI393" s="241"/>
      <c r="CJ393" s="241"/>
      <c r="CK393" s="241"/>
      <c r="CL393" s="241"/>
      <c r="CM393" s="241"/>
      <c r="CN393" s="241"/>
      <c r="CO393" s="241"/>
      <c r="CP393" s="241"/>
      <c r="CQ393" s="241"/>
      <c r="CR393" s="241"/>
      <c r="CS393" s="241"/>
      <c r="CT393" s="241"/>
      <c r="CU393" s="241"/>
      <c r="CV393" s="241"/>
      <c r="CW393" s="241"/>
      <c r="CX393" s="241"/>
      <c r="CY393" s="241"/>
      <c r="CZ393" s="241"/>
      <c r="DA393" s="241"/>
      <c r="DB393" s="241"/>
      <c r="DC393" s="241"/>
      <c r="DD393" s="241"/>
      <c r="DE393" s="241"/>
      <c r="DF393" s="241"/>
      <c r="DG393" s="241"/>
      <c r="DH393" s="241"/>
      <c r="DI393" s="241"/>
      <c r="DJ393" s="241"/>
      <c r="DK393" s="241"/>
      <c r="DL393" s="241"/>
      <c r="DM393" s="241"/>
      <c r="DN393" s="241"/>
      <c r="DO393" s="241"/>
      <c r="DP393" s="241"/>
      <c r="DQ393" s="241"/>
      <c r="DR393" s="241"/>
      <c r="DS393" s="241"/>
      <c r="DT393" s="241"/>
      <c r="DU393" s="241"/>
      <c r="DV393" s="241"/>
      <c r="DW393" s="241"/>
      <c r="DX393" s="241"/>
      <c r="DY393" s="241"/>
      <c r="DZ393" s="241"/>
      <c r="EA393" s="241"/>
      <c r="EB393" s="241"/>
      <c r="EC393" s="241"/>
      <c r="ED393" s="241"/>
      <c r="EE393" s="241"/>
      <c r="EF393" s="241"/>
      <c r="EG393" s="241"/>
      <c r="EH393" s="241"/>
      <c r="EI393" s="241"/>
      <c r="EJ393" s="241"/>
      <c r="EK393" s="241"/>
      <c r="EL393" s="241"/>
      <c r="EM393" s="241"/>
      <c r="EN393" s="241"/>
      <c r="EO393" s="241"/>
      <c r="EP393" s="241"/>
      <c r="EQ393" s="241"/>
      <c r="ER393" s="241"/>
      <c r="ES393" s="241"/>
      <c r="ET393" s="241"/>
      <c r="EU393" s="241"/>
      <c r="EV393" s="241"/>
      <c r="EW393" s="241"/>
      <c r="EX393" s="241"/>
      <c r="EY393" s="241"/>
      <c r="EZ393" s="241"/>
      <c r="FA393" s="241"/>
      <c r="FB393" s="241"/>
      <c r="FC393" s="241"/>
      <c r="FD393" s="241"/>
      <c r="FE393" s="241"/>
      <c r="FF393" s="241"/>
      <c r="FG393" s="241"/>
      <c r="FH393" s="241"/>
      <c r="FI393" s="241"/>
      <c r="FJ393" s="241"/>
      <c r="FK393" s="241"/>
      <c r="FL393" s="241"/>
      <c r="FM393" s="241"/>
      <c r="FN393" s="241"/>
      <c r="FO393" s="241"/>
      <c r="FP393" s="241"/>
      <c r="FQ393" s="241"/>
      <c r="FR393" s="241"/>
      <c r="FS393" s="241"/>
      <c r="FT393" s="241"/>
      <c r="FU393" s="241"/>
      <c r="FV393" s="241"/>
      <c r="FW393" s="241"/>
      <c r="FX393" s="241"/>
      <c r="FY393" s="241"/>
      <c r="FZ393" s="241"/>
      <c r="GA393" s="241"/>
      <c r="GB393" s="241"/>
      <c r="GC393" s="241"/>
      <c r="GD393" s="241"/>
      <c r="GE393" s="241"/>
      <c r="GF393" s="241"/>
      <c r="GG393" s="241"/>
      <c r="GH393" s="241"/>
      <c r="GI393" s="241"/>
      <c r="GJ393" s="241"/>
      <c r="GK393" s="241"/>
      <c r="GL393" s="241"/>
      <c r="GM393" s="241"/>
      <c r="GN393" s="241"/>
      <c r="GO393" s="241"/>
      <c r="GP393" s="241"/>
      <c r="GQ393" s="241"/>
      <c r="GR393" s="241"/>
      <c r="GS393" s="241"/>
      <c r="GT393" s="241"/>
      <c r="GU393" s="241"/>
      <c r="GV393" s="241"/>
      <c r="GW393" s="241"/>
      <c r="GX393" s="241"/>
      <c r="GY393" s="241"/>
      <c r="GZ393" s="241"/>
      <c r="HA393" s="241"/>
      <c r="HB393" s="241"/>
      <c r="HC393" s="241"/>
      <c r="HD393" s="241"/>
      <c r="HE393" s="241"/>
      <c r="HF393" s="241"/>
      <c r="HG393" s="241"/>
      <c r="HH393" s="241"/>
      <c r="HI393" s="241"/>
      <c r="HJ393" s="241"/>
      <c r="HK393" s="241"/>
      <c r="HL393" s="241"/>
      <c r="HM393" s="241"/>
      <c r="HN393" s="241"/>
      <c r="HO393" s="241"/>
      <c r="HP393" s="241"/>
      <c r="HQ393" s="241"/>
      <c r="HR393" s="241"/>
      <c r="HS393" s="241"/>
      <c r="HT393" s="241"/>
      <c r="HU393" s="241"/>
      <c r="HV393" s="241"/>
      <c r="HW393" s="241"/>
      <c r="HX393" s="241"/>
      <c r="HY393" s="241"/>
      <c r="HZ393" s="241"/>
      <c r="IA393" s="241"/>
      <c r="IB393" s="241"/>
      <c r="IC393" s="241"/>
      <c r="ID393" s="241"/>
      <c r="IE393" s="241"/>
      <c r="IF393" s="241"/>
      <c r="IG393" s="241"/>
      <c r="IH393" s="241"/>
    </row>
    <row r="394" spans="1:242" s="24" customFormat="1" ht="13.5" customHeight="1" x14ac:dyDescent="0.25">
      <c r="A394" s="208" t="s">
        <v>349</v>
      </c>
      <c r="B394" s="16" t="s">
        <v>350</v>
      </c>
      <c r="C394" s="210">
        <v>1</v>
      </c>
      <c r="D394" s="243" t="s">
        <v>37</v>
      </c>
      <c r="E394" s="244"/>
      <c r="F394" s="39">
        <f t="shared" si="9"/>
        <v>0</v>
      </c>
      <c r="G394" s="240"/>
      <c r="H394" s="240"/>
      <c r="I394" s="240"/>
      <c r="J394" s="240"/>
      <c r="K394" s="240"/>
      <c r="L394" s="240"/>
      <c r="M394" s="240"/>
      <c r="N394" s="240"/>
      <c r="O394" s="240"/>
      <c r="P394" s="240"/>
      <c r="Q394" s="241"/>
      <c r="R394" s="241"/>
      <c r="S394" s="241"/>
      <c r="T394" s="241"/>
      <c r="U394" s="241"/>
      <c r="V394" s="241"/>
      <c r="W394" s="241"/>
      <c r="X394" s="241"/>
      <c r="Y394" s="241"/>
      <c r="Z394" s="241"/>
      <c r="AA394" s="241"/>
      <c r="AB394" s="241"/>
      <c r="AC394" s="241"/>
      <c r="AD394" s="241"/>
      <c r="AE394" s="241"/>
      <c r="AF394" s="241"/>
      <c r="AG394" s="241"/>
      <c r="AH394" s="241"/>
      <c r="AI394" s="241"/>
      <c r="AJ394" s="241"/>
      <c r="AK394" s="241"/>
      <c r="AL394" s="241"/>
      <c r="AM394" s="241"/>
      <c r="AN394" s="241"/>
      <c r="AO394" s="241"/>
      <c r="AP394" s="241"/>
      <c r="AQ394" s="241"/>
      <c r="AR394" s="241"/>
      <c r="AS394" s="241"/>
      <c r="AT394" s="241"/>
      <c r="AU394" s="241"/>
      <c r="AV394" s="241"/>
      <c r="AW394" s="241"/>
      <c r="AX394" s="241"/>
      <c r="AY394" s="241"/>
      <c r="AZ394" s="241"/>
      <c r="BA394" s="241"/>
      <c r="BB394" s="241"/>
      <c r="BC394" s="241"/>
      <c r="BD394" s="241"/>
      <c r="BE394" s="241"/>
      <c r="BF394" s="241"/>
      <c r="BG394" s="241"/>
      <c r="BH394" s="241"/>
      <c r="BI394" s="241"/>
      <c r="BJ394" s="241"/>
      <c r="BK394" s="241"/>
      <c r="BL394" s="241"/>
      <c r="BM394" s="241"/>
      <c r="BN394" s="241"/>
      <c r="BO394" s="241"/>
      <c r="BP394" s="241"/>
      <c r="BQ394" s="241"/>
      <c r="BR394" s="241"/>
      <c r="BS394" s="241"/>
      <c r="BT394" s="241"/>
      <c r="BU394" s="241"/>
      <c r="BV394" s="241"/>
      <c r="BW394" s="241"/>
      <c r="BX394" s="241"/>
      <c r="BY394" s="241"/>
      <c r="BZ394" s="241"/>
      <c r="CA394" s="241"/>
      <c r="CB394" s="241"/>
      <c r="CC394" s="241"/>
      <c r="CD394" s="241"/>
      <c r="CE394" s="241"/>
      <c r="CF394" s="241"/>
      <c r="CG394" s="241"/>
      <c r="CH394" s="241"/>
      <c r="CI394" s="241"/>
      <c r="CJ394" s="241"/>
      <c r="CK394" s="241"/>
      <c r="CL394" s="241"/>
      <c r="CM394" s="241"/>
      <c r="CN394" s="241"/>
      <c r="CO394" s="241"/>
      <c r="CP394" s="241"/>
      <c r="CQ394" s="241"/>
      <c r="CR394" s="241"/>
      <c r="CS394" s="241"/>
      <c r="CT394" s="241"/>
      <c r="CU394" s="241"/>
      <c r="CV394" s="241"/>
      <c r="CW394" s="241"/>
      <c r="CX394" s="241"/>
      <c r="CY394" s="241"/>
      <c r="CZ394" s="241"/>
      <c r="DA394" s="241"/>
      <c r="DB394" s="241"/>
      <c r="DC394" s="241"/>
      <c r="DD394" s="241"/>
      <c r="DE394" s="241"/>
      <c r="DF394" s="241"/>
      <c r="DG394" s="241"/>
      <c r="DH394" s="241"/>
      <c r="DI394" s="241"/>
      <c r="DJ394" s="241"/>
      <c r="DK394" s="241"/>
      <c r="DL394" s="241"/>
      <c r="DM394" s="241"/>
      <c r="DN394" s="241"/>
      <c r="DO394" s="241"/>
      <c r="DP394" s="241"/>
      <c r="DQ394" s="241"/>
      <c r="DR394" s="241"/>
      <c r="DS394" s="241"/>
      <c r="DT394" s="241"/>
      <c r="DU394" s="241"/>
      <c r="DV394" s="241"/>
      <c r="DW394" s="241"/>
      <c r="DX394" s="241"/>
      <c r="DY394" s="241"/>
      <c r="DZ394" s="241"/>
      <c r="EA394" s="241"/>
      <c r="EB394" s="241"/>
      <c r="EC394" s="241"/>
      <c r="ED394" s="241"/>
      <c r="EE394" s="241"/>
      <c r="EF394" s="241"/>
      <c r="EG394" s="241"/>
      <c r="EH394" s="241"/>
      <c r="EI394" s="241"/>
      <c r="EJ394" s="241"/>
      <c r="EK394" s="241"/>
      <c r="EL394" s="241"/>
      <c r="EM394" s="241"/>
      <c r="EN394" s="241"/>
      <c r="EO394" s="241"/>
      <c r="EP394" s="241"/>
      <c r="EQ394" s="241"/>
      <c r="ER394" s="241"/>
      <c r="ES394" s="241"/>
      <c r="ET394" s="241"/>
      <c r="EU394" s="241"/>
      <c r="EV394" s="241"/>
      <c r="EW394" s="241"/>
      <c r="EX394" s="241"/>
      <c r="EY394" s="241"/>
      <c r="EZ394" s="241"/>
      <c r="FA394" s="241"/>
      <c r="FB394" s="241"/>
      <c r="FC394" s="241"/>
      <c r="FD394" s="241"/>
      <c r="FE394" s="241"/>
      <c r="FF394" s="241"/>
      <c r="FG394" s="241"/>
      <c r="FH394" s="241"/>
      <c r="FI394" s="241"/>
      <c r="FJ394" s="241"/>
      <c r="FK394" s="241"/>
      <c r="FL394" s="241"/>
      <c r="FM394" s="241"/>
      <c r="FN394" s="241"/>
      <c r="FO394" s="241"/>
      <c r="FP394" s="241"/>
      <c r="FQ394" s="241"/>
      <c r="FR394" s="241"/>
      <c r="FS394" s="241"/>
      <c r="FT394" s="241"/>
      <c r="FU394" s="241"/>
      <c r="FV394" s="241"/>
      <c r="FW394" s="241"/>
      <c r="FX394" s="241"/>
      <c r="FY394" s="241"/>
      <c r="FZ394" s="241"/>
      <c r="GA394" s="241"/>
      <c r="GB394" s="241"/>
      <c r="GC394" s="241"/>
      <c r="GD394" s="241"/>
      <c r="GE394" s="241"/>
      <c r="GF394" s="241"/>
      <c r="GG394" s="241"/>
      <c r="GH394" s="241"/>
      <c r="GI394" s="241"/>
      <c r="GJ394" s="241"/>
      <c r="GK394" s="241"/>
      <c r="GL394" s="241"/>
      <c r="GM394" s="241"/>
      <c r="GN394" s="241"/>
      <c r="GO394" s="241"/>
      <c r="GP394" s="241"/>
      <c r="GQ394" s="241"/>
      <c r="GR394" s="241"/>
      <c r="GS394" s="241"/>
      <c r="GT394" s="241"/>
      <c r="GU394" s="241"/>
      <c r="GV394" s="241"/>
      <c r="GW394" s="241"/>
      <c r="GX394" s="241"/>
      <c r="GY394" s="241"/>
      <c r="GZ394" s="241"/>
      <c r="HA394" s="241"/>
      <c r="HB394" s="241"/>
      <c r="HC394" s="241"/>
      <c r="HD394" s="241"/>
      <c r="HE394" s="241"/>
      <c r="HF394" s="241"/>
      <c r="HG394" s="241"/>
      <c r="HH394" s="241"/>
      <c r="HI394" s="241"/>
      <c r="HJ394" s="241"/>
      <c r="HK394" s="241"/>
      <c r="HL394" s="241"/>
      <c r="HM394" s="241"/>
      <c r="HN394" s="241"/>
      <c r="HO394" s="241"/>
      <c r="HP394" s="241"/>
      <c r="HQ394" s="241"/>
      <c r="HR394" s="241"/>
      <c r="HS394" s="241"/>
      <c r="HT394" s="241"/>
      <c r="HU394" s="241"/>
      <c r="HV394" s="241"/>
      <c r="HW394" s="241"/>
      <c r="HX394" s="241"/>
      <c r="HY394" s="241"/>
      <c r="HZ394" s="241"/>
      <c r="IA394" s="241"/>
      <c r="IB394" s="241"/>
      <c r="IC394" s="241"/>
      <c r="ID394" s="241"/>
      <c r="IE394" s="241"/>
      <c r="IF394" s="241"/>
      <c r="IG394" s="241"/>
      <c r="IH394" s="241"/>
    </row>
    <row r="395" spans="1:242" s="24" customFormat="1" ht="13.5" customHeight="1" x14ac:dyDescent="0.25">
      <c r="A395" s="208" t="s">
        <v>351</v>
      </c>
      <c r="B395" s="16" t="s">
        <v>352</v>
      </c>
      <c r="C395" s="210">
        <v>1</v>
      </c>
      <c r="D395" s="243" t="s">
        <v>37</v>
      </c>
      <c r="E395" s="244"/>
      <c r="F395" s="39">
        <f t="shared" si="9"/>
        <v>0</v>
      </c>
      <c r="G395" s="40"/>
      <c r="H395" s="40"/>
      <c r="I395" s="40"/>
      <c r="J395" s="40"/>
      <c r="K395" s="40"/>
      <c r="L395" s="40"/>
      <c r="M395" s="40"/>
      <c r="N395" s="40"/>
      <c r="O395" s="40"/>
      <c r="P395" s="40"/>
    </row>
    <row r="396" spans="1:242" s="24" customFormat="1" ht="13.5" customHeight="1" x14ac:dyDescent="0.25">
      <c r="A396" s="208" t="s">
        <v>353</v>
      </c>
      <c r="B396" s="10" t="s">
        <v>354</v>
      </c>
      <c r="C396" s="210">
        <v>10</v>
      </c>
      <c r="D396" s="243" t="s">
        <v>37</v>
      </c>
      <c r="E396" s="212"/>
      <c r="F396" s="39">
        <f t="shared" si="9"/>
        <v>0</v>
      </c>
      <c r="G396" s="40"/>
      <c r="H396" s="40"/>
      <c r="I396" s="40"/>
      <c r="J396" s="40"/>
      <c r="K396" s="40"/>
      <c r="L396" s="40"/>
      <c r="M396" s="40"/>
      <c r="N396" s="40"/>
      <c r="O396" s="40"/>
      <c r="P396" s="40"/>
    </row>
    <row r="397" spans="1:242" s="24" customFormat="1" ht="17.25" customHeight="1" x14ac:dyDescent="0.25">
      <c r="A397" s="208" t="s">
        <v>355</v>
      </c>
      <c r="B397" s="16" t="s">
        <v>356</v>
      </c>
      <c r="C397" s="210">
        <v>5</v>
      </c>
      <c r="D397" s="243" t="s">
        <v>37</v>
      </c>
      <c r="E397" s="245"/>
      <c r="F397" s="39">
        <f t="shared" si="9"/>
        <v>0</v>
      </c>
      <c r="G397" s="40"/>
      <c r="H397" s="40"/>
      <c r="I397" s="40"/>
      <c r="J397" s="40"/>
      <c r="K397" s="40"/>
      <c r="L397" s="40"/>
      <c r="M397" s="40"/>
      <c r="N397" s="40"/>
      <c r="O397" s="40"/>
      <c r="P397" s="40"/>
    </row>
    <row r="398" spans="1:242" s="24" customFormat="1" x14ac:dyDescent="0.25">
      <c r="A398" s="10"/>
      <c r="B398" s="234"/>
      <c r="C398" s="210"/>
      <c r="D398" s="243"/>
      <c r="E398" s="235"/>
      <c r="F398" s="39">
        <f t="shared" si="9"/>
        <v>0</v>
      </c>
      <c r="G398" s="40"/>
      <c r="H398" s="40"/>
      <c r="I398" s="40"/>
      <c r="J398" s="40"/>
      <c r="K398" s="40"/>
      <c r="L398" s="40"/>
      <c r="M398" s="40"/>
      <c r="N398" s="40"/>
      <c r="O398" s="40"/>
      <c r="P398" s="40"/>
    </row>
    <row r="399" spans="1:242" s="24" customFormat="1" x14ac:dyDescent="0.25">
      <c r="A399" s="33">
        <v>14.6</v>
      </c>
      <c r="B399" s="33" t="s">
        <v>357</v>
      </c>
      <c r="C399" s="33"/>
      <c r="D399" s="243"/>
      <c r="E399" s="212"/>
      <c r="F399" s="39">
        <f t="shared" si="9"/>
        <v>0</v>
      </c>
      <c r="G399" s="40"/>
      <c r="H399" s="40"/>
      <c r="I399" s="40"/>
      <c r="J399" s="40"/>
      <c r="K399" s="40"/>
      <c r="L399" s="40"/>
      <c r="M399" s="40"/>
      <c r="N399" s="40"/>
      <c r="O399" s="40"/>
      <c r="P399" s="40"/>
    </row>
    <row r="400" spans="1:242" s="24" customFormat="1" x14ac:dyDescent="0.25">
      <c r="A400" s="208" t="s">
        <v>358</v>
      </c>
      <c r="B400" s="16" t="s">
        <v>359</v>
      </c>
      <c r="C400" s="210">
        <v>1</v>
      </c>
      <c r="D400" s="243" t="s">
        <v>37</v>
      </c>
      <c r="E400" s="235"/>
      <c r="F400" s="39">
        <f t="shared" si="9"/>
        <v>0</v>
      </c>
      <c r="G400" s="40"/>
      <c r="H400" s="40"/>
      <c r="I400" s="40"/>
      <c r="J400" s="40"/>
      <c r="K400" s="40"/>
      <c r="L400" s="40"/>
      <c r="M400" s="40"/>
      <c r="N400" s="40"/>
      <c r="O400" s="40"/>
      <c r="P400" s="40"/>
    </row>
    <row r="401" spans="1:16" s="250" customFormat="1" ht="16.5" customHeight="1" x14ac:dyDescent="0.25">
      <c r="A401" s="246"/>
      <c r="B401" s="247" t="s">
        <v>360</v>
      </c>
      <c r="C401" s="246"/>
      <c r="D401" s="246"/>
      <c r="E401" s="248"/>
      <c r="F401" s="249">
        <f>SUM(F163:F400)</f>
        <v>0</v>
      </c>
      <c r="G401" s="64"/>
      <c r="H401" s="64"/>
      <c r="I401" s="64"/>
      <c r="J401" s="64"/>
      <c r="K401" s="64"/>
      <c r="L401" s="64"/>
      <c r="M401" s="64"/>
      <c r="N401" s="64"/>
      <c r="O401" s="64"/>
      <c r="P401" s="64"/>
    </row>
    <row r="402" spans="1:16" ht="12.75" customHeight="1" x14ac:dyDescent="0.25">
      <c r="A402" s="251"/>
      <c r="B402" s="252"/>
      <c r="C402" s="253"/>
      <c r="D402" s="254"/>
      <c r="E402" s="4"/>
      <c r="F402" s="5">
        <f t="shared" si="9"/>
        <v>0</v>
      </c>
    </row>
    <row r="403" spans="1:16" ht="12.75" customHeight="1" x14ac:dyDescent="0.25">
      <c r="A403" s="255" t="s">
        <v>20</v>
      </c>
      <c r="B403" s="256" t="s">
        <v>361</v>
      </c>
      <c r="C403" s="253"/>
      <c r="D403" s="254"/>
      <c r="E403" s="4"/>
      <c r="F403" s="5">
        <f t="shared" si="9"/>
        <v>0</v>
      </c>
    </row>
    <row r="404" spans="1:16" ht="12.75" customHeight="1" x14ac:dyDescent="0.25">
      <c r="A404" s="251"/>
      <c r="B404" s="252"/>
      <c r="C404" s="253"/>
      <c r="D404" s="254"/>
      <c r="E404" s="4"/>
      <c r="F404" s="5">
        <f t="shared" si="9"/>
        <v>0</v>
      </c>
    </row>
    <row r="405" spans="1:16" s="24" customFormat="1" ht="12.75" customHeight="1" x14ac:dyDescent="0.25">
      <c r="A405" s="257">
        <v>1</v>
      </c>
      <c r="B405" s="258" t="s">
        <v>75</v>
      </c>
      <c r="C405" s="253">
        <v>1</v>
      </c>
      <c r="D405" s="254" t="s">
        <v>362</v>
      </c>
      <c r="E405" s="206"/>
      <c r="F405" s="5">
        <f t="shared" si="9"/>
        <v>0</v>
      </c>
      <c r="G405" s="673"/>
      <c r="H405" s="673"/>
      <c r="I405" s="40"/>
      <c r="J405" s="40"/>
      <c r="K405" s="40"/>
      <c r="L405" s="40"/>
      <c r="M405" s="40"/>
      <c r="N405" s="40"/>
      <c r="O405" s="40"/>
      <c r="P405" s="40"/>
    </row>
    <row r="406" spans="1:16" s="24" customFormat="1" ht="12.75" customHeight="1" x14ac:dyDescent="0.25">
      <c r="A406" s="251"/>
      <c r="B406" s="252"/>
      <c r="C406" s="253"/>
      <c r="D406" s="254"/>
      <c r="E406" s="4"/>
      <c r="F406" s="5">
        <f t="shared" si="9"/>
        <v>0</v>
      </c>
      <c r="G406" s="40"/>
      <c r="H406" s="40"/>
      <c r="I406" s="40"/>
      <c r="J406" s="40"/>
      <c r="K406" s="40"/>
      <c r="L406" s="40"/>
      <c r="M406" s="40"/>
      <c r="N406" s="40"/>
      <c r="O406" s="40"/>
      <c r="P406" s="40"/>
    </row>
    <row r="407" spans="1:16" s="24" customFormat="1" ht="12.75" customHeight="1" x14ac:dyDescent="0.25">
      <c r="A407" s="257">
        <v>2</v>
      </c>
      <c r="B407" s="258" t="s">
        <v>21</v>
      </c>
      <c r="C407" s="253"/>
      <c r="D407" s="254"/>
      <c r="E407" s="4"/>
      <c r="F407" s="5">
        <f t="shared" si="9"/>
        <v>0</v>
      </c>
      <c r="G407" s="40"/>
      <c r="H407" s="40"/>
      <c r="I407" s="40"/>
      <c r="J407" s="40"/>
      <c r="K407" s="40"/>
      <c r="L407" s="40"/>
      <c r="M407" s="40"/>
      <c r="N407" s="40"/>
      <c r="O407" s="40"/>
      <c r="P407" s="40"/>
    </row>
    <row r="408" spans="1:16" s="24" customFormat="1" ht="12.75" customHeight="1" x14ac:dyDescent="0.25">
      <c r="A408" s="259">
        <v>2.1</v>
      </c>
      <c r="B408" s="10" t="s">
        <v>363</v>
      </c>
      <c r="C408" s="253">
        <v>24.61</v>
      </c>
      <c r="D408" s="18" t="s">
        <v>106</v>
      </c>
      <c r="E408" s="260"/>
      <c r="F408" s="5">
        <f t="shared" si="9"/>
        <v>0</v>
      </c>
      <c r="G408" s="40"/>
      <c r="H408" s="40"/>
      <c r="I408" s="40"/>
      <c r="J408" s="40"/>
      <c r="K408" s="40"/>
      <c r="L408" s="40"/>
      <c r="M408" s="40"/>
      <c r="N408" s="40"/>
      <c r="O408" s="40"/>
      <c r="P408" s="40"/>
    </row>
    <row r="409" spans="1:16" s="24" customFormat="1" ht="12.75" customHeight="1" x14ac:dyDescent="0.25">
      <c r="A409" s="259">
        <v>2.2000000000000002</v>
      </c>
      <c r="B409" s="261" t="s">
        <v>364</v>
      </c>
      <c r="C409" s="253">
        <v>10</v>
      </c>
      <c r="D409" s="262" t="s">
        <v>113</v>
      </c>
      <c r="E409" s="260"/>
      <c r="F409" s="5">
        <f t="shared" si="9"/>
        <v>0</v>
      </c>
      <c r="G409" s="40"/>
      <c r="H409" s="40"/>
      <c r="I409" s="40"/>
      <c r="J409" s="40"/>
      <c r="K409" s="40"/>
      <c r="L409" s="40"/>
      <c r="M409" s="40"/>
      <c r="N409" s="40"/>
      <c r="O409" s="40"/>
      <c r="P409" s="40"/>
    </row>
    <row r="410" spans="1:16" s="24" customFormat="1" ht="26.4" x14ac:dyDescent="0.25">
      <c r="A410" s="263">
        <v>2.2999999999999998</v>
      </c>
      <c r="B410" s="264" t="s">
        <v>365</v>
      </c>
      <c r="C410" s="265">
        <v>17.53</v>
      </c>
      <c r="D410" s="266" t="s">
        <v>116</v>
      </c>
      <c r="E410" s="267"/>
      <c r="F410" s="233">
        <f t="shared" si="9"/>
        <v>0</v>
      </c>
      <c r="G410" s="40"/>
      <c r="H410" s="40"/>
      <c r="I410" s="40"/>
      <c r="J410" s="40"/>
      <c r="K410" s="40"/>
      <c r="L410" s="40"/>
      <c r="M410" s="40"/>
      <c r="N410" s="40"/>
      <c r="O410" s="40"/>
      <c r="P410" s="40"/>
    </row>
    <row r="411" spans="1:16" ht="12.75" customHeight="1" x14ac:dyDescent="0.25">
      <c r="A411" s="259"/>
      <c r="B411" s="252"/>
      <c r="C411" s="253"/>
      <c r="D411" s="254"/>
      <c r="E411" s="4"/>
      <c r="F411" s="5">
        <f t="shared" si="9"/>
        <v>0</v>
      </c>
    </row>
    <row r="412" spans="1:16" ht="12.75" customHeight="1" x14ac:dyDescent="0.25">
      <c r="A412" s="257">
        <v>3</v>
      </c>
      <c r="B412" s="258" t="s">
        <v>366</v>
      </c>
      <c r="C412" s="253"/>
      <c r="D412" s="254"/>
      <c r="E412" s="4"/>
      <c r="F412" s="5">
        <f t="shared" si="9"/>
        <v>0</v>
      </c>
    </row>
    <row r="413" spans="1:16" s="24" customFormat="1" ht="15.6" x14ac:dyDescent="0.25">
      <c r="A413" s="259">
        <v>3.1</v>
      </c>
      <c r="B413" s="252" t="s">
        <v>1323</v>
      </c>
      <c r="C413" s="268">
        <v>5.03</v>
      </c>
      <c r="D413" s="18" t="s">
        <v>125</v>
      </c>
      <c r="E413" s="269"/>
      <c r="F413" s="5">
        <f t="shared" si="9"/>
        <v>0</v>
      </c>
      <c r="G413" s="40"/>
      <c r="H413" s="40"/>
      <c r="I413" s="40"/>
      <c r="J413" s="40"/>
      <c r="K413" s="40"/>
      <c r="L413" s="40"/>
      <c r="M413" s="40"/>
      <c r="N413" s="40"/>
      <c r="O413" s="40"/>
      <c r="P413" s="40"/>
    </row>
    <row r="414" spans="1:16" s="24" customFormat="1" ht="12.75" customHeight="1" x14ac:dyDescent="0.25">
      <c r="A414" s="259">
        <v>3.2</v>
      </c>
      <c r="B414" s="16" t="s">
        <v>1324</v>
      </c>
      <c r="C414" s="268">
        <v>0.22</v>
      </c>
      <c r="D414" s="18" t="s">
        <v>125</v>
      </c>
      <c r="E414" s="269"/>
      <c r="F414" s="5">
        <f t="shared" si="9"/>
        <v>0</v>
      </c>
      <c r="G414" s="40"/>
      <c r="H414" s="40"/>
      <c r="I414" s="40"/>
      <c r="J414" s="40"/>
      <c r="K414" s="40"/>
      <c r="L414" s="40"/>
      <c r="M414" s="40"/>
      <c r="N414" s="40"/>
      <c r="O414" s="40"/>
      <c r="P414" s="40"/>
    </row>
    <row r="415" spans="1:16" s="24" customFormat="1" ht="15.6" x14ac:dyDescent="0.25">
      <c r="A415" s="259">
        <v>3.3</v>
      </c>
      <c r="B415" s="252" t="s">
        <v>1325</v>
      </c>
      <c r="C415" s="268">
        <v>1.02</v>
      </c>
      <c r="D415" s="18" t="s">
        <v>125</v>
      </c>
      <c r="E415" s="269"/>
      <c r="F415" s="5">
        <f t="shared" si="9"/>
        <v>0</v>
      </c>
      <c r="G415" s="40"/>
      <c r="H415" s="40"/>
      <c r="I415" s="40"/>
      <c r="J415" s="40"/>
      <c r="K415" s="40"/>
      <c r="L415" s="40"/>
      <c r="M415" s="40"/>
      <c r="N415" s="40"/>
      <c r="O415" s="40"/>
      <c r="P415" s="40"/>
    </row>
    <row r="416" spans="1:16" s="24" customFormat="1" ht="12.75" customHeight="1" x14ac:dyDescent="0.25">
      <c r="A416" s="259">
        <v>3.4</v>
      </c>
      <c r="B416" s="252" t="s">
        <v>1326</v>
      </c>
      <c r="C416" s="268">
        <v>2.4</v>
      </c>
      <c r="D416" s="18" t="s">
        <v>125</v>
      </c>
      <c r="E416" s="269"/>
      <c r="F416" s="5">
        <f t="shared" si="9"/>
        <v>0</v>
      </c>
      <c r="G416" s="40"/>
      <c r="H416" s="40"/>
      <c r="I416" s="40"/>
      <c r="J416" s="40"/>
      <c r="K416" s="40"/>
      <c r="L416" s="40"/>
      <c r="M416" s="40"/>
      <c r="N416" s="40"/>
      <c r="O416" s="40"/>
      <c r="P416" s="40"/>
    </row>
    <row r="417" spans="1:16" s="24" customFormat="1" ht="12.75" customHeight="1" x14ac:dyDescent="0.25">
      <c r="A417" s="259">
        <v>3.5</v>
      </c>
      <c r="B417" s="16" t="s">
        <v>1327</v>
      </c>
      <c r="C417" s="268">
        <v>4.96</v>
      </c>
      <c r="D417" s="18" t="s">
        <v>125</v>
      </c>
      <c r="E417" s="269"/>
      <c r="F417" s="5">
        <f t="shared" si="9"/>
        <v>0</v>
      </c>
      <c r="G417" s="40"/>
      <c r="H417" s="40"/>
      <c r="I417" s="40"/>
      <c r="J417" s="40"/>
      <c r="K417" s="40"/>
      <c r="L417" s="40"/>
      <c r="M417" s="40"/>
      <c r="N417" s="40"/>
      <c r="O417" s="40"/>
      <c r="P417" s="40"/>
    </row>
    <row r="418" spans="1:16" s="24" customFormat="1" ht="12.75" customHeight="1" x14ac:dyDescent="0.25">
      <c r="A418" s="259">
        <v>3.6</v>
      </c>
      <c r="B418" s="16" t="s">
        <v>1328</v>
      </c>
      <c r="C418" s="253">
        <v>0.85</v>
      </c>
      <c r="D418" s="18" t="s">
        <v>125</v>
      </c>
      <c r="E418" s="269"/>
      <c r="F418" s="5">
        <f t="shared" si="9"/>
        <v>0</v>
      </c>
      <c r="G418" s="40"/>
      <c r="H418" s="40"/>
      <c r="I418" s="40"/>
      <c r="J418" s="40"/>
      <c r="K418" s="40"/>
      <c r="L418" s="40"/>
      <c r="M418" s="40"/>
      <c r="N418" s="40"/>
      <c r="O418" s="40"/>
      <c r="P418" s="40"/>
    </row>
    <row r="419" spans="1:16" s="24" customFormat="1" ht="12.75" customHeight="1" x14ac:dyDescent="0.25">
      <c r="A419" s="259">
        <v>3.7</v>
      </c>
      <c r="B419" s="16" t="s">
        <v>1329</v>
      </c>
      <c r="C419" s="253">
        <v>1.36</v>
      </c>
      <c r="D419" s="18" t="s">
        <v>125</v>
      </c>
      <c r="E419" s="269"/>
      <c r="F419" s="5">
        <f t="shared" ref="F419:F482" si="10">ROUND(C419*E419,2)</f>
        <v>0</v>
      </c>
      <c r="G419" s="40"/>
      <c r="H419" s="40"/>
      <c r="I419" s="40"/>
      <c r="J419" s="40"/>
      <c r="K419" s="40"/>
      <c r="L419" s="40"/>
      <c r="M419" s="40"/>
      <c r="N419" s="40"/>
      <c r="O419" s="40"/>
      <c r="P419" s="40"/>
    </row>
    <row r="420" spans="1:16" s="24" customFormat="1" ht="12.75" customHeight="1" x14ac:dyDescent="0.25">
      <c r="A420" s="259">
        <v>3.8</v>
      </c>
      <c r="B420" s="16" t="s">
        <v>1330</v>
      </c>
      <c r="C420" s="253">
        <v>2.62</v>
      </c>
      <c r="D420" s="18" t="s">
        <v>125</v>
      </c>
      <c r="E420" s="269"/>
      <c r="F420" s="5">
        <f t="shared" si="10"/>
        <v>0</v>
      </c>
      <c r="G420" s="40"/>
      <c r="H420" s="40"/>
      <c r="I420" s="40"/>
      <c r="J420" s="40"/>
      <c r="K420" s="40"/>
      <c r="L420" s="40"/>
      <c r="M420" s="40"/>
      <c r="N420" s="40"/>
      <c r="O420" s="40"/>
      <c r="P420" s="40"/>
    </row>
    <row r="421" spans="1:16" s="24" customFormat="1" ht="12.75" customHeight="1" x14ac:dyDescent="0.25">
      <c r="A421" s="259">
        <v>3.9</v>
      </c>
      <c r="B421" s="16" t="s">
        <v>1331</v>
      </c>
      <c r="C421" s="253">
        <v>0.53</v>
      </c>
      <c r="D421" s="18" t="s">
        <v>125</v>
      </c>
      <c r="E421" s="269"/>
      <c r="F421" s="5">
        <f t="shared" si="10"/>
        <v>0</v>
      </c>
      <c r="G421" s="40"/>
      <c r="H421" s="40"/>
      <c r="I421" s="40"/>
      <c r="J421" s="40"/>
      <c r="K421" s="40"/>
      <c r="L421" s="40"/>
      <c r="M421" s="40"/>
      <c r="N421" s="40"/>
      <c r="O421" s="40"/>
      <c r="P421" s="40"/>
    </row>
    <row r="422" spans="1:16" s="24" customFormat="1" ht="12.75" customHeight="1" x14ac:dyDescent="0.25">
      <c r="A422" s="251">
        <v>3.1</v>
      </c>
      <c r="B422" s="16" t="s">
        <v>1332</v>
      </c>
      <c r="C422" s="253">
        <v>2.5099999999999998</v>
      </c>
      <c r="D422" s="18" t="s">
        <v>125</v>
      </c>
      <c r="E422" s="269"/>
      <c r="F422" s="5">
        <f t="shared" si="10"/>
        <v>0</v>
      </c>
      <c r="G422" s="40"/>
      <c r="H422" s="40"/>
      <c r="I422" s="40"/>
      <c r="J422" s="40"/>
      <c r="K422" s="40"/>
      <c r="L422" s="40"/>
      <c r="M422" s="40"/>
      <c r="N422" s="40"/>
      <c r="O422" s="40"/>
      <c r="P422" s="40"/>
    </row>
    <row r="423" spans="1:16" s="24" customFormat="1" ht="12.75" customHeight="1" x14ac:dyDescent="0.25">
      <c r="A423" s="251">
        <v>3.11</v>
      </c>
      <c r="B423" s="16" t="s">
        <v>1333</v>
      </c>
      <c r="C423" s="253">
        <v>1.05</v>
      </c>
      <c r="D423" s="18" t="s">
        <v>125</v>
      </c>
      <c r="E423" s="269"/>
      <c r="F423" s="5">
        <f t="shared" si="10"/>
        <v>0</v>
      </c>
      <c r="G423" s="40"/>
      <c r="H423" s="40"/>
      <c r="I423" s="40"/>
      <c r="J423" s="40"/>
      <c r="K423" s="40"/>
      <c r="L423" s="40"/>
      <c r="M423" s="40"/>
      <c r="N423" s="40"/>
      <c r="O423" s="40"/>
      <c r="P423" s="40"/>
    </row>
    <row r="424" spans="1:16" s="24" customFormat="1" ht="12.75" customHeight="1" x14ac:dyDescent="0.25">
      <c r="A424" s="251">
        <v>3.12</v>
      </c>
      <c r="B424" s="16" t="s">
        <v>1334</v>
      </c>
      <c r="C424" s="253">
        <v>0.51</v>
      </c>
      <c r="D424" s="18" t="s">
        <v>125</v>
      </c>
      <c r="E424" s="269"/>
      <c r="F424" s="5">
        <f t="shared" si="10"/>
        <v>0</v>
      </c>
      <c r="G424" s="40"/>
      <c r="H424" s="40"/>
      <c r="I424" s="40"/>
      <c r="J424" s="40"/>
      <c r="K424" s="40"/>
      <c r="L424" s="40"/>
      <c r="M424" s="40"/>
      <c r="N424" s="40"/>
      <c r="O424" s="40"/>
      <c r="P424" s="40"/>
    </row>
    <row r="425" spans="1:16" s="24" customFormat="1" ht="12.75" customHeight="1" x14ac:dyDescent="0.25">
      <c r="A425" s="251">
        <v>3.13</v>
      </c>
      <c r="B425" s="16" t="s">
        <v>1335</v>
      </c>
      <c r="C425" s="253">
        <v>2.0499999999999998</v>
      </c>
      <c r="D425" s="18" t="s">
        <v>125</v>
      </c>
      <c r="E425" s="269"/>
      <c r="F425" s="5">
        <f t="shared" si="10"/>
        <v>0</v>
      </c>
      <c r="G425" s="40"/>
      <c r="H425" s="40"/>
      <c r="I425" s="40"/>
      <c r="J425" s="40"/>
      <c r="K425" s="40"/>
      <c r="L425" s="40"/>
      <c r="M425" s="40"/>
      <c r="N425" s="40"/>
      <c r="O425" s="40"/>
      <c r="P425" s="40"/>
    </row>
    <row r="426" spans="1:16" ht="12.75" customHeight="1" x14ac:dyDescent="0.25">
      <c r="A426" s="251">
        <v>3.14</v>
      </c>
      <c r="B426" s="16" t="s">
        <v>1336</v>
      </c>
      <c r="C426" s="253">
        <v>0.4</v>
      </c>
      <c r="D426" s="18" t="s">
        <v>125</v>
      </c>
      <c r="E426" s="269"/>
      <c r="F426" s="5">
        <f t="shared" si="10"/>
        <v>0</v>
      </c>
    </row>
    <row r="427" spans="1:16" s="24" customFormat="1" ht="12.75" customHeight="1" x14ac:dyDescent="0.25">
      <c r="A427" s="251">
        <v>3.15</v>
      </c>
      <c r="B427" s="16" t="s">
        <v>1337</v>
      </c>
      <c r="C427" s="253">
        <v>2.68</v>
      </c>
      <c r="D427" s="18" t="s">
        <v>125</v>
      </c>
      <c r="E427" s="269"/>
      <c r="F427" s="5">
        <f t="shared" si="10"/>
        <v>0</v>
      </c>
      <c r="G427" s="40"/>
      <c r="H427" s="40"/>
      <c r="I427" s="40"/>
      <c r="J427" s="40"/>
      <c r="K427" s="40"/>
      <c r="L427" s="40"/>
      <c r="M427" s="40"/>
      <c r="N427" s="40"/>
      <c r="O427" s="40"/>
      <c r="P427" s="40"/>
    </row>
    <row r="428" spans="1:16" s="24" customFormat="1" ht="12.75" customHeight="1" x14ac:dyDescent="0.25">
      <c r="A428" s="251">
        <v>3.16</v>
      </c>
      <c r="B428" s="16" t="s">
        <v>1338</v>
      </c>
      <c r="C428" s="253">
        <v>9.0399999999999991</v>
      </c>
      <c r="D428" s="18" t="s">
        <v>125</v>
      </c>
      <c r="E428" s="269"/>
      <c r="F428" s="5">
        <f t="shared" si="10"/>
        <v>0</v>
      </c>
      <c r="G428" s="40"/>
      <c r="H428" s="40"/>
      <c r="I428" s="40"/>
      <c r="J428" s="40"/>
      <c r="K428" s="40"/>
      <c r="L428" s="40"/>
      <c r="M428" s="40"/>
      <c r="N428" s="40"/>
      <c r="O428" s="40"/>
      <c r="P428" s="40"/>
    </row>
    <row r="429" spans="1:16" s="24" customFormat="1" ht="12.75" customHeight="1" x14ac:dyDescent="0.25">
      <c r="A429" s="251">
        <v>3.17</v>
      </c>
      <c r="B429" s="16" t="s">
        <v>1339</v>
      </c>
      <c r="C429" s="253">
        <v>9.0399999999999991</v>
      </c>
      <c r="D429" s="18" t="s">
        <v>125</v>
      </c>
      <c r="E429" s="269"/>
      <c r="F429" s="5">
        <f t="shared" si="10"/>
        <v>0</v>
      </c>
      <c r="G429" s="40"/>
      <c r="H429" s="40"/>
      <c r="I429" s="40"/>
      <c r="J429" s="40"/>
      <c r="K429" s="40"/>
      <c r="L429" s="40"/>
      <c r="M429" s="40"/>
      <c r="N429" s="40"/>
      <c r="O429" s="40"/>
      <c r="P429" s="40"/>
    </row>
    <row r="430" spans="1:16" s="24" customFormat="1" ht="12.75" customHeight="1" x14ac:dyDescent="0.25">
      <c r="A430" s="251">
        <v>3.18</v>
      </c>
      <c r="B430" s="16" t="s">
        <v>1340</v>
      </c>
      <c r="C430" s="253">
        <v>2.15</v>
      </c>
      <c r="D430" s="18" t="s">
        <v>125</v>
      </c>
      <c r="E430" s="269"/>
      <c r="F430" s="5">
        <f t="shared" si="10"/>
        <v>0</v>
      </c>
      <c r="G430" s="40"/>
      <c r="H430" s="40"/>
      <c r="I430" s="40"/>
      <c r="J430" s="40"/>
      <c r="K430" s="40"/>
      <c r="L430" s="40"/>
      <c r="M430" s="40"/>
      <c r="N430" s="40"/>
      <c r="O430" s="40"/>
      <c r="P430" s="40"/>
    </row>
    <row r="431" spans="1:16" s="24" customFormat="1" x14ac:dyDescent="0.25">
      <c r="A431" s="251">
        <v>3.19</v>
      </c>
      <c r="B431" s="16" t="s">
        <v>367</v>
      </c>
      <c r="C431" s="253">
        <v>6.16</v>
      </c>
      <c r="D431" s="18" t="s">
        <v>125</v>
      </c>
      <c r="E431" s="269"/>
      <c r="F431" s="5">
        <f t="shared" si="10"/>
        <v>0</v>
      </c>
      <c r="G431" s="40"/>
      <c r="H431" s="40"/>
      <c r="I431" s="40"/>
      <c r="J431" s="40"/>
      <c r="K431" s="40"/>
      <c r="L431" s="40"/>
      <c r="M431" s="40"/>
      <c r="N431" s="40"/>
      <c r="O431" s="40"/>
      <c r="P431" s="40"/>
    </row>
    <row r="432" spans="1:16" s="24" customFormat="1" ht="15.6" x14ac:dyDescent="0.25">
      <c r="A432" s="251">
        <v>3.2</v>
      </c>
      <c r="B432" s="16" t="s">
        <v>1341</v>
      </c>
      <c r="C432" s="270">
        <v>2.2599999999999998</v>
      </c>
      <c r="D432" s="18" t="s">
        <v>125</v>
      </c>
      <c r="E432" s="269"/>
      <c r="F432" s="5">
        <f t="shared" si="10"/>
        <v>0</v>
      </c>
      <c r="G432" s="40"/>
      <c r="H432" s="40"/>
      <c r="I432" s="40"/>
      <c r="J432" s="40"/>
      <c r="K432" s="40"/>
      <c r="L432" s="40"/>
      <c r="M432" s="40"/>
      <c r="N432" s="40"/>
      <c r="O432" s="40"/>
      <c r="P432" s="40"/>
    </row>
    <row r="433" spans="1:16" s="24" customFormat="1" x14ac:dyDescent="0.25">
      <c r="A433" s="251">
        <v>3.21</v>
      </c>
      <c r="B433" s="16" t="s">
        <v>368</v>
      </c>
      <c r="C433" s="270">
        <v>0.64</v>
      </c>
      <c r="D433" s="18" t="s">
        <v>125</v>
      </c>
      <c r="E433" s="269"/>
      <c r="F433" s="5">
        <f t="shared" si="10"/>
        <v>0</v>
      </c>
      <c r="G433" s="40"/>
      <c r="H433" s="40"/>
      <c r="I433" s="40"/>
      <c r="J433" s="40"/>
      <c r="K433" s="40"/>
      <c r="L433" s="40"/>
      <c r="M433" s="40"/>
      <c r="N433" s="40"/>
      <c r="O433" s="40"/>
      <c r="P433" s="40"/>
    </row>
    <row r="434" spans="1:16" s="24" customFormat="1" ht="12.75" customHeight="1" x14ac:dyDescent="0.25">
      <c r="A434" s="259"/>
      <c r="B434" s="252"/>
      <c r="C434" s="253"/>
      <c r="D434" s="254"/>
      <c r="E434" s="4"/>
      <c r="F434" s="5">
        <f t="shared" si="10"/>
        <v>0</v>
      </c>
      <c r="G434" s="40"/>
      <c r="H434" s="40"/>
      <c r="I434" s="40"/>
      <c r="J434" s="40"/>
      <c r="K434" s="40"/>
      <c r="L434" s="40"/>
      <c r="M434" s="40"/>
      <c r="N434" s="40"/>
      <c r="O434" s="40"/>
      <c r="P434" s="40"/>
    </row>
    <row r="435" spans="1:16" ht="12.75" customHeight="1" x14ac:dyDescent="0.25">
      <c r="A435" s="257">
        <v>4</v>
      </c>
      <c r="B435" s="258" t="s">
        <v>369</v>
      </c>
      <c r="C435" s="253"/>
      <c r="D435" s="254"/>
      <c r="E435" s="4"/>
      <c r="F435" s="5">
        <f t="shared" si="10"/>
        <v>0</v>
      </c>
    </row>
    <row r="436" spans="1:16" ht="12.75" customHeight="1" x14ac:dyDescent="0.25">
      <c r="A436" s="259">
        <v>4.0999999999999996</v>
      </c>
      <c r="B436" s="16" t="s">
        <v>370</v>
      </c>
      <c r="C436" s="253">
        <v>224.75</v>
      </c>
      <c r="D436" s="271" t="s">
        <v>131</v>
      </c>
      <c r="E436" s="4"/>
      <c r="F436" s="5">
        <f t="shared" si="10"/>
        <v>0</v>
      </c>
    </row>
    <row r="437" spans="1:16" ht="12.75" customHeight="1" x14ac:dyDescent="0.25">
      <c r="A437" s="259">
        <v>4.2</v>
      </c>
      <c r="B437" s="16" t="s">
        <v>371</v>
      </c>
      <c r="C437" s="253">
        <v>13.68</v>
      </c>
      <c r="D437" s="271" t="s">
        <v>131</v>
      </c>
      <c r="E437" s="4"/>
      <c r="F437" s="5">
        <f t="shared" si="10"/>
        <v>0</v>
      </c>
    </row>
    <row r="438" spans="1:16" s="24" customFormat="1" ht="12.75" customHeight="1" x14ac:dyDescent="0.25">
      <c r="A438" s="259"/>
      <c r="B438" s="252"/>
      <c r="C438" s="253"/>
      <c r="D438" s="271"/>
      <c r="E438" s="4"/>
      <c r="F438" s="5">
        <f t="shared" si="10"/>
        <v>0</v>
      </c>
      <c r="G438" s="40"/>
      <c r="H438" s="40"/>
      <c r="I438" s="40"/>
      <c r="J438" s="40"/>
      <c r="K438" s="40"/>
      <c r="L438" s="40"/>
      <c r="M438" s="40"/>
      <c r="N438" s="40"/>
      <c r="O438" s="40"/>
      <c r="P438" s="40"/>
    </row>
    <row r="439" spans="1:16" s="24" customFormat="1" ht="12.75" customHeight="1" x14ac:dyDescent="0.25">
      <c r="A439" s="257">
        <v>5</v>
      </c>
      <c r="B439" s="258" t="s">
        <v>28</v>
      </c>
      <c r="C439" s="253"/>
      <c r="D439" s="254"/>
      <c r="E439" s="4"/>
      <c r="F439" s="5">
        <f t="shared" si="10"/>
        <v>0</v>
      </c>
      <c r="G439" s="40"/>
      <c r="H439" s="40"/>
      <c r="I439" s="40"/>
      <c r="J439" s="40"/>
      <c r="K439" s="40"/>
      <c r="L439" s="40"/>
      <c r="M439" s="40"/>
      <c r="N439" s="40"/>
      <c r="O439" s="40"/>
      <c r="P439" s="40"/>
    </row>
    <row r="440" spans="1:16" s="24" customFormat="1" ht="12.75" customHeight="1" x14ac:dyDescent="0.25">
      <c r="A440" s="259">
        <v>5.0999999999999996</v>
      </c>
      <c r="B440" s="16" t="s">
        <v>138</v>
      </c>
      <c r="C440" s="253">
        <v>227.76</v>
      </c>
      <c r="D440" s="271" t="s">
        <v>131</v>
      </c>
      <c r="E440" s="272"/>
      <c r="F440" s="5">
        <f t="shared" si="10"/>
        <v>0</v>
      </c>
      <c r="G440" s="40"/>
      <c r="H440" s="40"/>
      <c r="I440" s="40"/>
      <c r="J440" s="40"/>
      <c r="K440" s="40"/>
      <c r="L440" s="40"/>
      <c r="M440" s="40"/>
      <c r="N440" s="40"/>
      <c r="O440" s="40"/>
      <c r="P440" s="40"/>
    </row>
    <row r="441" spans="1:16" s="24" customFormat="1" ht="12.75" customHeight="1" x14ac:dyDescent="0.25">
      <c r="A441" s="259">
        <v>5.2</v>
      </c>
      <c r="B441" s="16" t="s">
        <v>372</v>
      </c>
      <c r="C441" s="253">
        <v>248.74</v>
      </c>
      <c r="D441" s="271" t="s">
        <v>131</v>
      </c>
      <c r="E441" s="272"/>
      <c r="F441" s="5">
        <f t="shared" si="10"/>
        <v>0</v>
      </c>
      <c r="G441" s="40"/>
      <c r="H441" s="40"/>
      <c r="I441" s="40"/>
      <c r="J441" s="40"/>
      <c r="K441" s="40"/>
      <c r="L441" s="40"/>
      <c r="M441" s="40"/>
      <c r="N441" s="40"/>
      <c r="O441" s="40"/>
      <c r="P441" s="40"/>
    </row>
    <row r="442" spans="1:16" s="24" customFormat="1" ht="12.75" customHeight="1" x14ac:dyDescent="0.25">
      <c r="A442" s="259">
        <v>5.3</v>
      </c>
      <c r="B442" s="16" t="s">
        <v>373</v>
      </c>
      <c r="C442" s="253">
        <v>127.29</v>
      </c>
      <c r="D442" s="271" t="s">
        <v>131</v>
      </c>
      <c r="E442" s="272"/>
      <c r="F442" s="5">
        <f t="shared" si="10"/>
        <v>0</v>
      </c>
      <c r="G442" s="40"/>
      <c r="H442" s="40"/>
      <c r="I442" s="40"/>
      <c r="J442" s="40"/>
      <c r="K442" s="40"/>
      <c r="L442" s="40"/>
      <c r="M442" s="40"/>
      <c r="N442" s="40"/>
      <c r="O442" s="40"/>
      <c r="P442" s="40"/>
    </row>
    <row r="443" spans="1:16" s="24" customFormat="1" x14ac:dyDescent="0.25">
      <c r="A443" s="259">
        <v>5.4</v>
      </c>
      <c r="B443" s="16" t="s">
        <v>374</v>
      </c>
      <c r="C443" s="253">
        <v>66.56</v>
      </c>
      <c r="D443" s="271" t="s">
        <v>131</v>
      </c>
      <c r="E443" s="273"/>
      <c r="F443" s="5">
        <f t="shared" si="10"/>
        <v>0</v>
      </c>
      <c r="G443" s="40"/>
      <c r="H443" s="40"/>
      <c r="I443" s="40"/>
      <c r="J443" s="40"/>
      <c r="K443" s="40"/>
      <c r="L443" s="40"/>
      <c r="M443" s="40"/>
      <c r="N443" s="40"/>
      <c r="O443" s="40"/>
      <c r="P443" s="40"/>
    </row>
    <row r="444" spans="1:16" s="24" customFormat="1" x14ac:dyDescent="0.25">
      <c r="A444" s="259">
        <v>5.5</v>
      </c>
      <c r="B444" s="16" t="s">
        <v>34</v>
      </c>
      <c r="C444" s="253">
        <v>487.24</v>
      </c>
      <c r="D444" s="254" t="s">
        <v>40</v>
      </c>
      <c r="E444" s="272"/>
      <c r="F444" s="5">
        <f t="shared" si="10"/>
        <v>0</v>
      </c>
      <c r="G444" s="40"/>
      <c r="H444" s="40"/>
      <c r="I444" s="40"/>
      <c r="J444" s="40"/>
      <c r="K444" s="40"/>
      <c r="L444" s="40"/>
      <c r="M444" s="40"/>
      <c r="N444" s="40"/>
      <c r="O444" s="40"/>
      <c r="P444" s="40"/>
    </row>
    <row r="445" spans="1:16" s="24" customFormat="1" x14ac:dyDescent="0.25">
      <c r="A445" s="259">
        <v>5.6</v>
      </c>
      <c r="B445" s="16" t="s">
        <v>375</v>
      </c>
      <c r="C445" s="253">
        <v>8</v>
      </c>
      <c r="D445" s="271" t="s">
        <v>131</v>
      </c>
      <c r="E445" s="273"/>
      <c r="F445" s="5">
        <f t="shared" si="10"/>
        <v>0</v>
      </c>
      <c r="G445" s="40"/>
      <c r="H445" s="40"/>
      <c r="I445" s="40"/>
      <c r="J445" s="40"/>
      <c r="K445" s="40"/>
      <c r="L445" s="40"/>
      <c r="M445" s="40"/>
      <c r="N445" s="40"/>
      <c r="O445" s="40"/>
      <c r="P445" s="40"/>
    </row>
    <row r="446" spans="1:16" s="24" customFormat="1" ht="12.75" customHeight="1" x14ac:dyDescent="0.25">
      <c r="A446" s="259">
        <v>5.7</v>
      </c>
      <c r="B446" s="16" t="s">
        <v>376</v>
      </c>
      <c r="C446" s="253">
        <v>19.2</v>
      </c>
      <c r="D446" s="271" t="s">
        <v>131</v>
      </c>
      <c r="E446" s="273"/>
      <c r="F446" s="5">
        <f t="shared" si="10"/>
        <v>0</v>
      </c>
      <c r="G446" s="40"/>
      <c r="H446" s="40"/>
      <c r="I446" s="40"/>
      <c r="J446" s="40"/>
      <c r="K446" s="40"/>
      <c r="L446" s="40"/>
      <c r="M446" s="40"/>
      <c r="N446" s="40"/>
      <c r="O446" s="40"/>
      <c r="P446" s="40"/>
    </row>
    <row r="447" spans="1:16" s="24" customFormat="1" x14ac:dyDescent="0.25">
      <c r="A447" s="251">
        <v>5.8</v>
      </c>
      <c r="B447" s="16" t="s">
        <v>377</v>
      </c>
      <c r="C447" s="253">
        <v>2.67</v>
      </c>
      <c r="D447" s="271" t="s">
        <v>131</v>
      </c>
      <c r="E447" s="274"/>
      <c r="F447" s="5">
        <f t="shared" si="10"/>
        <v>0</v>
      </c>
      <c r="G447" s="40"/>
      <c r="H447" s="40"/>
      <c r="I447" s="40"/>
      <c r="J447" s="40"/>
      <c r="K447" s="40"/>
      <c r="L447" s="40"/>
      <c r="M447" s="40"/>
      <c r="N447" s="40"/>
      <c r="O447" s="40"/>
      <c r="P447" s="40"/>
    </row>
    <row r="448" spans="1:16" s="24" customFormat="1" x14ac:dyDescent="0.25">
      <c r="A448" s="259">
        <v>5.9</v>
      </c>
      <c r="B448" s="10" t="s">
        <v>378</v>
      </c>
      <c r="C448" s="253">
        <v>19.2</v>
      </c>
      <c r="D448" s="271" t="s">
        <v>131</v>
      </c>
      <c r="E448" s="273"/>
      <c r="F448" s="5">
        <f t="shared" si="10"/>
        <v>0</v>
      </c>
      <c r="G448" s="40"/>
      <c r="H448" s="40"/>
      <c r="I448" s="40"/>
      <c r="J448" s="40"/>
      <c r="K448" s="40"/>
      <c r="L448" s="40"/>
      <c r="M448" s="40"/>
      <c r="N448" s="40"/>
      <c r="O448" s="40"/>
      <c r="P448" s="40"/>
    </row>
    <row r="449" spans="1:16" s="24" customFormat="1" x14ac:dyDescent="0.25">
      <c r="A449" s="251">
        <v>5.0999999999999996</v>
      </c>
      <c r="B449" s="16" t="s">
        <v>379</v>
      </c>
      <c r="C449" s="253">
        <v>109.69</v>
      </c>
      <c r="D449" s="271" t="s">
        <v>131</v>
      </c>
      <c r="E449" s="274"/>
      <c r="F449" s="5">
        <f t="shared" si="10"/>
        <v>0</v>
      </c>
      <c r="G449" s="40"/>
      <c r="H449" s="40"/>
      <c r="I449" s="40"/>
      <c r="J449" s="40"/>
      <c r="K449" s="40"/>
      <c r="L449" s="40"/>
      <c r="M449" s="40"/>
      <c r="N449" s="40"/>
      <c r="O449" s="40"/>
      <c r="P449" s="40"/>
    </row>
    <row r="450" spans="1:16" s="24" customFormat="1" x14ac:dyDescent="0.25">
      <c r="A450" s="251">
        <v>5.1100000000000003</v>
      </c>
      <c r="B450" s="16" t="s">
        <v>380</v>
      </c>
      <c r="C450" s="253">
        <v>11.4</v>
      </c>
      <c r="D450" s="271" t="s">
        <v>131</v>
      </c>
      <c r="E450" s="274"/>
      <c r="F450" s="5">
        <f t="shared" si="10"/>
        <v>0</v>
      </c>
      <c r="G450" s="40"/>
      <c r="H450" s="40"/>
      <c r="I450" s="40"/>
      <c r="J450" s="40"/>
      <c r="K450" s="40"/>
      <c r="L450" s="40"/>
      <c r="M450" s="40"/>
      <c r="N450" s="40"/>
      <c r="O450" s="40"/>
      <c r="P450" s="40"/>
    </row>
    <row r="451" spans="1:16" s="24" customFormat="1" ht="12.75" customHeight="1" x14ac:dyDescent="0.25">
      <c r="A451" s="251">
        <v>5.12</v>
      </c>
      <c r="B451" s="16" t="s">
        <v>381</v>
      </c>
      <c r="C451" s="253">
        <v>63.22</v>
      </c>
      <c r="D451" s="271" t="s">
        <v>131</v>
      </c>
      <c r="E451" s="274"/>
      <c r="F451" s="5">
        <f t="shared" si="10"/>
        <v>0</v>
      </c>
      <c r="G451" s="40"/>
      <c r="H451" s="40"/>
      <c r="I451" s="40"/>
      <c r="J451" s="40"/>
      <c r="K451" s="40"/>
      <c r="L451" s="40"/>
      <c r="M451" s="40"/>
      <c r="N451" s="40"/>
      <c r="O451" s="40"/>
      <c r="P451" s="40"/>
    </row>
    <row r="452" spans="1:16" s="24" customFormat="1" x14ac:dyDescent="0.25">
      <c r="A452" s="251">
        <v>5.13</v>
      </c>
      <c r="B452" s="10" t="s">
        <v>382</v>
      </c>
      <c r="C452" s="253">
        <v>603.79</v>
      </c>
      <c r="D452" s="271" t="s">
        <v>131</v>
      </c>
      <c r="E452" s="229"/>
      <c r="F452" s="5">
        <f t="shared" si="10"/>
        <v>0</v>
      </c>
      <c r="G452" s="40"/>
      <c r="H452" s="40"/>
      <c r="I452" s="40"/>
      <c r="J452" s="40"/>
      <c r="K452" s="40"/>
      <c r="L452" s="40"/>
      <c r="M452" s="40"/>
      <c r="N452" s="40"/>
      <c r="O452" s="40"/>
      <c r="P452" s="40"/>
    </row>
    <row r="453" spans="1:16" s="24" customFormat="1" ht="12.75" customHeight="1" x14ac:dyDescent="0.25">
      <c r="A453" s="251">
        <v>5.14</v>
      </c>
      <c r="B453" s="16" t="s">
        <v>383</v>
      </c>
      <c r="C453" s="253">
        <v>33.799999999999997</v>
      </c>
      <c r="D453" s="271" t="s">
        <v>40</v>
      </c>
      <c r="E453" s="4"/>
      <c r="F453" s="5">
        <f t="shared" si="10"/>
        <v>0</v>
      </c>
      <c r="G453" s="40"/>
      <c r="H453" s="40"/>
      <c r="I453" s="40"/>
      <c r="J453" s="40"/>
      <c r="K453" s="40"/>
      <c r="L453" s="40"/>
      <c r="M453" s="40"/>
      <c r="N453" s="40"/>
      <c r="O453" s="40"/>
      <c r="P453" s="40"/>
    </row>
    <row r="454" spans="1:16" s="24" customFormat="1" x14ac:dyDescent="0.25">
      <c r="A454" s="251">
        <v>5.15</v>
      </c>
      <c r="B454" s="16" t="s">
        <v>384</v>
      </c>
      <c r="C454" s="253">
        <v>30.36</v>
      </c>
      <c r="D454" s="254" t="s">
        <v>40</v>
      </c>
      <c r="E454" s="4"/>
      <c r="F454" s="5">
        <f t="shared" si="10"/>
        <v>0</v>
      </c>
      <c r="G454" s="40"/>
      <c r="H454" s="40"/>
      <c r="I454" s="40"/>
      <c r="J454" s="40"/>
      <c r="K454" s="40"/>
      <c r="L454" s="40"/>
      <c r="M454" s="40"/>
      <c r="N454" s="40"/>
      <c r="O454" s="40"/>
      <c r="P454" s="40"/>
    </row>
    <row r="455" spans="1:16" s="24" customFormat="1" ht="12.75" customHeight="1" x14ac:dyDescent="0.25">
      <c r="A455" s="251"/>
      <c r="B455" s="252"/>
      <c r="C455" s="253"/>
      <c r="D455" s="254"/>
      <c r="E455" s="4"/>
      <c r="F455" s="5">
        <f t="shared" si="10"/>
        <v>0</v>
      </c>
      <c r="G455" s="40"/>
      <c r="H455" s="40"/>
      <c r="I455" s="40"/>
      <c r="J455" s="40"/>
      <c r="K455" s="40"/>
      <c r="L455" s="40"/>
      <c r="M455" s="40"/>
      <c r="N455" s="40"/>
      <c r="O455" s="40"/>
      <c r="P455" s="40"/>
    </row>
    <row r="456" spans="1:16" s="24" customFormat="1" ht="12.75" customHeight="1" x14ac:dyDescent="0.25">
      <c r="A456" s="257">
        <v>6</v>
      </c>
      <c r="B456" s="258" t="s">
        <v>385</v>
      </c>
      <c r="C456" s="253"/>
      <c r="D456" s="254"/>
      <c r="E456" s="4"/>
      <c r="F456" s="5">
        <f t="shared" si="10"/>
        <v>0</v>
      </c>
      <c r="G456" s="40"/>
      <c r="H456" s="40"/>
      <c r="I456" s="40"/>
      <c r="J456" s="40"/>
      <c r="K456" s="40"/>
      <c r="L456" s="40"/>
      <c r="M456" s="40"/>
      <c r="N456" s="40"/>
      <c r="O456" s="40"/>
      <c r="P456" s="40"/>
    </row>
    <row r="457" spans="1:16" s="24" customFormat="1" ht="12.75" customHeight="1" x14ac:dyDescent="0.25">
      <c r="A457" s="259">
        <v>6.1</v>
      </c>
      <c r="B457" s="16" t="s">
        <v>386</v>
      </c>
      <c r="C457" s="253">
        <v>3</v>
      </c>
      <c r="D457" s="254" t="s">
        <v>37</v>
      </c>
      <c r="E457" s="4"/>
      <c r="F457" s="4">
        <f t="shared" si="10"/>
        <v>0</v>
      </c>
      <c r="G457" s="40"/>
      <c r="H457" s="40"/>
      <c r="I457" s="40"/>
      <c r="J457" s="40"/>
      <c r="K457" s="40"/>
      <c r="L457" s="40"/>
      <c r="M457" s="40"/>
      <c r="N457" s="40"/>
      <c r="O457" s="40"/>
      <c r="P457" s="40"/>
    </row>
    <row r="458" spans="1:16" s="24" customFormat="1" ht="12.75" customHeight="1" x14ac:dyDescent="0.25">
      <c r="A458" s="259">
        <v>6.2</v>
      </c>
      <c r="B458" s="16" t="s">
        <v>387</v>
      </c>
      <c r="C458" s="253">
        <v>1</v>
      </c>
      <c r="D458" s="254" t="s">
        <v>37</v>
      </c>
      <c r="E458" s="212"/>
      <c r="F458" s="5">
        <f t="shared" si="10"/>
        <v>0</v>
      </c>
      <c r="G458" s="40"/>
      <c r="H458" s="40"/>
      <c r="I458" s="40"/>
      <c r="J458" s="40"/>
      <c r="K458" s="40"/>
      <c r="L458" s="40"/>
      <c r="M458" s="40"/>
      <c r="N458" s="40"/>
      <c r="O458" s="40"/>
      <c r="P458" s="40"/>
    </row>
    <row r="459" spans="1:16" s="24" customFormat="1" ht="12.75" customHeight="1" x14ac:dyDescent="0.25">
      <c r="A459" s="259">
        <v>6.3</v>
      </c>
      <c r="B459" s="16" t="s">
        <v>388</v>
      </c>
      <c r="C459" s="253">
        <v>45.73</v>
      </c>
      <c r="D459" s="254" t="s">
        <v>1391</v>
      </c>
      <c r="E459" s="274"/>
      <c r="F459" s="5">
        <f t="shared" si="10"/>
        <v>0</v>
      </c>
      <c r="G459" s="40"/>
      <c r="H459" s="40"/>
      <c r="I459" s="40"/>
      <c r="J459" s="40"/>
      <c r="K459" s="40"/>
      <c r="L459" s="40"/>
      <c r="M459" s="40"/>
      <c r="N459" s="40"/>
      <c r="O459" s="40"/>
      <c r="P459" s="40"/>
    </row>
    <row r="460" spans="1:16" s="24" customFormat="1" ht="12.75" customHeight="1" x14ac:dyDescent="0.25">
      <c r="A460" s="275"/>
      <c r="B460" s="252"/>
      <c r="C460" s="253"/>
      <c r="D460" s="254"/>
      <c r="E460" s="4"/>
      <c r="F460" s="5">
        <f t="shared" si="10"/>
        <v>0</v>
      </c>
      <c r="G460" s="40"/>
      <c r="H460" s="40"/>
      <c r="I460" s="40"/>
      <c r="J460" s="40"/>
      <c r="K460" s="40"/>
      <c r="L460" s="40"/>
      <c r="M460" s="40"/>
      <c r="N460" s="40"/>
      <c r="O460" s="40"/>
      <c r="P460" s="40"/>
    </row>
    <row r="461" spans="1:16" s="24" customFormat="1" ht="12.75" customHeight="1" x14ac:dyDescent="0.25">
      <c r="A461" s="257">
        <v>7</v>
      </c>
      <c r="B461" s="258" t="s">
        <v>389</v>
      </c>
      <c r="C461" s="253"/>
      <c r="D461" s="254"/>
      <c r="E461" s="4"/>
      <c r="F461" s="5">
        <f t="shared" si="10"/>
        <v>0</v>
      </c>
      <c r="G461" s="40"/>
      <c r="H461" s="40"/>
      <c r="I461" s="40"/>
      <c r="J461" s="40"/>
      <c r="K461" s="40"/>
      <c r="L461" s="40"/>
      <c r="M461" s="40"/>
      <c r="N461" s="40"/>
      <c r="O461" s="40"/>
      <c r="P461" s="40"/>
    </row>
    <row r="462" spans="1:16" s="24" customFormat="1" ht="29.25" customHeight="1" x14ac:dyDescent="0.25">
      <c r="A462" s="263">
        <v>7.1</v>
      </c>
      <c r="B462" s="276" t="s">
        <v>390</v>
      </c>
      <c r="C462" s="265">
        <v>20.11</v>
      </c>
      <c r="D462" s="277" t="s">
        <v>391</v>
      </c>
      <c r="E462" s="267"/>
      <c r="F462" s="233">
        <f t="shared" si="10"/>
        <v>0</v>
      </c>
      <c r="G462" s="40"/>
      <c r="H462" s="40"/>
      <c r="I462" s="40"/>
      <c r="J462" s="40"/>
      <c r="K462" s="40"/>
      <c r="L462" s="40"/>
      <c r="M462" s="40"/>
      <c r="N462" s="40"/>
      <c r="O462" s="40"/>
      <c r="P462" s="40"/>
    </row>
    <row r="463" spans="1:16" s="24" customFormat="1" ht="26.4" x14ac:dyDescent="0.25">
      <c r="A463" s="259">
        <v>7.2</v>
      </c>
      <c r="B463" s="16" t="s">
        <v>392</v>
      </c>
      <c r="C463" s="253">
        <v>16.829999999999998</v>
      </c>
      <c r="D463" s="254" t="s">
        <v>391</v>
      </c>
      <c r="E463" s="4"/>
      <c r="F463" s="5">
        <f t="shared" si="10"/>
        <v>0</v>
      </c>
      <c r="G463" s="40"/>
      <c r="H463" s="40"/>
      <c r="I463" s="40"/>
      <c r="J463" s="40"/>
      <c r="K463" s="40"/>
      <c r="L463" s="40"/>
      <c r="M463" s="40"/>
      <c r="N463" s="40"/>
      <c r="O463" s="40"/>
      <c r="P463" s="40"/>
    </row>
    <row r="464" spans="1:16" s="24" customFormat="1" ht="12.75" customHeight="1" x14ac:dyDescent="0.25">
      <c r="A464" s="259">
        <v>7.3</v>
      </c>
      <c r="B464" s="16" t="s">
        <v>393</v>
      </c>
      <c r="C464" s="253">
        <v>39.700000000000003</v>
      </c>
      <c r="D464" s="254" t="s">
        <v>1391</v>
      </c>
      <c r="E464" s="4"/>
      <c r="F464" s="5">
        <f t="shared" si="10"/>
        <v>0</v>
      </c>
      <c r="G464" s="40"/>
      <c r="H464" s="40"/>
      <c r="I464" s="40"/>
      <c r="J464" s="40"/>
      <c r="K464" s="40"/>
      <c r="L464" s="40"/>
      <c r="M464" s="40"/>
      <c r="N464" s="40"/>
      <c r="O464" s="40"/>
      <c r="P464" s="40"/>
    </row>
    <row r="465" spans="1:16" s="24" customFormat="1" ht="12.75" customHeight="1" x14ac:dyDescent="0.25">
      <c r="A465" s="259"/>
      <c r="B465" s="252"/>
      <c r="C465" s="253"/>
      <c r="D465" s="271"/>
      <c r="E465" s="4"/>
      <c r="F465" s="5">
        <f t="shared" si="10"/>
        <v>0</v>
      </c>
      <c r="G465" s="40"/>
      <c r="H465" s="40"/>
      <c r="I465" s="40"/>
      <c r="J465" s="40"/>
      <c r="K465" s="40"/>
      <c r="L465" s="40"/>
      <c r="M465" s="40"/>
      <c r="N465" s="40"/>
      <c r="O465" s="40"/>
      <c r="P465" s="40"/>
    </row>
    <row r="466" spans="1:16" s="24" customFormat="1" ht="14.25" customHeight="1" x14ac:dyDescent="0.25">
      <c r="A466" s="257">
        <v>8</v>
      </c>
      <c r="B466" s="1" t="s">
        <v>394</v>
      </c>
      <c r="C466" s="2">
        <v>12.6</v>
      </c>
      <c r="D466" s="3" t="s">
        <v>40</v>
      </c>
      <c r="E466" s="4"/>
      <c r="F466" s="5">
        <f t="shared" si="10"/>
        <v>0</v>
      </c>
      <c r="G466" s="40"/>
      <c r="H466" s="40"/>
      <c r="I466" s="40"/>
      <c r="J466" s="40"/>
      <c r="K466" s="40"/>
      <c r="L466" s="40"/>
      <c r="M466" s="40"/>
      <c r="N466" s="40"/>
      <c r="O466" s="40"/>
      <c r="P466" s="40"/>
    </row>
    <row r="467" spans="1:16" s="24" customFormat="1" ht="39.6" x14ac:dyDescent="0.25">
      <c r="A467" s="257">
        <v>9</v>
      </c>
      <c r="B467" s="93" t="s">
        <v>395</v>
      </c>
      <c r="C467" s="278">
        <v>12</v>
      </c>
      <c r="D467" s="279" t="s">
        <v>37</v>
      </c>
      <c r="E467" s="280"/>
      <c r="F467" s="281">
        <f t="shared" si="10"/>
        <v>0</v>
      </c>
      <c r="G467" s="40"/>
      <c r="H467" s="40"/>
      <c r="I467" s="40"/>
      <c r="J467" s="40"/>
      <c r="K467" s="40"/>
      <c r="L467" s="40"/>
      <c r="M467" s="40"/>
      <c r="N467" s="40"/>
      <c r="O467" s="40"/>
      <c r="P467" s="40"/>
    </row>
    <row r="468" spans="1:16" s="24" customFormat="1" ht="26.4" x14ac:dyDescent="0.25">
      <c r="A468" s="257">
        <v>10</v>
      </c>
      <c r="B468" s="226" t="s">
        <v>396</v>
      </c>
      <c r="C468" s="253">
        <v>2</v>
      </c>
      <c r="D468" s="254" t="s">
        <v>37</v>
      </c>
      <c r="E468" s="4"/>
      <c r="F468" s="5">
        <f t="shared" si="10"/>
        <v>0</v>
      </c>
      <c r="G468" s="40"/>
      <c r="H468" s="40"/>
      <c r="I468" s="40"/>
      <c r="J468" s="40"/>
      <c r="K468" s="40"/>
      <c r="L468" s="40"/>
      <c r="M468" s="40"/>
      <c r="N468" s="40"/>
      <c r="O468" s="40"/>
      <c r="P468" s="40"/>
    </row>
    <row r="469" spans="1:16" s="24" customFormat="1" ht="52.8" x14ac:dyDescent="0.25">
      <c r="A469" s="257">
        <v>11</v>
      </c>
      <c r="B469" s="16" t="s">
        <v>397</v>
      </c>
      <c r="C469" s="253">
        <v>2</v>
      </c>
      <c r="D469" s="254" t="s">
        <v>37</v>
      </c>
      <c r="E469" s="4"/>
      <c r="F469" s="5">
        <f t="shared" si="10"/>
        <v>0</v>
      </c>
      <c r="G469" s="40"/>
      <c r="H469" s="40"/>
      <c r="I469" s="40"/>
      <c r="J469" s="40"/>
      <c r="K469" s="40"/>
      <c r="L469" s="40"/>
      <c r="M469" s="40"/>
      <c r="N469" s="40"/>
      <c r="O469" s="40"/>
      <c r="P469" s="40"/>
    </row>
    <row r="470" spans="1:16" s="24" customFormat="1" ht="13.5" customHeight="1" x14ac:dyDescent="0.25">
      <c r="A470" s="257">
        <v>12</v>
      </c>
      <c r="B470" s="16" t="s">
        <v>398</v>
      </c>
      <c r="C470" s="253">
        <v>3.55</v>
      </c>
      <c r="D470" s="271" t="s">
        <v>40</v>
      </c>
      <c r="E470" s="4"/>
      <c r="F470" s="5">
        <f t="shared" si="10"/>
        <v>0</v>
      </c>
      <c r="G470" s="40"/>
      <c r="H470" s="40"/>
      <c r="I470" s="40"/>
      <c r="J470" s="40"/>
      <c r="K470" s="40"/>
      <c r="L470" s="40"/>
      <c r="M470" s="40"/>
      <c r="N470" s="40"/>
      <c r="O470" s="40"/>
      <c r="P470" s="40"/>
    </row>
    <row r="471" spans="1:16" s="24" customFormat="1" ht="13.5" customHeight="1" x14ac:dyDescent="0.25">
      <c r="A471" s="257">
        <v>13</v>
      </c>
      <c r="B471" s="16" t="s">
        <v>399</v>
      </c>
      <c r="C471" s="253">
        <v>1</v>
      </c>
      <c r="D471" s="271" t="s">
        <v>141</v>
      </c>
      <c r="E471" s="4"/>
      <c r="F471" s="5">
        <f t="shared" si="10"/>
        <v>0</v>
      </c>
      <c r="G471" s="40"/>
      <c r="H471" s="40"/>
      <c r="I471" s="40"/>
      <c r="J471" s="40"/>
      <c r="K471" s="40"/>
      <c r="L471" s="40"/>
      <c r="M471" s="40"/>
      <c r="N471" s="40"/>
      <c r="O471" s="40"/>
      <c r="P471" s="40"/>
    </row>
    <row r="472" spans="1:16" s="24" customFormat="1" ht="26.4" x14ac:dyDescent="0.25">
      <c r="A472" s="257">
        <v>14</v>
      </c>
      <c r="B472" s="16" t="s">
        <v>400</v>
      </c>
      <c r="C472" s="253">
        <v>1</v>
      </c>
      <c r="D472" s="271" t="s">
        <v>141</v>
      </c>
      <c r="E472" s="4"/>
      <c r="F472" s="5">
        <f t="shared" si="10"/>
        <v>0</v>
      </c>
      <c r="G472" s="40"/>
      <c r="H472" s="40"/>
      <c r="I472" s="40"/>
      <c r="J472" s="40"/>
      <c r="K472" s="40"/>
      <c r="L472" s="40"/>
      <c r="M472" s="40"/>
      <c r="N472" s="40"/>
      <c r="O472" s="40"/>
      <c r="P472" s="40"/>
    </row>
    <row r="473" spans="1:16" s="24" customFormat="1" ht="13.5" customHeight="1" x14ac:dyDescent="0.25">
      <c r="A473" s="257">
        <v>15</v>
      </c>
      <c r="B473" s="226" t="s">
        <v>401</v>
      </c>
      <c r="C473" s="253">
        <v>1</v>
      </c>
      <c r="D473" s="271" t="s">
        <v>141</v>
      </c>
      <c r="E473" s="4"/>
      <c r="F473" s="5">
        <f t="shared" si="10"/>
        <v>0</v>
      </c>
      <c r="G473" s="40"/>
      <c r="H473" s="40"/>
      <c r="I473" s="40"/>
      <c r="J473" s="40"/>
      <c r="K473" s="40"/>
      <c r="L473" s="40"/>
      <c r="M473" s="40"/>
      <c r="N473" s="40"/>
      <c r="O473" s="40"/>
      <c r="P473" s="40"/>
    </row>
    <row r="474" spans="1:16" s="24" customFormat="1" ht="13.5" customHeight="1" x14ac:dyDescent="0.25">
      <c r="A474" s="257"/>
      <c r="B474" s="226"/>
      <c r="C474" s="253"/>
      <c r="D474" s="271"/>
      <c r="E474" s="4"/>
      <c r="F474" s="5">
        <f t="shared" si="10"/>
        <v>0</v>
      </c>
      <c r="G474" s="40"/>
      <c r="H474" s="40"/>
      <c r="I474" s="40"/>
      <c r="J474" s="40"/>
      <c r="K474" s="40"/>
      <c r="L474" s="40"/>
      <c r="M474" s="40"/>
      <c r="N474" s="40"/>
      <c r="O474" s="40"/>
      <c r="P474" s="40"/>
    </row>
    <row r="475" spans="1:16" s="41" customFormat="1" ht="45" customHeight="1" x14ac:dyDescent="0.25">
      <c r="A475" s="33">
        <v>16</v>
      </c>
      <c r="B475" s="282" t="s">
        <v>402</v>
      </c>
      <c r="C475" s="210"/>
      <c r="D475" s="18"/>
      <c r="E475" s="206"/>
      <c r="F475" s="39">
        <f t="shared" si="10"/>
        <v>0</v>
      </c>
      <c r="G475" s="40"/>
      <c r="H475" s="40"/>
      <c r="I475" s="40"/>
      <c r="J475" s="40"/>
      <c r="K475" s="40"/>
      <c r="L475" s="40"/>
      <c r="M475" s="40"/>
      <c r="N475" s="40"/>
      <c r="O475" s="40"/>
      <c r="P475" s="40"/>
    </row>
    <row r="476" spans="1:16" s="32" customFormat="1" ht="13.5" customHeight="1" x14ac:dyDescent="0.25">
      <c r="A476" s="28">
        <v>16.100000000000001</v>
      </c>
      <c r="B476" s="42" t="s">
        <v>403</v>
      </c>
      <c r="C476" s="43">
        <v>1</v>
      </c>
      <c r="D476" s="44" t="s">
        <v>37</v>
      </c>
      <c r="E476" s="52"/>
      <c r="F476" s="31">
        <f t="shared" si="10"/>
        <v>0</v>
      </c>
    </row>
    <row r="477" spans="1:16" s="32" customFormat="1" ht="13.5" customHeight="1" x14ac:dyDescent="0.25">
      <c r="A477" s="45">
        <v>16.2</v>
      </c>
      <c r="B477" s="42" t="s">
        <v>404</v>
      </c>
      <c r="C477" s="43">
        <v>1</v>
      </c>
      <c r="D477" s="44" t="s">
        <v>37</v>
      </c>
      <c r="E477" s="52"/>
      <c r="F477" s="31">
        <f t="shared" si="10"/>
        <v>0</v>
      </c>
    </row>
    <row r="478" spans="1:16" s="24" customFormat="1" ht="13.5" customHeight="1" x14ac:dyDescent="0.25">
      <c r="A478" s="259"/>
      <c r="B478" s="283"/>
      <c r="C478" s="253"/>
      <c r="D478" s="254"/>
      <c r="E478" s="4"/>
      <c r="F478" s="5">
        <f t="shared" si="10"/>
        <v>0</v>
      </c>
      <c r="G478" s="40"/>
      <c r="H478" s="40"/>
      <c r="I478" s="40"/>
      <c r="J478" s="40"/>
      <c r="K478" s="40"/>
      <c r="L478" s="40"/>
      <c r="M478" s="40"/>
      <c r="N478" s="40"/>
      <c r="O478" s="40"/>
      <c r="P478" s="40"/>
    </row>
    <row r="479" spans="1:16" s="24" customFormat="1" ht="12.75" customHeight="1" x14ac:dyDescent="0.25">
      <c r="A479" s="257">
        <v>17</v>
      </c>
      <c r="B479" s="258" t="s">
        <v>405</v>
      </c>
      <c r="C479" s="253"/>
      <c r="D479" s="254"/>
      <c r="E479" s="4"/>
      <c r="F479" s="5">
        <f t="shared" si="10"/>
        <v>0</v>
      </c>
      <c r="G479" s="40"/>
      <c r="H479" s="40"/>
      <c r="I479" s="40"/>
      <c r="J479" s="40"/>
      <c r="K479" s="40"/>
      <c r="L479" s="40"/>
      <c r="M479" s="40"/>
      <c r="N479" s="40"/>
      <c r="O479" s="40"/>
      <c r="P479" s="40"/>
    </row>
    <row r="480" spans="1:16" s="24" customFormat="1" ht="12.75" customHeight="1" x14ac:dyDescent="0.25">
      <c r="A480" s="259">
        <v>17.100000000000001</v>
      </c>
      <c r="B480" s="16" t="s">
        <v>406</v>
      </c>
      <c r="C480" s="253">
        <v>1</v>
      </c>
      <c r="D480" s="254" t="s">
        <v>37</v>
      </c>
      <c r="E480" s="4"/>
      <c r="F480" s="5">
        <f t="shared" si="10"/>
        <v>0</v>
      </c>
      <c r="G480" s="40"/>
      <c r="H480" s="40"/>
      <c r="I480" s="40"/>
      <c r="J480" s="40"/>
      <c r="K480" s="40"/>
      <c r="L480" s="40"/>
      <c r="M480" s="40"/>
      <c r="N480" s="40"/>
      <c r="O480" s="40"/>
      <c r="P480" s="40"/>
    </row>
    <row r="481" spans="1:16" s="24" customFormat="1" ht="12.75" customHeight="1" x14ac:dyDescent="0.25">
      <c r="A481" s="259">
        <v>17.2</v>
      </c>
      <c r="B481" s="16" t="s">
        <v>407</v>
      </c>
      <c r="C481" s="253">
        <v>1</v>
      </c>
      <c r="D481" s="254" t="s">
        <v>37</v>
      </c>
      <c r="E481" s="4"/>
      <c r="F481" s="5">
        <f t="shared" si="10"/>
        <v>0</v>
      </c>
      <c r="G481" s="40"/>
      <c r="H481" s="40"/>
      <c r="I481" s="40"/>
      <c r="J481" s="40"/>
      <c r="K481" s="40"/>
      <c r="L481" s="40"/>
      <c r="M481" s="40"/>
      <c r="N481" s="40"/>
      <c r="O481" s="40"/>
      <c r="P481" s="40"/>
    </row>
    <row r="482" spans="1:16" s="24" customFormat="1" ht="12.75" customHeight="1" x14ac:dyDescent="0.25">
      <c r="A482" s="259">
        <v>17.3</v>
      </c>
      <c r="B482" s="16" t="s">
        <v>408</v>
      </c>
      <c r="C482" s="253">
        <v>1</v>
      </c>
      <c r="D482" s="254" t="s">
        <v>37</v>
      </c>
      <c r="E482" s="4"/>
      <c r="F482" s="5">
        <f t="shared" si="10"/>
        <v>0</v>
      </c>
      <c r="G482" s="40"/>
      <c r="H482" s="40"/>
      <c r="I482" s="40"/>
      <c r="J482" s="40"/>
      <c r="K482" s="40"/>
      <c r="L482" s="40"/>
      <c r="M482" s="40"/>
      <c r="N482" s="40"/>
      <c r="O482" s="40"/>
      <c r="P482" s="40"/>
    </row>
    <row r="483" spans="1:16" s="24" customFormat="1" ht="12.75" customHeight="1" x14ac:dyDescent="0.25">
      <c r="A483" s="259">
        <v>17.399999999999999</v>
      </c>
      <c r="B483" s="16" t="s">
        <v>1402</v>
      </c>
      <c r="C483" s="253">
        <v>1</v>
      </c>
      <c r="D483" s="254" t="s">
        <v>37</v>
      </c>
      <c r="E483" s="4"/>
      <c r="F483" s="5">
        <f t="shared" ref="F483:F546" si="11">ROUND(C483*E483,2)</f>
        <v>0</v>
      </c>
      <c r="G483" s="40"/>
      <c r="H483" s="40"/>
      <c r="I483" s="40"/>
      <c r="J483" s="40"/>
      <c r="K483" s="40"/>
      <c r="L483" s="40"/>
      <c r="M483" s="40"/>
      <c r="N483" s="40"/>
      <c r="O483" s="40"/>
      <c r="P483" s="40"/>
    </row>
    <row r="484" spans="1:16" s="24" customFormat="1" ht="12.75" customHeight="1" x14ac:dyDescent="0.25">
      <c r="A484" s="259">
        <v>17.5</v>
      </c>
      <c r="B484" s="10" t="s">
        <v>409</v>
      </c>
      <c r="C484" s="253">
        <v>1</v>
      </c>
      <c r="D484" s="254" t="s">
        <v>37</v>
      </c>
      <c r="E484" s="4"/>
      <c r="F484" s="5">
        <f t="shared" si="11"/>
        <v>0</v>
      </c>
      <c r="G484" s="40"/>
      <c r="H484" s="40"/>
      <c r="I484" s="40"/>
      <c r="J484" s="40"/>
      <c r="K484" s="40"/>
      <c r="L484" s="40"/>
      <c r="M484" s="40"/>
      <c r="N484" s="40"/>
      <c r="O484" s="40"/>
      <c r="P484" s="40"/>
    </row>
    <row r="485" spans="1:16" s="24" customFormat="1" ht="12.75" customHeight="1" x14ac:dyDescent="0.25">
      <c r="A485" s="259">
        <v>17.600000000000001</v>
      </c>
      <c r="B485" s="93" t="s">
        <v>410</v>
      </c>
      <c r="C485" s="253">
        <v>1</v>
      </c>
      <c r="D485" s="254" t="s">
        <v>37</v>
      </c>
      <c r="E485" s="4"/>
      <c r="F485" s="5">
        <f t="shared" si="11"/>
        <v>0</v>
      </c>
      <c r="G485" s="40"/>
      <c r="H485" s="40"/>
      <c r="I485" s="40"/>
      <c r="J485" s="40"/>
      <c r="K485" s="40"/>
      <c r="L485" s="40"/>
      <c r="M485" s="40"/>
      <c r="N485" s="40"/>
      <c r="O485" s="40"/>
      <c r="P485" s="40"/>
    </row>
    <row r="486" spans="1:16" s="24" customFormat="1" x14ac:dyDescent="0.25">
      <c r="A486" s="259">
        <v>17.7</v>
      </c>
      <c r="B486" s="16" t="s">
        <v>411</v>
      </c>
      <c r="C486" s="253">
        <v>1</v>
      </c>
      <c r="D486" s="254" t="s">
        <v>37</v>
      </c>
      <c r="E486" s="4"/>
      <c r="F486" s="5">
        <f t="shared" si="11"/>
        <v>0</v>
      </c>
      <c r="G486" s="40"/>
      <c r="H486" s="40"/>
      <c r="I486" s="40"/>
      <c r="J486" s="40"/>
      <c r="K486" s="40"/>
      <c r="L486" s="40"/>
      <c r="M486" s="40"/>
      <c r="N486" s="40"/>
      <c r="O486" s="40"/>
      <c r="P486" s="40"/>
    </row>
    <row r="487" spans="1:16" s="24" customFormat="1" ht="12.75" customHeight="1" x14ac:dyDescent="0.25">
      <c r="A487" s="259">
        <v>17.8</v>
      </c>
      <c r="B487" s="10" t="s">
        <v>412</v>
      </c>
      <c r="C487" s="253">
        <v>2</v>
      </c>
      <c r="D487" s="254" t="s">
        <v>37</v>
      </c>
      <c r="E487" s="4"/>
      <c r="F487" s="5">
        <f t="shared" si="11"/>
        <v>0</v>
      </c>
      <c r="G487" s="40"/>
      <c r="H487" s="40"/>
      <c r="I487" s="40"/>
      <c r="J487" s="40"/>
      <c r="K487" s="40"/>
      <c r="L487" s="40"/>
      <c r="M487" s="40"/>
      <c r="N487" s="40"/>
      <c r="O487" s="40"/>
      <c r="P487" s="40"/>
    </row>
    <row r="488" spans="1:16" s="24" customFormat="1" ht="12.75" customHeight="1" x14ac:dyDescent="0.25">
      <c r="A488" s="259">
        <v>17.899999999999999</v>
      </c>
      <c r="B488" s="16" t="s">
        <v>413</v>
      </c>
      <c r="C488" s="253">
        <v>1</v>
      </c>
      <c r="D488" s="254" t="s">
        <v>141</v>
      </c>
      <c r="E488" s="4"/>
      <c r="F488" s="5">
        <f t="shared" si="11"/>
        <v>0</v>
      </c>
      <c r="G488" s="40"/>
      <c r="H488" s="40"/>
      <c r="I488" s="40"/>
      <c r="J488" s="40"/>
      <c r="K488" s="40"/>
      <c r="L488" s="40"/>
      <c r="M488" s="40"/>
      <c r="N488" s="40"/>
      <c r="O488" s="40"/>
      <c r="P488" s="40"/>
    </row>
    <row r="489" spans="1:16" s="24" customFormat="1" ht="12.75" customHeight="1" x14ac:dyDescent="0.25">
      <c r="A489" s="259">
        <v>18</v>
      </c>
      <c r="B489" s="16" t="s">
        <v>414</v>
      </c>
      <c r="C489" s="253">
        <v>1</v>
      </c>
      <c r="D489" s="254" t="s">
        <v>141</v>
      </c>
      <c r="E489" s="4"/>
      <c r="F489" s="5">
        <f t="shared" si="11"/>
        <v>0</v>
      </c>
      <c r="G489" s="40"/>
      <c r="H489" s="40"/>
      <c r="I489" s="40"/>
      <c r="J489" s="40"/>
      <c r="K489" s="40"/>
      <c r="L489" s="40"/>
      <c r="M489" s="40"/>
      <c r="N489" s="40"/>
      <c r="O489" s="40"/>
      <c r="P489" s="40"/>
    </row>
    <row r="490" spans="1:16" s="24" customFormat="1" ht="12.75" customHeight="1" x14ac:dyDescent="0.25">
      <c r="A490" s="259"/>
      <c r="B490" s="16"/>
      <c r="C490" s="253"/>
      <c r="D490" s="254"/>
      <c r="E490" s="4"/>
      <c r="F490" s="5">
        <f t="shared" si="11"/>
        <v>0</v>
      </c>
      <c r="G490" s="40"/>
      <c r="H490" s="40"/>
      <c r="I490" s="40"/>
      <c r="J490" s="40"/>
      <c r="K490" s="40"/>
      <c r="L490" s="40"/>
      <c r="M490" s="40"/>
      <c r="N490" s="40"/>
      <c r="O490" s="40"/>
      <c r="P490" s="40"/>
    </row>
    <row r="491" spans="1:16" s="24" customFormat="1" ht="12.75" customHeight="1" x14ac:dyDescent="0.25">
      <c r="A491" s="257">
        <v>18</v>
      </c>
      <c r="B491" s="258" t="s">
        <v>415</v>
      </c>
      <c r="C491" s="253"/>
      <c r="D491" s="254"/>
      <c r="E491" s="4"/>
      <c r="F491" s="5">
        <f t="shared" si="11"/>
        <v>0</v>
      </c>
      <c r="G491" s="40"/>
      <c r="H491" s="40"/>
      <c r="I491" s="40"/>
      <c r="J491" s="40"/>
      <c r="K491" s="40"/>
      <c r="L491" s="40"/>
      <c r="M491" s="40"/>
      <c r="N491" s="40"/>
      <c r="O491" s="40"/>
      <c r="P491" s="40"/>
    </row>
    <row r="492" spans="1:16" s="24" customFormat="1" ht="12.75" customHeight="1" x14ac:dyDescent="0.25">
      <c r="A492" s="259">
        <v>18.100000000000001</v>
      </c>
      <c r="B492" s="16" t="s">
        <v>416</v>
      </c>
      <c r="C492" s="253">
        <v>16</v>
      </c>
      <c r="D492" s="254" t="s">
        <v>37</v>
      </c>
      <c r="E492" s="212"/>
      <c r="F492" s="5">
        <f t="shared" si="11"/>
        <v>0</v>
      </c>
      <c r="G492" s="40"/>
      <c r="H492" s="40"/>
      <c r="I492" s="40"/>
      <c r="J492" s="40"/>
      <c r="K492" s="40"/>
      <c r="L492" s="40"/>
      <c r="M492" s="40"/>
      <c r="N492" s="40"/>
      <c r="O492" s="40"/>
      <c r="P492" s="40"/>
    </row>
    <row r="493" spans="1:16" s="24" customFormat="1" ht="12.75" customHeight="1" x14ac:dyDescent="0.25">
      <c r="A493" s="259">
        <v>18.2</v>
      </c>
      <c r="B493" s="16" t="s">
        <v>417</v>
      </c>
      <c r="C493" s="253">
        <v>16</v>
      </c>
      <c r="D493" s="254" t="s">
        <v>37</v>
      </c>
      <c r="E493" s="212"/>
      <c r="F493" s="5">
        <f t="shared" si="11"/>
        <v>0</v>
      </c>
      <c r="G493" s="40"/>
      <c r="H493" s="40"/>
      <c r="I493" s="40"/>
      <c r="J493" s="40"/>
      <c r="K493" s="40"/>
      <c r="L493" s="40"/>
      <c r="M493" s="40"/>
      <c r="N493" s="40"/>
      <c r="O493" s="40"/>
      <c r="P493" s="40"/>
    </row>
    <row r="494" spans="1:16" s="24" customFormat="1" ht="12.75" customHeight="1" x14ac:dyDescent="0.25">
      <c r="A494" s="259">
        <v>18.3</v>
      </c>
      <c r="B494" s="16" t="s">
        <v>418</v>
      </c>
      <c r="C494" s="253">
        <v>1</v>
      </c>
      <c r="D494" s="254" t="s">
        <v>37</v>
      </c>
      <c r="E494" s="212"/>
      <c r="F494" s="5">
        <f t="shared" si="11"/>
        <v>0</v>
      </c>
      <c r="G494" s="40"/>
      <c r="H494" s="40"/>
      <c r="I494" s="40"/>
      <c r="J494" s="40"/>
      <c r="K494" s="40"/>
      <c r="L494" s="40"/>
      <c r="M494" s="40"/>
      <c r="N494" s="40"/>
      <c r="O494" s="40"/>
      <c r="P494" s="40"/>
    </row>
    <row r="495" spans="1:16" s="24" customFormat="1" ht="12.75" customHeight="1" x14ac:dyDescent="0.25">
      <c r="A495" s="259">
        <v>18.399999999999999</v>
      </c>
      <c r="B495" s="16" t="s">
        <v>419</v>
      </c>
      <c r="C495" s="253">
        <v>9</v>
      </c>
      <c r="D495" s="254" t="s">
        <v>37</v>
      </c>
      <c r="E495" s="54"/>
      <c r="F495" s="5">
        <f t="shared" si="11"/>
        <v>0</v>
      </c>
      <c r="G495" s="40"/>
      <c r="H495" s="40"/>
      <c r="I495" s="40"/>
      <c r="J495" s="40"/>
      <c r="K495" s="40"/>
      <c r="L495" s="40"/>
      <c r="M495" s="40"/>
      <c r="N495" s="40"/>
      <c r="O495" s="40"/>
      <c r="P495" s="40"/>
    </row>
    <row r="496" spans="1:16" s="24" customFormat="1" ht="12.75" customHeight="1" x14ac:dyDescent="0.25">
      <c r="A496" s="259"/>
      <c r="B496" s="252"/>
      <c r="C496" s="253"/>
      <c r="D496" s="254"/>
      <c r="E496" s="4"/>
      <c r="F496" s="5">
        <f t="shared" si="11"/>
        <v>0</v>
      </c>
      <c r="G496" s="40"/>
      <c r="H496" s="40"/>
      <c r="I496" s="40"/>
      <c r="J496" s="40"/>
      <c r="K496" s="40"/>
      <c r="L496" s="40"/>
      <c r="M496" s="40"/>
      <c r="N496" s="40"/>
      <c r="O496" s="40"/>
      <c r="P496" s="40"/>
    </row>
    <row r="497" spans="1:16" s="24" customFormat="1" ht="12.75" customHeight="1" x14ac:dyDescent="0.25">
      <c r="A497" s="225">
        <v>19</v>
      </c>
      <c r="B497" s="258" t="s">
        <v>420</v>
      </c>
      <c r="C497" s="253"/>
      <c r="D497" s="254"/>
      <c r="E497" s="4"/>
      <c r="F497" s="5">
        <f t="shared" si="11"/>
        <v>0</v>
      </c>
      <c r="G497" s="40"/>
      <c r="H497" s="40"/>
      <c r="I497" s="40"/>
      <c r="J497" s="40"/>
      <c r="K497" s="40"/>
      <c r="L497" s="40"/>
      <c r="M497" s="40"/>
      <c r="N497" s="40"/>
      <c r="O497" s="40"/>
      <c r="P497" s="40"/>
    </row>
    <row r="498" spans="1:16" s="24" customFormat="1" ht="15" customHeight="1" x14ac:dyDescent="0.25">
      <c r="A498" s="284">
        <v>19.100000000000001</v>
      </c>
      <c r="B498" s="16" t="s">
        <v>421</v>
      </c>
      <c r="C498" s="285">
        <v>1</v>
      </c>
      <c r="D498" s="254" t="s">
        <v>37</v>
      </c>
      <c r="E498" s="212"/>
      <c r="F498" s="39">
        <f t="shared" si="11"/>
        <v>0</v>
      </c>
      <c r="G498" s="40"/>
      <c r="H498" s="40"/>
      <c r="I498" s="40"/>
      <c r="J498" s="40"/>
      <c r="K498" s="40"/>
      <c r="L498" s="40"/>
      <c r="M498" s="40"/>
      <c r="N498" s="40"/>
      <c r="O498" s="40"/>
      <c r="P498" s="40"/>
    </row>
    <row r="499" spans="1:16" s="24" customFormat="1" ht="15" customHeight="1" x14ac:dyDescent="0.25">
      <c r="A499" s="284">
        <f>+A498+0.1</f>
        <v>19.200000000000003</v>
      </c>
      <c r="B499" s="16" t="s">
        <v>422</v>
      </c>
      <c r="C499" s="285">
        <v>2</v>
      </c>
      <c r="D499" s="254" t="s">
        <v>37</v>
      </c>
      <c r="E499" s="212"/>
      <c r="F499" s="39">
        <f t="shared" si="11"/>
        <v>0</v>
      </c>
      <c r="G499" s="40"/>
      <c r="H499" s="40"/>
      <c r="I499" s="40"/>
      <c r="J499" s="40"/>
      <c r="K499" s="40"/>
      <c r="L499" s="40"/>
      <c r="M499" s="40"/>
      <c r="N499" s="40"/>
      <c r="O499" s="40"/>
      <c r="P499" s="40"/>
    </row>
    <row r="500" spans="1:16" s="24" customFormat="1" ht="15" customHeight="1" x14ac:dyDescent="0.25">
      <c r="A500" s="284">
        <f t="shared" ref="A500:A506" si="12">+A499+0.1</f>
        <v>19.300000000000004</v>
      </c>
      <c r="B500" s="16" t="s">
        <v>423</v>
      </c>
      <c r="C500" s="285">
        <v>1</v>
      </c>
      <c r="D500" s="254" t="s">
        <v>37</v>
      </c>
      <c r="E500" s="212"/>
      <c r="F500" s="39">
        <f t="shared" si="11"/>
        <v>0</v>
      </c>
      <c r="G500" s="40"/>
      <c r="H500" s="40"/>
      <c r="I500" s="40"/>
      <c r="J500" s="40"/>
      <c r="K500" s="40"/>
      <c r="L500" s="40"/>
      <c r="M500" s="40"/>
      <c r="N500" s="40"/>
      <c r="O500" s="40"/>
      <c r="P500" s="40"/>
    </row>
    <row r="501" spans="1:16" s="24" customFormat="1" ht="15" customHeight="1" x14ac:dyDescent="0.25">
      <c r="A501" s="284">
        <f t="shared" si="12"/>
        <v>19.400000000000006</v>
      </c>
      <c r="B501" s="16" t="s">
        <v>424</v>
      </c>
      <c r="C501" s="285">
        <v>1</v>
      </c>
      <c r="D501" s="254" t="s">
        <v>37</v>
      </c>
      <c r="E501" s="212"/>
      <c r="F501" s="39">
        <f t="shared" si="11"/>
        <v>0</v>
      </c>
      <c r="G501" s="40"/>
      <c r="H501" s="40"/>
      <c r="I501" s="40"/>
      <c r="J501" s="40"/>
      <c r="K501" s="40"/>
      <c r="L501" s="40"/>
      <c r="M501" s="40"/>
      <c r="N501" s="40"/>
      <c r="O501" s="40"/>
      <c r="P501" s="40"/>
    </row>
    <row r="502" spans="1:16" s="24" customFormat="1" ht="15" customHeight="1" x14ac:dyDescent="0.25">
      <c r="A502" s="284">
        <f t="shared" si="12"/>
        <v>19.500000000000007</v>
      </c>
      <c r="B502" s="16" t="s">
        <v>425</v>
      </c>
      <c r="C502" s="285">
        <v>2</v>
      </c>
      <c r="D502" s="254" t="s">
        <v>37</v>
      </c>
      <c r="E502" s="212"/>
      <c r="F502" s="39">
        <f t="shared" si="11"/>
        <v>0</v>
      </c>
      <c r="G502" s="40"/>
      <c r="H502" s="40"/>
      <c r="I502" s="40"/>
      <c r="J502" s="40"/>
      <c r="K502" s="40"/>
      <c r="L502" s="40"/>
      <c r="M502" s="40"/>
      <c r="N502" s="40"/>
      <c r="O502" s="40"/>
      <c r="P502" s="40"/>
    </row>
    <row r="503" spans="1:16" s="24" customFormat="1" ht="15" customHeight="1" x14ac:dyDescent="0.25">
      <c r="A503" s="284">
        <f t="shared" si="12"/>
        <v>19.600000000000009</v>
      </c>
      <c r="B503" s="16" t="s">
        <v>1403</v>
      </c>
      <c r="C503" s="285">
        <v>2</v>
      </c>
      <c r="D503" s="254" t="s">
        <v>37</v>
      </c>
      <c r="E503" s="212"/>
      <c r="F503" s="39">
        <f t="shared" si="11"/>
        <v>0</v>
      </c>
      <c r="G503" s="40"/>
      <c r="H503" s="40"/>
      <c r="I503" s="40"/>
      <c r="J503" s="40"/>
      <c r="K503" s="40"/>
      <c r="L503" s="40"/>
      <c r="M503" s="40"/>
      <c r="N503" s="40"/>
      <c r="O503" s="40"/>
      <c r="P503" s="40"/>
    </row>
    <row r="504" spans="1:16" s="24" customFormat="1" ht="15" customHeight="1" x14ac:dyDescent="0.25">
      <c r="A504" s="284">
        <f t="shared" si="12"/>
        <v>19.70000000000001</v>
      </c>
      <c r="B504" s="16" t="s">
        <v>426</v>
      </c>
      <c r="C504" s="285">
        <v>12</v>
      </c>
      <c r="D504" s="254" t="s">
        <v>37</v>
      </c>
      <c r="E504" s="212"/>
      <c r="F504" s="39">
        <f t="shared" si="11"/>
        <v>0</v>
      </c>
      <c r="G504" s="40"/>
      <c r="H504" s="40"/>
      <c r="I504" s="40"/>
      <c r="J504" s="40"/>
      <c r="K504" s="40"/>
      <c r="L504" s="40"/>
      <c r="M504" s="40"/>
      <c r="N504" s="40"/>
      <c r="O504" s="40"/>
      <c r="P504" s="40"/>
    </row>
    <row r="505" spans="1:16" s="24" customFormat="1" ht="15" customHeight="1" x14ac:dyDescent="0.25">
      <c r="A505" s="286">
        <f t="shared" si="12"/>
        <v>19.800000000000011</v>
      </c>
      <c r="B505" s="276" t="s">
        <v>427</v>
      </c>
      <c r="C505" s="287">
        <v>2</v>
      </c>
      <c r="D505" s="277" t="s">
        <v>37</v>
      </c>
      <c r="E505" s="217"/>
      <c r="F505" s="218">
        <f t="shared" si="11"/>
        <v>0</v>
      </c>
      <c r="G505" s="40"/>
      <c r="H505" s="40"/>
      <c r="I505" s="40"/>
      <c r="J505" s="40"/>
      <c r="K505" s="40"/>
      <c r="L505" s="40"/>
      <c r="M505" s="40"/>
      <c r="N505" s="40"/>
      <c r="O505" s="40"/>
      <c r="P505" s="40"/>
    </row>
    <row r="506" spans="1:16" s="24" customFormat="1" ht="15" customHeight="1" x14ac:dyDescent="0.25">
      <c r="A506" s="284">
        <f t="shared" si="12"/>
        <v>19.900000000000013</v>
      </c>
      <c r="B506" s="16" t="s">
        <v>428</v>
      </c>
      <c r="C506" s="285">
        <v>1</v>
      </c>
      <c r="D506" s="254" t="s">
        <v>37</v>
      </c>
      <c r="E506" s="212"/>
      <c r="F506" s="39">
        <f t="shared" si="11"/>
        <v>0</v>
      </c>
      <c r="G506" s="40"/>
      <c r="H506" s="40"/>
      <c r="I506" s="40"/>
      <c r="J506" s="40"/>
      <c r="K506" s="40"/>
      <c r="L506" s="40"/>
      <c r="M506" s="40"/>
      <c r="N506" s="40"/>
      <c r="O506" s="40"/>
      <c r="P506" s="40"/>
    </row>
    <row r="507" spans="1:16" s="24" customFormat="1" ht="15" customHeight="1" x14ac:dyDescent="0.25">
      <c r="A507" s="288">
        <v>19.100000000000001</v>
      </c>
      <c r="B507" s="16" t="s">
        <v>429</v>
      </c>
      <c r="C507" s="285">
        <v>1</v>
      </c>
      <c r="D507" s="254" t="s">
        <v>37</v>
      </c>
      <c r="E507" s="212"/>
      <c r="F507" s="39">
        <f t="shared" si="11"/>
        <v>0</v>
      </c>
      <c r="G507" s="40"/>
      <c r="H507" s="40"/>
      <c r="I507" s="40"/>
      <c r="J507" s="40"/>
      <c r="K507" s="40"/>
      <c r="L507" s="40"/>
      <c r="M507" s="40"/>
      <c r="N507" s="40"/>
      <c r="O507" s="40"/>
      <c r="P507" s="40"/>
    </row>
    <row r="508" spans="1:16" s="24" customFormat="1" ht="66" x14ac:dyDescent="0.25">
      <c r="A508" s="288">
        <v>19.11</v>
      </c>
      <c r="B508" s="226" t="s">
        <v>430</v>
      </c>
      <c r="C508" s="285">
        <v>1</v>
      </c>
      <c r="D508" s="254" t="s">
        <v>37</v>
      </c>
      <c r="E508" s="212"/>
      <c r="F508" s="39">
        <f t="shared" si="11"/>
        <v>0</v>
      </c>
      <c r="G508" s="40"/>
      <c r="H508" s="40"/>
      <c r="I508" s="40"/>
      <c r="J508" s="40"/>
      <c r="K508" s="40"/>
      <c r="L508" s="40"/>
      <c r="M508" s="40"/>
      <c r="N508" s="40"/>
      <c r="O508" s="40"/>
      <c r="P508" s="40"/>
    </row>
    <row r="509" spans="1:16" s="24" customFormat="1" ht="12.75" customHeight="1" x14ac:dyDescent="0.25">
      <c r="A509" s="284"/>
      <c r="B509" s="16"/>
      <c r="C509" s="253"/>
      <c r="D509" s="254"/>
      <c r="E509" s="4"/>
      <c r="F509" s="5">
        <f t="shared" si="11"/>
        <v>0</v>
      </c>
      <c r="G509" s="40"/>
      <c r="H509" s="40"/>
      <c r="I509" s="40"/>
      <c r="J509" s="40"/>
      <c r="K509" s="40"/>
      <c r="L509" s="40"/>
      <c r="M509" s="40"/>
      <c r="N509" s="40"/>
      <c r="O509" s="40"/>
      <c r="P509" s="40"/>
    </row>
    <row r="510" spans="1:16" s="24" customFormat="1" x14ac:dyDescent="0.25">
      <c r="A510" s="225">
        <v>20</v>
      </c>
      <c r="B510" s="258" t="s">
        <v>431</v>
      </c>
      <c r="C510" s="253"/>
      <c r="D510" s="254"/>
      <c r="E510" s="4"/>
      <c r="F510" s="5">
        <f t="shared" si="11"/>
        <v>0</v>
      </c>
      <c r="G510" s="40"/>
      <c r="H510" s="40"/>
      <c r="I510" s="40"/>
      <c r="J510" s="40"/>
      <c r="K510" s="40"/>
      <c r="L510" s="40"/>
      <c r="M510" s="40"/>
      <c r="N510" s="40"/>
      <c r="O510" s="40"/>
      <c r="P510" s="40"/>
    </row>
    <row r="511" spans="1:16" s="24" customFormat="1" ht="15.6" x14ac:dyDescent="0.25">
      <c r="A511" s="208">
        <v>20.100000000000001</v>
      </c>
      <c r="B511" s="16" t="s">
        <v>1342</v>
      </c>
      <c r="C511" s="2">
        <v>0.23</v>
      </c>
      <c r="D511" s="271" t="s">
        <v>125</v>
      </c>
      <c r="E511" s="289"/>
      <c r="F511" s="5">
        <f t="shared" si="11"/>
        <v>0</v>
      </c>
      <c r="G511" s="40"/>
      <c r="H511" s="40"/>
      <c r="I511" s="40"/>
      <c r="J511" s="40"/>
      <c r="K511" s="40"/>
      <c r="L511" s="40"/>
      <c r="M511" s="40"/>
      <c r="N511" s="40"/>
      <c r="O511" s="40"/>
      <c r="P511" s="40"/>
    </row>
    <row r="512" spans="1:16" s="24" customFormat="1" x14ac:dyDescent="0.25">
      <c r="A512" s="208">
        <v>20.2</v>
      </c>
      <c r="B512" s="16" t="s">
        <v>432</v>
      </c>
      <c r="C512" s="2">
        <v>0.1</v>
      </c>
      <c r="D512" s="271" t="s">
        <v>125</v>
      </c>
      <c r="E512" s="4"/>
      <c r="F512" s="5">
        <f t="shared" si="11"/>
        <v>0</v>
      </c>
      <c r="G512" s="40"/>
      <c r="H512" s="40"/>
      <c r="I512" s="40"/>
      <c r="J512" s="40"/>
      <c r="K512" s="40"/>
      <c r="L512" s="40"/>
      <c r="M512" s="40"/>
      <c r="N512" s="40"/>
      <c r="O512" s="40"/>
      <c r="P512" s="40"/>
    </row>
    <row r="513" spans="1:16" s="24" customFormat="1" x14ac:dyDescent="0.25">
      <c r="A513" s="208">
        <v>20.3</v>
      </c>
      <c r="B513" s="16" t="s">
        <v>433</v>
      </c>
      <c r="C513" s="210">
        <v>8.9</v>
      </c>
      <c r="D513" s="271" t="s">
        <v>40</v>
      </c>
      <c r="E513" s="4"/>
      <c r="F513" s="5">
        <f t="shared" si="11"/>
        <v>0</v>
      </c>
      <c r="G513" s="40"/>
      <c r="H513" s="40"/>
      <c r="I513" s="40"/>
      <c r="J513" s="40"/>
      <c r="K513" s="40"/>
      <c r="L513" s="40"/>
      <c r="M513" s="40"/>
      <c r="N513" s="40"/>
      <c r="O513" s="40"/>
      <c r="P513" s="40"/>
    </row>
    <row r="514" spans="1:16" x14ac:dyDescent="0.25">
      <c r="A514" s="208"/>
      <c r="B514" s="252"/>
      <c r="C514" s="253"/>
      <c r="D514" s="254"/>
      <c r="E514" s="4"/>
      <c r="F514" s="5">
        <f t="shared" si="11"/>
        <v>0</v>
      </c>
    </row>
    <row r="515" spans="1:16" x14ac:dyDescent="0.25">
      <c r="A515" s="257">
        <v>21</v>
      </c>
      <c r="B515" s="258" t="s">
        <v>434</v>
      </c>
      <c r="C515" s="253"/>
      <c r="D515" s="254"/>
      <c r="E515" s="290"/>
      <c r="F515" s="228">
        <f t="shared" si="11"/>
        <v>0</v>
      </c>
    </row>
    <row r="516" spans="1:16" x14ac:dyDescent="0.25">
      <c r="A516" s="291">
        <v>21.1</v>
      </c>
      <c r="B516" s="16" t="s">
        <v>435</v>
      </c>
      <c r="C516" s="253">
        <v>2</v>
      </c>
      <c r="D516" s="254" t="s">
        <v>37</v>
      </c>
      <c r="E516" s="212"/>
      <c r="F516" s="228">
        <f t="shared" si="11"/>
        <v>0</v>
      </c>
    </row>
    <row r="517" spans="1:16" x14ac:dyDescent="0.25">
      <c r="A517" s="291">
        <v>21.2</v>
      </c>
      <c r="B517" s="16" t="s">
        <v>436</v>
      </c>
      <c r="C517" s="253">
        <v>4</v>
      </c>
      <c r="D517" s="254" t="s">
        <v>37</v>
      </c>
      <c r="E517" s="212"/>
      <c r="F517" s="228">
        <f t="shared" si="11"/>
        <v>0</v>
      </c>
    </row>
    <row r="518" spans="1:16" x14ac:dyDescent="0.25">
      <c r="A518" s="291">
        <v>21.3</v>
      </c>
      <c r="B518" s="16" t="s">
        <v>437</v>
      </c>
      <c r="C518" s="253">
        <v>4</v>
      </c>
      <c r="D518" s="254" t="s">
        <v>37</v>
      </c>
      <c r="E518" s="212"/>
      <c r="F518" s="228">
        <f t="shared" si="11"/>
        <v>0</v>
      </c>
    </row>
    <row r="519" spans="1:16" x14ac:dyDescent="0.25">
      <c r="A519" s="291">
        <v>21.4</v>
      </c>
      <c r="B519" s="16" t="s">
        <v>438</v>
      </c>
      <c r="C519" s="253">
        <v>2</v>
      </c>
      <c r="D519" s="254" t="s">
        <v>37</v>
      </c>
      <c r="E519" s="212"/>
      <c r="F519" s="228">
        <f t="shared" si="11"/>
        <v>0</v>
      </c>
    </row>
    <row r="520" spans="1:16" x14ac:dyDescent="0.25">
      <c r="A520" s="291">
        <v>21.5</v>
      </c>
      <c r="B520" s="16" t="s">
        <v>439</v>
      </c>
      <c r="C520" s="253">
        <v>2</v>
      </c>
      <c r="D520" s="254" t="s">
        <v>37</v>
      </c>
      <c r="E520" s="212"/>
      <c r="F520" s="228">
        <f t="shared" si="11"/>
        <v>0</v>
      </c>
    </row>
    <row r="521" spans="1:16" x14ac:dyDescent="0.25">
      <c r="A521" s="291">
        <v>21.6</v>
      </c>
      <c r="B521" s="16" t="s">
        <v>440</v>
      </c>
      <c r="C521" s="253">
        <v>2</v>
      </c>
      <c r="D521" s="254" t="s">
        <v>37</v>
      </c>
      <c r="E521" s="212"/>
      <c r="F521" s="228">
        <f t="shared" si="11"/>
        <v>0</v>
      </c>
    </row>
    <row r="522" spans="1:16" ht="14.25" customHeight="1" x14ac:dyDescent="0.25">
      <c r="A522" s="291">
        <v>21.7</v>
      </c>
      <c r="B522" s="16" t="s">
        <v>441</v>
      </c>
      <c r="C522" s="270">
        <v>1</v>
      </c>
      <c r="D522" s="292" t="s">
        <v>37</v>
      </c>
      <c r="E522" s="212"/>
      <c r="F522" s="293">
        <f t="shared" si="11"/>
        <v>0</v>
      </c>
    </row>
    <row r="523" spans="1:16" ht="12.75" customHeight="1" x14ac:dyDescent="0.25">
      <c r="A523" s="291">
        <v>21.8</v>
      </c>
      <c r="B523" s="16" t="s">
        <v>442</v>
      </c>
      <c r="C523" s="253">
        <v>2</v>
      </c>
      <c r="D523" s="254" t="s">
        <v>37</v>
      </c>
      <c r="E523" s="212"/>
      <c r="F523" s="228">
        <f t="shared" si="11"/>
        <v>0</v>
      </c>
    </row>
    <row r="524" spans="1:16" ht="12.75" customHeight="1" x14ac:dyDescent="0.25">
      <c r="A524" s="291">
        <v>21.9</v>
      </c>
      <c r="B524" s="16" t="s">
        <v>443</v>
      </c>
      <c r="C524" s="253">
        <v>2</v>
      </c>
      <c r="D524" s="254" t="s">
        <v>37</v>
      </c>
      <c r="E524" s="212"/>
      <c r="F524" s="228">
        <f t="shared" si="11"/>
        <v>0</v>
      </c>
    </row>
    <row r="525" spans="1:16" ht="12.75" customHeight="1" x14ac:dyDescent="0.25">
      <c r="A525" s="294">
        <v>21.1</v>
      </c>
      <c r="B525" s="16" t="s">
        <v>444</v>
      </c>
      <c r="C525" s="253">
        <v>1</v>
      </c>
      <c r="D525" s="254" t="s">
        <v>141</v>
      </c>
      <c r="E525" s="212"/>
      <c r="F525" s="228">
        <f t="shared" si="11"/>
        <v>0</v>
      </c>
    </row>
    <row r="526" spans="1:16" ht="12.75" customHeight="1" x14ac:dyDescent="0.25">
      <c r="A526" s="294">
        <v>21.11</v>
      </c>
      <c r="B526" s="16" t="s">
        <v>445</v>
      </c>
      <c r="C526" s="253">
        <v>2</v>
      </c>
      <c r="D526" s="254" t="s">
        <v>37</v>
      </c>
      <c r="E526" s="212"/>
      <c r="F526" s="228">
        <f t="shared" si="11"/>
        <v>0</v>
      </c>
    </row>
    <row r="527" spans="1:16" ht="12.75" customHeight="1" x14ac:dyDescent="0.25">
      <c r="A527" s="294">
        <v>21.12</v>
      </c>
      <c r="B527" s="16" t="s">
        <v>446</v>
      </c>
      <c r="C527" s="253">
        <v>2</v>
      </c>
      <c r="D527" s="254" t="s">
        <v>37</v>
      </c>
      <c r="E527" s="212"/>
      <c r="F527" s="228">
        <f t="shared" si="11"/>
        <v>0</v>
      </c>
    </row>
    <row r="528" spans="1:16" ht="12.75" customHeight="1" x14ac:dyDescent="0.25">
      <c r="A528" s="294">
        <v>21.13</v>
      </c>
      <c r="B528" s="16" t="s">
        <v>447</v>
      </c>
      <c r="C528" s="253">
        <v>2</v>
      </c>
      <c r="D528" s="254" t="s">
        <v>37</v>
      </c>
      <c r="E528" s="212"/>
      <c r="F528" s="228">
        <f t="shared" si="11"/>
        <v>0</v>
      </c>
    </row>
    <row r="529" spans="1:16" ht="12.75" customHeight="1" x14ac:dyDescent="0.25">
      <c r="A529" s="294">
        <v>22.14</v>
      </c>
      <c r="B529" s="16" t="s">
        <v>448</v>
      </c>
      <c r="C529" s="253">
        <v>1</v>
      </c>
      <c r="D529" s="254" t="s">
        <v>37</v>
      </c>
      <c r="E529" s="212"/>
      <c r="F529" s="228">
        <f t="shared" si="11"/>
        <v>0</v>
      </c>
    </row>
    <row r="530" spans="1:16" ht="12.75" customHeight="1" x14ac:dyDescent="0.25">
      <c r="A530" s="275"/>
      <c r="B530" s="252"/>
      <c r="C530" s="253"/>
      <c r="D530" s="254"/>
      <c r="E530" s="4"/>
      <c r="F530" s="228">
        <f t="shared" si="11"/>
        <v>0</v>
      </c>
    </row>
    <row r="531" spans="1:16" s="24" customFormat="1" x14ac:dyDescent="0.25">
      <c r="A531" s="275">
        <v>22</v>
      </c>
      <c r="B531" s="252" t="s">
        <v>449</v>
      </c>
      <c r="C531" s="253">
        <v>1</v>
      </c>
      <c r="D531" s="254" t="s">
        <v>37</v>
      </c>
      <c r="E531" s="4"/>
      <c r="F531" s="228">
        <f t="shared" si="11"/>
        <v>0</v>
      </c>
      <c r="G531" s="40"/>
      <c r="H531" s="40"/>
      <c r="I531" s="40"/>
      <c r="J531" s="40"/>
      <c r="K531" s="40"/>
      <c r="L531" s="40"/>
      <c r="M531" s="40"/>
      <c r="N531" s="40"/>
      <c r="O531" s="40"/>
      <c r="P531" s="40"/>
    </row>
    <row r="532" spans="1:16" s="250" customFormat="1" ht="16.5" customHeight="1" x14ac:dyDescent="0.25">
      <c r="A532" s="246"/>
      <c r="B532" s="247" t="s">
        <v>450</v>
      </c>
      <c r="C532" s="246"/>
      <c r="D532" s="246"/>
      <c r="E532" s="248"/>
      <c r="F532" s="249">
        <f>SUM(F405:F531)</f>
        <v>0</v>
      </c>
      <c r="G532" s="64"/>
      <c r="H532" s="64"/>
      <c r="I532" s="64"/>
      <c r="J532" s="64"/>
      <c r="K532" s="64"/>
      <c r="L532" s="64"/>
      <c r="M532" s="64"/>
      <c r="N532" s="64"/>
      <c r="O532" s="64"/>
      <c r="P532" s="64"/>
    </row>
    <row r="533" spans="1:16" s="24" customFormat="1" x14ac:dyDescent="0.25">
      <c r="A533" s="10"/>
      <c r="B533" s="10"/>
      <c r="C533" s="210"/>
      <c r="D533" s="211"/>
      <c r="E533" s="212"/>
      <c r="F533" s="39">
        <f t="shared" si="11"/>
        <v>0</v>
      </c>
      <c r="G533" s="40"/>
      <c r="H533" s="40"/>
      <c r="I533" s="40"/>
      <c r="J533" s="40"/>
      <c r="K533" s="40"/>
      <c r="L533" s="40"/>
      <c r="M533" s="40"/>
      <c r="N533" s="40"/>
      <c r="O533" s="40"/>
      <c r="P533" s="40"/>
    </row>
    <row r="534" spans="1:16" s="24" customFormat="1" x14ac:dyDescent="0.25">
      <c r="A534" s="238" t="s">
        <v>26</v>
      </c>
      <c r="B534" s="33" t="s">
        <v>451</v>
      </c>
      <c r="C534" s="210">
        <v>0</v>
      </c>
      <c r="D534" s="18"/>
      <c r="E534" s="212"/>
      <c r="F534" s="39">
        <f t="shared" si="11"/>
        <v>0</v>
      </c>
      <c r="G534" s="40"/>
      <c r="H534" s="40"/>
      <c r="I534" s="40"/>
      <c r="J534" s="40"/>
      <c r="K534" s="40"/>
      <c r="L534" s="40"/>
      <c r="M534" s="40"/>
      <c r="N534" s="40"/>
      <c r="O534" s="40"/>
      <c r="P534" s="40"/>
    </row>
    <row r="535" spans="1:16" s="24" customFormat="1" x14ac:dyDescent="0.25">
      <c r="A535" s="295"/>
      <c r="B535" s="296"/>
      <c r="C535" s="6"/>
      <c r="D535" s="297"/>
      <c r="E535" s="54"/>
      <c r="F535" s="6">
        <f t="shared" si="11"/>
        <v>0</v>
      </c>
      <c r="G535" s="40"/>
      <c r="H535" s="40"/>
      <c r="I535" s="40"/>
      <c r="J535" s="40"/>
      <c r="K535" s="40"/>
      <c r="L535" s="40"/>
      <c r="M535" s="40"/>
      <c r="N535" s="40"/>
      <c r="O535" s="40"/>
      <c r="P535" s="40"/>
    </row>
    <row r="536" spans="1:16" s="32" customFormat="1" x14ac:dyDescent="0.25">
      <c r="A536" s="48">
        <v>1</v>
      </c>
      <c r="B536" s="49" t="s">
        <v>75</v>
      </c>
      <c r="C536" s="50">
        <v>1</v>
      </c>
      <c r="D536" s="51" t="s">
        <v>362</v>
      </c>
      <c r="E536" s="53"/>
      <c r="F536" s="50">
        <f t="shared" si="11"/>
        <v>0</v>
      </c>
    </row>
    <row r="537" spans="1:16" x14ac:dyDescent="0.25">
      <c r="A537" s="298"/>
      <c r="B537" s="296"/>
      <c r="C537" s="6"/>
      <c r="D537" s="297"/>
      <c r="E537" s="54"/>
      <c r="F537" s="6">
        <f t="shared" si="11"/>
        <v>0</v>
      </c>
    </row>
    <row r="538" spans="1:16" x14ac:dyDescent="0.25">
      <c r="A538" s="46">
        <v>2</v>
      </c>
      <c r="B538" s="33" t="s">
        <v>452</v>
      </c>
      <c r="C538" s="6"/>
      <c r="D538" s="297"/>
      <c r="E538" s="54"/>
      <c r="F538" s="7">
        <f t="shared" si="11"/>
        <v>0</v>
      </c>
    </row>
    <row r="539" spans="1:16" x14ac:dyDescent="0.25">
      <c r="A539" s="299">
        <v>2.1</v>
      </c>
      <c r="B539" s="10" t="s">
        <v>453</v>
      </c>
      <c r="C539" s="6">
        <v>7.21</v>
      </c>
      <c r="D539" s="18" t="s">
        <v>106</v>
      </c>
      <c r="E539" s="54"/>
      <c r="F539" s="6">
        <f t="shared" si="11"/>
        <v>0</v>
      </c>
    </row>
    <row r="540" spans="1:16" x14ac:dyDescent="0.25">
      <c r="A540" s="299">
        <v>2.2000000000000002</v>
      </c>
      <c r="B540" s="10" t="s">
        <v>454</v>
      </c>
      <c r="C540" s="6">
        <v>4.8600000000000003</v>
      </c>
      <c r="D540" s="262" t="s">
        <v>113</v>
      </c>
      <c r="E540" s="54"/>
      <c r="F540" s="6">
        <f t="shared" si="11"/>
        <v>0</v>
      </c>
    </row>
    <row r="541" spans="1:16" x14ac:dyDescent="0.25">
      <c r="A541" s="299">
        <v>2.2999999999999998</v>
      </c>
      <c r="B541" s="10" t="s">
        <v>455</v>
      </c>
      <c r="C541" s="6">
        <v>3.06</v>
      </c>
      <c r="D541" s="262" t="s">
        <v>1404</v>
      </c>
      <c r="E541" s="54"/>
      <c r="F541" s="6">
        <f t="shared" si="11"/>
        <v>0</v>
      </c>
    </row>
    <row r="542" spans="1:16" x14ac:dyDescent="0.25">
      <c r="A542" s="299"/>
      <c r="B542" s="33"/>
      <c r="C542" s="6"/>
      <c r="D542" s="297"/>
      <c r="E542" s="54"/>
      <c r="F542" s="7">
        <f t="shared" si="11"/>
        <v>0</v>
      </c>
    </row>
    <row r="543" spans="1:16" s="24" customFormat="1" x14ac:dyDescent="0.25">
      <c r="A543" s="300">
        <v>3</v>
      </c>
      <c r="B543" s="301" t="s">
        <v>1405</v>
      </c>
      <c r="C543" s="6"/>
      <c r="D543" s="297"/>
      <c r="E543" s="54"/>
      <c r="F543" s="6">
        <f t="shared" si="11"/>
        <v>0</v>
      </c>
      <c r="G543" s="40"/>
      <c r="H543" s="40"/>
      <c r="I543" s="40"/>
      <c r="J543" s="40"/>
      <c r="K543" s="40"/>
      <c r="L543" s="40"/>
      <c r="M543" s="40"/>
      <c r="N543" s="40"/>
      <c r="O543" s="40"/>
      <c r="P543" s="40"/>
    </row>
    <row r="544" spans="1:16" s="24" customFormat="1" x14ac:dyDescent="0.25">
      <c r="A544" s="302">
        <v>3.1</v>
      </c>
      <c r="B544" s="16" t="s">
        <v>456</v>
      </c>
      <c r="C544" s="6">
        <v>0.87</v>
      </c>
      <c r="D544" s="262" t="s">
        <v>125</v>
      </c>
      <c r="E544" s="303"/>
      <c r="F544" s="6">
        <f t="shared" si="11"/>
        <v>0</v>
      </c>
      <c r="G544" s="40"/>
      <c r="H544" s="40"/>
      <c r="I544" s="40"/>
      <c r="J544" s="40"/>
      <c r="K544" s="40"/>
      <c r="L544" s="40"/>
      <c r="M544" s="40"/>
      <c r="N544" s="40"/>
      <c r="O544" s="40"/>
      <c r="P544" s="40"/>
    </row>
    <row r="545" spans="1:16" s="24" customFormat="1" x14ac:dyDescent="0.25">
      <c r="A545" s="304">
        <v>3.2</v>
      </c>
      <c r="B545" s="16" t="s">
        <v>457</v>
      </c>
      <c r="C545" s="7">
        <v>1.25</v>
      </c>
      <c r="D545" s="262" t="s">
        <v>125</v>
      </c>
      <c r="E545" s="303"/>
      <c r="F545" s="6">
        <f t="shared" si="11"/>
        <v>0</v>
      </c>
      <c r="G545" s="40"/>
      <c r="H545" s="40"/>
      <c r="I545" s="40"/>
      <c r="J545" s="40"/>
      <c r="K545" s="40"/>
      <c r="L545" s="40"/>
      <c r="M545" s="40"/>
      <c r="N545" s="40"/>
      <c r="O545" s="40"/>
      <c r="P545" s="40"/>
    </row>
    <row r="546" spans="1:16" s="24" customFormat="1" x14ac:dyDescent="0.25">
      <c r="A546" s="302">
        <v>3.3</v>
      </c>
      <c r="B546" s="226" t="s">
        <v>458</v>
      </c>
      <c r="C546" s="7">
        <v>0.74</v>
      </c>
      <c r="D546" s="262" t="s">
        <v>125</v>
      </c>
      <c r="E546" s="303"/>
      <c r="F546" s="6">
        <f t="shared" si="11"/>
        <v>0</v>
      </c>
      <c r="G546" s="40"/>
      <c r="H546" s="40"/>
      <c r="I546" s="40"/>
      <c r="J546" s="40"/>
      <c r="K546" s="40"/>
      <c r="L546" s="40"/>
      <c r="M546" s="40"/>
      <c r="N546" s="40"/>
      <c r="O546" s="40"/>
      <c r="P546" s="40"/>
    </row>
    <row r="547" spans="1:16" s="24" customFormat="1" x14ac:dyDescent="0.25">
      <c r="A547" s="304">
        <v>3.4</v>
      </c>
      <c r="B547" s="16" t="s">
        <v>459</v>
      </c>
      <c r="C547" s="7">
        <v>0.28999999999999998</v>
      </c>
      <c r="D547" s="262" t="s">
        <v>125</v>
      </c>
      <c r="E547" s="303"/>
      <c r="F547" s="6">
        <f t="shared" ref="F547:F555" si="13">ROUND(C547*E547,2)</f>
        <v>0</v>
      </c>
      <c r="G547" s="40"/>
      <c r="H547" s="40"/>
      <c r="I547" s="40"/>
      <c r="J547" s="40"/>
      <c r="K547" s="40"/>
      <c r="L547" s="40"/>
      <c r="M547" s="40"/>
      <c r="N547" s="40"/>
      <c r="O547" s="40"/>
      <c r="P547" s="40"/>
    </row>
    <row r="548" spans="1:16" s="24" customFormat="1" x14ac:dyDescent="0.25">
      <c r="A548" s="302">
        <v>3.5</v>
      </c>
      <c r="B548" s="16" t="s">
        <v>460</v>
      </c>
      <c r="C548" s="7">
        <v>0.33</v>
      </c>
      <c r="D548" s="262" t="s">
        <v>125</v>
      </c>
      <c r="E548" s="303"/>
      <c r="F548" s="6">
        <f t="shared" si="13"/>
        <v>0</v>
      </c>
      <c r="G548" s="40"/>
      <c r="H548" s="40"/>
      <c r="I548" s="40"/>
      <c r="J548" s="40"/>
      <c r="K548" s="40"/>
      <c r="L548" s="40"/>
      <c r="M548" s="40"/>
      <c r="N548" s="40"/>
      <c r="O548" s="40"/>
      <c r="P548" s="40"/>
    </row>
    <row r="549" spans="1:16" s="24" customFormat="1" x14ac:dyDescent="0.25">
      <c r="A549" s="304">
        <v>3.6</v>
      </c>
      <c r="B549" s="16" t="s">
        <v>461</v>
      </c>
      <c r="C549" s="7">
        <v>0.59</v>
      </c>
      <c r="D549" s="262" t="s">
        <v>125</v>
      </c>
      <c r="E549" s="303"/>
      <c r="F549" s="6">
        <f t="shared" si="13"/>
        <v>0</v>
      </c>
      <c r="G549" s="40"/>
      <c r="H549" s="40"/>
      <c r="I549" s="40"/>
      <c r="J549" s="40"/>
      <c r="K549" s="40"/>
      <c r="L549" s="40"/>
      <c r="M549" s="40"/>
      <c r="N549" s="40"/>
      <c r="O549" s="40"/>
      <c r="P549" s="40"/>
    </row>
    <row r="550" spans="1:16" s="24" customFormat="1" x14ac:dyDescent="0.25">
      <c r="A550" s="302">
        <v>3.7</v>
      </c>
      <c r="B550" s="16" t="s">
        <v>462</v>
      </c>
      <c r="C550" s="7">
        <v>0.03</v>
      </c>
      <c r="D550" s="262" t="s">
        <v>125</v>
      </c>
      <c r="E550" s="303"/>
      <c r="F550" s="6">
        <f t="shared" si="13"/>
        <v>0</v>
      </c>
      <c r="G550" s="40"/>
      <c r="H550" s="40"/>
      <c r="I550" s="40"/>
      <c r="J550" s="40"/>
      <c r="K550" s="40"/>
      <c r="L550" s="40"/>
      <c r="M550" s="40"/>
      <c r="N550" s="40"/>
      <c r="O550" s="40"/>
      <c r="P550" s="40"/>
    </row>
    <row r="551" spans="1:16" s="24" customFormat="1" x14ac:dyDescent="0.25">
      <c r="A551" s="304">
        <v>3.8</v>
      </c>
      <c r="B551" s="16" t="s">
        <v>463</v>
      </c>
      <c r="C551" s="6">
        <v>0.72</v>
      </c>
      <c r="D551" s="262" t="s">
        <v>125</v>
      </c>
      <c r="E551" s="303"/>
      <c r="F551" s="6">
        <f t="shared" si="13"/>
        <v>0</v>
      </c>
      <c r="G551" s="40"/>
      <c r="H551" s="40"/>
      <c r="I551" s="40"/>
      <c r="J551" s="40"/>
      <c r="K551" s="40"/>
      <c r="L551" s="40"/>
      <c r="M551" s="40"/>
      <c r="N551" s="40"/>
      <c r="O551" s="40"/>
      <c r="P551" s="40"/>
    </row>
    <row r="552" spans="1:16" s="24" customFormat="1" x14ac:dyDescent="0.25">
      <c r="A552" s="302">
        <v>3.9</v>
      </c>
      <c r="B552" s="16" t="s">
        <v>464</v>
      </c>
      <c r="C552" s="6">
        <v>1.44</v>
      </c>
      <c r="D552" s="262" t="s">
        <v>125</v>
      </c>
      <c r="E552" s="303"/>
      <c r="F552" s="6">
        <f t="shared" si="13"/>
        <v>0</v>
      </c>
      <c r="G552" s="40"/>
      <c r="H552" s="40"/>
      <c r="I552" s="40"/>
      <c r="J552" s="40"/>
      <c r="K552" s="40"/>
      <c r="L552" s="40"/>
      <c r="M552" s="40"/>
      <c r="N552" s="40"/>
      <c r="O552" s="40"/>
      <c r="P552" s="40"/>
    </row>
    <row r="553" spans="1:16" s="24" customFormat="1" x14ac:dyDescent="0.25">
      <c r="A553" s="302"/>
      <c r="B553" s="10"/>
      <c r="C553" s="6"/>
      <c r="D553" s="297"/>
      <c r="E553" s="54"/>
      <c r="F553" s="7">
        <f t="shared" si="13"/>
        <v>0</v>
      </c>
      <c r="G553" s="40"/>
      <c r="H553" s="40"/>
      <c r="I553" s="40"/>
      <c r="J553" s="40"/>
      <c r="K553" s="40"/>
      <c r="L553" s="40"/>
      <c r="M553" s="40"/>
      <c r="N553" s="40"/>
      <c r="O553" s="40"/>
      <c r="P553" s="40"/>
    </row>
    <row r="554" spans="1:16" s="24" customFormat="1" x14ac:dyDescent="0.25">
      <c r="A554" s="300">
        <v>4</v>
      </c>
      <c r="B554" s="47" t="s">
        <v>465</v>
      </c>
      <c r="C554" s="6"/>
      <c r="D554" s="297"/>
      <c r="E554" s="54"/>
      <c r="F554" s="7">
        <f t="shared" si="13"/>
        <v>0</v>
      </c>
      <c r="G554" s="40"/>
      <c r="H554" s="40"/>
      <c r="I554" s="40"/>
      <c r="J554" s="40"/>
      <c r="K554" s="40"/>
      <c r="L554" s="40"/>
      <c r="M554" s="40"/>
      <c r="N554" s="40"/>
      <c r="O554" s="40"/>
      <c r="P554" s="40"/>
    </row>
    <row r="555" spans="1:16" s="24" customFormat="1" x14ac:dyDescent="0.25">
      <c r="A555" s="302">
        <v>4.0999999999999996</v>
      </c>
      <c r="B555" s="10" t="s">
        <v>466</v>
      </c>
      <c r="C555" s="6">
        <v>17.600000000000001</v>
      </c>
      <c r="D555" s="297" t="s">
        <v>131</v>
      </c>
      <c r="E555" s="54"/>
      <c r="F555" s="6">
        <f t="shared" si="13"/>
        <v>0</v>
      </c>
      <c r="G555" s="40"/>
      <c r="H555" s="40"/>
      <c r="I555" s="40"/>
      <c r="J555" s="40"/>
      <c r="K555" s="40"/>
      <c r="L555" s="40"/>
      <c r="M555" s="40"/>
      <c r="N555" s="40"/>
      <c r="O555" s="40"/>
      <c r="P555" s="40"/>
    </row>
    <row r="556" spans="1:16" s="24" customFormat="1" x14ac:dyDescent="0.25">
      <c r="A556" s="305">
        <v>4.2</v>
      </c>
      <c r="B556" s="306" t="s">
        <v>467</v>
      </c>
      <c r="C556" s="307">
        <v>8.75</v>
      </c>
      <c r="D556" s="308" t="s">
        <v>131</v>
      </c>
      <c r="E556" s="309"/>
      <c r="F556" s="307">
        <f t="shared" ref="F556:F589" si="14">ROUND(C556*E556,2)</f>
        <v>0</v>
      </c>
      <c r="G556" s="40"/>
      <c r="H556" s="40"/>
      <c r="I556" s="40"/>
      <c r="J556" s="40"/>
      <c r="K556" s="40"/>
      <c r="L556" s="40"/>
      <c r="M556" s="40"/>
      <c r="N556" s="40"/>
      <c r="O556" s="40"/>
      <c r="P556" s="40"/>
    </row>
    <row r="557" spans="1:16" s="24" customFormat="1" x14ac:dyDescent="0.25">
      <c r="A557" s="302">
        <v>4.3</v>
      </c>
      <c r="B557" s="10" t="s">
        <v>468</v>
      </c>
      <c r="C557" s="6">
        <v>13.4</v>
      </c>
      <c r="D557" s="297" t="s">
        <v>40</v>
      </c>
      <c r="E557" s="54"/>
      <c r="F557" s="6">
        <f t="shared" si="14"/>
        <v>0</v>
      </c>
      <c r="G557" s="40"/>
      <c r="H557" s="40"/>
      <c r="I557" s="40"/>
      <c r="J557" s="40"/>
      <c r="K557" s="40"/>
      <c r="L557" s="40"/>
      <c r="M557" s="40"/>
      <c r="N557" s="40"/>
      <c r="O557" s="40"/>
      <c r="P557" s="40"/>
    </row>
    <row r="558" spans="1:16" x14ac:dyDescent="0.25">
      <c r="A558" s="310"/>
      <c r="B558" s="296"/>
      <c r="C558" s="6"/>
      <c r="D558" s="297"/>
      <c r="E558" s="54"/>
      <c r="F558" s="7">
        <f t="shared" si="14"/>
        <v>0</v>
      </c>
    </row>
    <row r="559" spans="1:16" x14ac:dyDescent="0.25">
      <c r="A559" s="46">
        <v>5</v>
      </c>
      <c r="B559" s="47" t="s">
        <v>469</v>
      </c>
      <c r="C559" s="6"/>
      <c r="D559" s="297"/>
      <c r="E559" s="54"/>
      <c r="F559" s="7">
        <f t="shared" si="14"/>
        <v>0</v>
      </c>
    </row>
    <row r="560" spans="1:16" s="24" customFormat="1" x14ac:dyDescent="0.25">
      <c r="A560" s="302">
        <v>5.0999999999999996</v>
      </c>
      <c r="B560" s="10" t="s">
        <v>29</v>
      </c>
      <c r="C560" s="6">
        <v>28.28</v>
      </c>
      <c r="D560" s="297" t="s">
        <v>131</v>
      </c>
      <c r="E560" s="54"/>
      <c r="F560" s="6">
        <f t="shared" si="14"/>
        <v>0</v>
      </c>
      <c r="G560" s="40"/>
      <c r="H560" s="40"/>
      <c r="I560" s="40"/>
      <c r="J560" s="40"/>
      <c r="K560" s="40"/>
      <c r="L560" s="40"/>
      <c r="M560" s="40"/>
      <c r="N560" s="40"/>
      <c r="O560" s="40"/>
      <c r="P560" s="40"/>
    </row>
    <row r="561" spans="1:16" x14ac:dyDescent="0.25">
      <c r="A561" s="311">
        <v>5.2</v>
      </c>
      <c r="B561" s="10" t="s">
        <v>470</v>
      </c>
      <c r="C561" s="6">
        <v>47</v>
      </c>
      <c r="D561" s="297" t="s">
        <v>131</v>
      </c>
      <c r="E561" s="54"/>
      <c r="F561" s="6">
        <f t="shared" si="14"/>
        <v>0</v>
      </c>
    </row>
    <row r="562" spans="1:16" x14ac:dyDescent="0.25">
      <c r="A562" s="302">
        <v>5.3</v>
      </c>
      <c r="B562" s="10" t="s">
        <v>471</v>
      </c>
      <c r="C562" s="6">
        <v>6</v>
      </c>
      <c r="D562" s="297" t="s">
        <v>131</v>
      </c>
      <c r="E562" s="54"/>
      <c r="F562" s="6">
        <f t="shared" si="14"/>
        <v>0</v>
      </c>
    </row>
    <row r="563" spans="1:16" x14ac:dyDescent="0.25">
      <c r="A563" s="311">
        <v>5.4</v>
      </c>
      <c r="B563" s="10" t="s">
        <v>140</v>
      </c>
      <c r="C563" s="6">
        <v>16.2</v>
      </c>
      <c r="D563" s="297" t="s">
        <v>40</v>
      </c>
      <c r="E563" s="54"/>
      <c r="F563" s="6">
        <f t="shared" si="14"/>
        <v>0</v>
      </c>
    </row>
    <row r="564" spans="1:16" x14ac:dyDescent="0.25">
      <c r="A564" s="302">
        <v>5.5</v>
      </c>
      <c r="B564" s="16" t="s">
        <v>472</v>
      </c>
      <c r="C564" s="6">
        <v>13.4</v>
      </c>
      <c r="D564" s="297" t="s">
        <v>40</v>
      </c>
      <c r="E564" s="54"/>
      <c r="F564" s="6">
        <f t="shared" si="14"/>
        <v>0</v>
      </c>
    </row>
    <row r="565" spans="1:16" ht="13.5" customHeight="1" x14ac:dyDescent="0.25">
      <c r="A565" s="311">
        <v>5.6</v>
      </c>
      <c r="B565" s="10" t="s">
        <v>473</v>
      </c>
      <c r="C565" s="6">
        <v>47</v>
      </c>
      <c r="D565" s="297" t="s">
        <v>131</v>
      </c>
      <c r="E565" s="54"/>
      <c r="F565" s="6">
        <f t="shared" si="14"/>
        <v>0</v>
      </c>
    </row>
    <row r="566" spans="1:16" ht="13.5" customHeight="1" x14ac:dyDescent="0.25">
      <c r="A566" s="312"/>
      <c r="B566" s="47"/>
      <c r="C566" s="6"/>
      <c r="D566" s="297"/>
      <c r="E566" s="54"/>
      <c r="F566" s="7">
        <f t="shared" si="14"/>
        <v>0</v>
      </c>
    </row>
    <row r="567" spans="1:16" s="65" customFormat="1" ht="13.5" customHeight="1" x14ac:dyDescent="0.25">
      <c r="A567" s="46">
        <v>6</v>
      </c>
      <c r="B567" s="10" t="s">
        <v>474</v>
      </c>
      <c r="C567" s="6">
        <v>1</v>
      </c>
      <c r="D567" s="18" t="s">
        <v>37</v>
      </c>
      <c r="E567" s="54"/>
      <c r="F567" s="6">
        <f t="shared" si="14"/>
        <v>0</v>
      </c>
      <c r="G567" s="40"/>
      <c r="H567" s="40"/>
      <c r="I567" s="40"/>
      <c r="J567" s="40"/>
      <c r="K567" s="40"/>
      <c r="L567" s="40"/>
      <c r="M567" s="40"/>
      <c r="N567" s="40"/>
      <c r="O567" s="40"/>
      <c r="P567" s="40"/>
    </row>
    <row r="568" spans="1:16" ht="13.5" customHeight="1" x14ac:dyDescent="0.25">
      <c r="A568" s="299"/>
      <c r="B568" s="296"/>
      <c r="C568" s="6"/>
      <c r="D568" s="297"/>
      <c r="E568" s="54"/>
      <c r="F568" s="7">
        <f t="shared" si="14"/>
        <v>0</v>
      </c>
    </row>
    <row r="569" spans="1:16" s="24" customFormat="1" ht="13.5" customHeight="1" x14ac:dyDescent="0.25">
      <c r="A569" s="33">
        <v>7</v>
      </c>
      <c r="B569" s="33" t="s">
        <v>475</v>
      </c>
      <c r="C569" s="210"/>
      <c r="D569" s="18"/>
      <c r="E569" s="212"/>
      <c r="F569" s="39">
        <f t="shared" si="14"/>
        <v>0</v>
      </c>
      <c r="G569" s="40"/>
      <c r="H569" s="40"/>
      <c r="I569" s="40"/>
      <c r="J569" s="40"/>
      <c r="K569" s="40"/>
      <c r="L569" s="40"/>
      <c r="M569" s="40"/>
      <c r="N569" s="40"/>
      <c r="O569" s="40"/>
      <c r="P569" s="40"/>
    </row>
    <row r="570" spans="1:16" s="24" customFormat="1" ht="26.4" x14ac:dyDescent="0.25">
      <c r="A570" s="10">
        <v>7.1</v>
      </c>
      <c r="B570" s="16" t="s">
        <v>476</v>
      </c>
      <c r="C570" s="210">
        <v>1</v>
      </c>
      <c r="D570" s="18" t="s">
        <v>37</v>
      </c>
      <c r="E570" s="212"/>
      <c r="F570" s="39">
        <f t="shared" si="14"/>
        <v>0</v>
      </c>
      <c r="G570" s="40"/>
      <c r="H570" s="40"/>
      <c r="I570" s="40"/>
      <c r="J570" s="40"/>
      <c r="K570" s="40"/>
      <c r="L570" s="40"/>
      <c r="M570" s="40"/>
      <c r="N570" s="40"/>
      <c r="O570" s="40"/>
      <c r="P570" s="40"/>
    </row>
    <row r="571" spans="1:16" ht="13.5" customHeight="1" x14ac:dyDescent="0.25">
      <c r="A571" s="299"/>
      <c r="B571" s="296"/>
      <c r="C571" s="6"/>
      <c r="D571" s="297"/>
      <c r="E571" s="54"/>
      <c r="F571" s="7">
        <f t="shared" si="14"/>
        <v>0</v>
      </c>
    </row>
    <row r="572" spans="1:16" ht="13.5" customHeight="1" x14ac:dyDescent="0.25">
      <c r="A572" s="46">
        <v>8</v>
      </c>
      <c r="B572" s="47" t="s">
        <v>477</v>
      </c>
      <c r="C572" s="6"/>
      <c r="D572" s="297"/>
      <c r="E572" s="54"/>
      <c r="F572" s="7">
        <f t="shared" si="14"/>
        <v>0</v>
      </c>
    </row>
    <row r="573" spans="1:16" x14ac:dyDescent="0.25">
      <c r="A573" s="299">
        <v>8.1</v>
      </c>
      <c r="B573" s="10" t="s">
        <v>478</v>
      </c>
      <c r="C573" s="6">
        <v>2</v>
      </c>
      <c r="D573" s="18" t="s">
        <v>37</v>
      </c>
      <c r="E573" s="54"/>
      <c r="F573" s="6">
        <f t="shared" si="14"/>
        <v>0</v>
      </c>
    </row>
    <row r="574" spans="1:16" x14ac:dyDescent="0.25">
      <c r="A574" s="299">
        <v>8.1999999999999993</v>
      </c>
      <c r="B574" s="16" t="s">
        <v>479</v>
      </c>
      <c r="C574" s="6">
        <v>1</v>
      </c>
      <c r="D574" s="18" t="s">
        <v>37</v>
      </c>
      <c r="E574" s="54"/>
      <c r="F574" s="6">
        <f t="shared" si="14"/>
        <v>0</v>
      </c>
    </row>
    <row r="575" spans="1:16" x14ac:dyDescent="0.25">
      <c r="A575" s="299">
        <v>8.3000000000000007</v>
      </c>
      <c r="B575" s="16" t="str">
        <f>+B493</f>
        <v>Salida toma corriente doble 120V, PVC</v>
      </c>
      <c r="C575" s="6">
        <v>2</v>
      </c>
      <c r="D575" s="18" t="s">
        <v>37</v>
      </c>
      <c r="E575" s="54"/>
      <c r="F575" s="6">
        <f t="shared" si="14"/>
        <v>0</v>
      </c>
    </row>
    <row r="576" spans="1:16" s="24" customFormat="1" x14ac:dyDescent="0.25">
      <c r="A576" s="311"/>
      <c r="B576" s="296"/>
      <c r="C576" s="6"/>
      <c r="D576" s="297"/>
      <c r="E576" s="54"/>
      <c r="F576" s="7">
        <f t="shared" si="14"/>
        <v>0</v>
      </c>
      <c r="G576" s="40"/>
      <c r="H576" s="40"/>
      <c r="I576" s="40"/>
      <c r="J576" s="40"/>
      <c r="K576" s="40"/>
      <c r="L576" s="40"/>
      <c r="M576" s="40"/>
      <c r="N576" s="40"/>
      <c r="O576" s="40"/>
      <c r="P576" s="40"/>
    </row>
    <row r="577" spans="1:16" s="24" customFormat="1" ht="3" customHeight="1" x14ac:dyDescent="0.25">
      <c r="A577" s="10"/>
      <c r="B577" s="10"/>
      <c r="C577" s="210"/>
      <c r="D577" s="18"/>
      <c r="E577" s="212"/>
      <c r="F577" s="39">
        <f t="shared" si="14"/>
        <v>0</v>
      </c>
      <c r="G577" s="40"/>
      <c r="H577" s="40"/>
      <c r="I577" s="40"/>
      <c r="J577" s="40"/>
      <c r="K577" s="40"/>
      <c r="L577" s="40"/>
      <c r="M577" s="40"/>
      <c r="N577" s="40"/>
      <c r="O577" s="40"/>
      <c r="P577" s="40"/>
    </row>
    <row r="578" spans="1:16" s="25" customFormat="1" x14ac:dyDescent="0.25">
      <c r="A578" s="313">
        <v>9</v>
      </c>
      <c r="B578" s="314" t="s">
        <v>480</v>
      </c>
      <c r="C578" s="16">
        <v>0</v>
      </c>
      <c r="D578" s="315"/>
      <c r="E578" s="316"/>
      <c r="F578" s="317">
        <f t="shared" si="14"/>
        <v>0</v>
      </c>
      <c r="G578" s="318"/>
      <c r="H578" s="318"/>
      <c r="I578" s="318"/>
      <c r="J578" s="318"/>
      <c r="K578" s="318"/>
      <c r="L578" s="318"/>
      <c r="M578" s="318"/>
      <c r="N578" s="318"/>
      <c r="O578" s="318"/>
      <c r="P578" s="318"/>
    </row>
    <row r="579" spans="1:16" s="323" customFormat="1" ht="17.25" customHeight="1" x14ac:dyDescent="0.25">
      <c r="A579" s="319">
        <v>9.1</v>
      </c>
      <c r="B579" s="16" t="s">
        <v>481</v>
      </c>
      <c r="C579" s="320">
        <v>2</v>
      </c>
      <c r="D579" s="321" t="s">
        <v>37</v>
      </c>
      <c r="E579" s="212"/>
      <c r="F579" s="320">
        <f t="shared" si="14"/>
        <v>0</v>
      </c>
      <c r="G579" s="322"/>
      <c r="H579" s="322"/>
      <c r="I579" s="322"/>
      <c r="J579" s="322"/>
      <c r="K579" s="322"/>
      <c r="L579" s="322"/>
      <c r="M579" s="322"/>
      <c r="N579" s="322"/>
      <c r="O579" s="322"/>
      <c r="P579" s="322"/>
    </row>
    <row r="580" spans="1:16" s="323" customFormat="1" ht="17.25" customHeight="1" x14ac:dyDescent="0.25">
      <c r="A580" s="319">
        <v>9.1999999999999993</v>
      </c>
      <c r="B580" s="16" t="s">
        <v>482</v>
      </c>
      <c r="C580" s="320">
        <v>5</v>
      </c>
      <c r="D580" s="321" t="s">
        <v>37</v>
      </c>
      <c r="E580" s="212"/>
      <c r="F580" s="320">
        <f t="shared" si="14"/>
        <v>0</v>
      </c>
      <c r="G580" s="322"/>
      <c r="H580" s="322"/>
      <c r="I580" s="322"/>
      <c r="J580" s="322"/>
      <c r="K580" s="322"/>
      <c r="L580" s="322"/>
      <c r="M580" s="322"/>
      <c r="N580" s="322"/>
      <c r="O580" s="322"/>
      <c r="P580" s="322"/>
    </row>
    <row r="581" spans="1:16" s="325" customFormat="1" x14ac:dyDescent="0.25">
      <c r="A581" s="324">
        <v>9.3000000000000007</v>
      </c>
      <c r="B581" s="16" t="s">
        <v>483</v>
      </c>
      <c r="C581" s="320">
        <v>5</v>
      </c>
      <c r="D581" s="321" t="s">
        <v>37</v>
      </c>
      <c r="E581" s="212"/>
      <c r="F581" s="320">
        <f t="shared" si="14"/>
        <v>0</v>
      </c>
      <c r="G581" s="322"/>
      <c r="H581" s="322"/>
      <c r="I581" s="322"/>
      <c r="J581" s="322"/>
      <c r="K581" s="322"/>
      <c r="L581" s="322"/>
      <c r="M581" s="322"/>
      <c r="N581" s="322"/>
      <c r="O581" s="322"/>
      <c r="P581" s="322"/>
    </row>
    <row r="582" spans="1:16" s="325" customFormat="1" x14ac:dyDescent="0.25">
      <c r="A582" s="319">
        <v>9.4</v>
      </c>
      <c r="B582" s="16" t="s">
        <v>484</v>
      </c>
      <c r="C582" s="320">
        <v>12.5</v>
      </c>
      <c r="D582" s="321" t="s">
        <v>40</v>
      </c>
      <c r="E582" s="212"/>
      <c r="F582" s="320">
        <f t="shared" si="14"/>
        <v>0</v>
      </c>
      <c r="G582" s="322"/>
      <c r="H582" s="322"/>
      <c r="I582" s="322"/>
      <c r="J582" s="322"/>
      <c r="K582" s="322"/>
      <c r="L582" s="322"/>
      <c r="M582" s="322"/>
      <c r="N582" s="322"/>
      <c r="O582" s="322"/>
      <c r="P582" s="322"/>
    </row>
    <row r="583" spans="1:16" s="325" customFormat="1" x14ac:dyDescent="0.25">
      <c r="A583" s="324">
        <v>9.5</v>
      </c>
      <c r="B583" s="16" t="s">
        <v>485</v>
      </c>
      <c r="C583" s="326">
        <v>1</v>
      </c>
      <c r="D583" s="321" t="s">
        <v>37</v>
      </c>
      <c r="E583" s="244"/>
      <c r="F583" s="320">
        <f t="shared" si="14"/>
        <v>0</v>
      </c>
      <c r="G583" s="322"/>
      <c r="H583" s="322"/>
      <c r="I583" s="322"/>
      <c r="J583" s="322"/>
      <c r="K583" s="322"/>
      <c r="L583" s="322"/>
      <c r="M583" s="322"/>
      <c r="N583" s="322"/>
      <c r="O583" s="322"/>
      <c r="P583" s="322"/>
    </row>
    <row r="584" spans="1:16" s="325" customFormat="1" x14ac:dyDescent="0.25">
      <c r="A584" s="319">
        <v>9.6</v>
      </c>
      <c r="B584" s="16" t="s">
        <v>486</v>
      </c>
      <c r="C584" s="320">
        <v>1</v>
      </c>
      <c r="D584" s="321" t="s">
        <v>362</v>
      </c>
      <c r="E584" s="212"/>
      <c r="F584" s="320">
        <f t="shared" si="14"/>
        <v>0</v>
      </c>
      <c r="G584" s="322"/>
      <c r="H584" s="322"/>
      <c r="I584" s="322"/>
      <c r="J584" s="322"/>
      <c r="K584" s="322"/>
      <c r="L584" s="322"/>
      <c r="M584" s="322"/>
      <c r="N584" s="322"/>
      <c r="O584" s="322"/>
      <c r="P584" s="322"/>
    </row>
    <row r="585" spans="1:16" s="24" customFormat="1" ht="13.5" customHeight="1" x14ac:dyDescent="0.25">
      <c r="A585" s="324">
        <v>9.6999999999999993</v>
      </c>
      <c r="B585" s="16" t="s">
        <v>487</v>
      </c>
      <c r="C585" s="6">
        <v>1</v>
      </c>
      <c r="D585" s="321" t="s">
        <v>37</v>
      </c>
      <c r="E585" s="54"/>
      <c r="F585" s="39">
        <f t="shared" si="14"/>
        <v>0</v>
      </c>
      <c r="G585" s="40"/>
      <c r="H585" s="40"/>
      <c r="I585" s="40"/>
      <c r="J585" s="40"/>
      <c r="K585" s="40"/>
      <c r="L585" s="40"/>
      <c r="M585" s="40"/>
      <c r="N585" s="40"/>
      <c r="O585" s="40"/>
      <c r="P585" s="40"/>
    </row>
    <row r="586" spans="1:16" s="325" customFormat="1" ht="15.75" customHeight="1" x14ac:dyDescent="0.25">
      <c r="A586" s="319">
        <v>9.8000000000000007</v>
      </c>
      <c r="B586" s="16" t="s">
        <v>488</v>
      </c>
      <c r="C586" s="320">
        <v>1</v>
      </c>
      <c r="D586" s="327" t="s">
        <v>362</v>
      </c>
      <c r="E586" s="212"/>
      <c r="F586" s="320">
        <f t="shared" si="14"/>
        <v>0</v>
      </c>
      <c r="G586" s="322"/>
      <c r="H586" s="322"/>
      <c r="I586" s="322"/>
      <c r="J586" s="322"/>
      <c r="K586" s="322"/>
      <c r="L586" s="322"/>
      <c r="M586" s="322"/>
      <c r="N586" s="322"/>
      <c r="O586" s="322"/>
      <c r="P586" s="322"/>
    </row>
    <row r="587" spans="1:16" s="24" customFormat="1" x14ac:dyDescent="0.25">
      <c r="A587" s="324">
        <v>9.9</v>
      </c>
      <c r="B587" s="296" t="s">
        <v>489</v>
      </c>
      <c r="C587" s="6">
        <v>1</v>
      </c>
      <c r="D587" s="327" t="s">
        <v>362</v>
      </c>
      <c r="E587" s="54"/>
      <c r="F587" s="320">
        <f t="shared" si="14"/>
        <v>0</v>
      </c>
      <c r="G587" s="40"/>
      <c r="H587" s="40"/>
      <c r="I587" s="40"/>
      <c r="J587" s="40"/>
      <c r="K587" s="40"/>
      <c r="L587" s="40"/>
      <c r="M587" s="40"/>
      <c r="N587" s="40"/>
      <c r="O587" s="40"/>
      <c r="P587" s="40"/>
    </row>
    <row r="588" spans="1:16" s="24" customFormat="1" x14ac:dyDescent="0.25">
      <c r="A588" s="10"/>
      <c r="B588" s="10"/>
      <c r="C588" s="6"/>
      <c r="D588" s="327" t="s">
        <v>362</v>
      </c>
      <c r="E588" s="54"/>
      <c r="F588" s="39">
        <f t="shared" si="14"/>
        <v>0</v>
      </c>
      <c r="G588" s="40"/>
      <c r="H588" s="40"/>
      <c r="I588" s="40"/>
      <c r="J588" s="40"/>
      <c r="K588" s="40"/>
      <c r="L588" s="40"/>
      <c r="M588" s="40"/>
      <c r="N588" s="40"/>
      <c r="O588" s="40"/>
      <c r="P588" s="40"/>
    </row>
    <row r="589" spans="1:16" s="24" customFormat="1" x14ac:dyDescent="0.25">
      <c r="A589" s="33">
        <v>10</v>
      </c>
      <c r="B589" s="10" t="s">
        <v>449</v>
      </c>
      <c r="C589" s="6">
        <v>1</v>
      </c>
      <c r="D589" s="327" t="s">
        <v>362</v>
      </c>
      <c r="E589" s="54"/>
      <c r="F589" s="6">
        <f t="shared" si="14"/>
        <v>0</v>
      </c>
      <c r="G589" s="40"/>
      <c r="H589" s="40"/>
      <c r="I589" s="40"/>
      <c r="J589" s="40"/>
      <c r="K589" s="40"/>
      <c r="L589" s="40"/>
      <c r="M589" s="40"/>
      <c r="N589" s="40"/>
      <c r="O589" s="40"/>
      <c r="P589" s="40"/>
    </row>
    <row r="590" spans="1:16" s="250" customFormat="1" ht="16.5" customHeight="1" x14ac:dyDescent="0.25">
      <c r="A590" s="246"/>
      <c r="B590" s="247" t="s">
        <v>490</v>
      </c>
      <c r="C590" s="246"/>
      <c r="D590" s="246"/>
      <c r="E590" s="248"/>
      <c r="F590" s="249">
        <f>SUM(F536:F589)</f>
        <v>0</v>
      </c>
      <c r="G590" s="64"/>
      <c r="H590" s="64"/>
      <c r="I590" s="64"/>
      <c r="J590" s="64"/>
      <c r="K590" s="64"/>
      <c r="L590" s="64"/>
      <c r="M590" s="64"/>
      <c r="N590" s="64"/>
      <c r="O590" s="64"/>
      <c r="P590" s="64"/>
    </row>
    <row r="591" spans="1:16" s="24" customFormat="1" x14ac:dyDescent="0.25">
      <c r="A591" s="10"/>
      <c r="B591" s="328"/>
      <c r="C591" s="210">
        <v>0</v>
      </c>
      <c r="D591" s="18"/>
      <c r="E591" s="212"/>
      <c r="F591" s="39"/>
      <c r="G591" s="40"/>
      <c r="H591" s="40"/>
      <c r="I591" s="40"/>
      <c r="J591" s="40"/>
      <c r="K591" s="40"/>
      <c r="L591" s="40"/>
      <c r="M591" s="40"/>
      <c r="N591" s="40"/>
      <c r="O591" s="40"/>
      <c r="P591" s="40"/>
    </row>
    <row r="592" spans="1:16" s="24" customFormat="1" ht="15" customHeight="1" x14ac:dyDescent="0.25">
      <c r="A592" s="329" t="s">
        <v>51</v>
      </c>
      <c r="B592" s="33" t="s">
        <v>491</v>
      </c>
      <c r="C592" s="228"/>
      <c r="D592" s="211"/>
      <c r="E592" s="274"/>
      <c r="F592" s="5"/>
      <c r="G592" s="40"/>
      <c r="H592" s="40"/>
      <c r="I592" s="40"/>
      <c r="J592" s="40"/>
      <c r="K592" s="40"/>
      <c r="L592" s="40"/>
      <c r="M592" s="40"/>
      <c r="N592" s="40"/>
      <c r="O592" s="40"/>
      <c r="P592" s="40"/>
    </row>
    <row r="593" spans="1:16" s="24" customFormat="1" ht="15" customHeight="1" x14ac:dyDescent="0.25">
      <c r="A593" s="330"/>
      <c r="B593" s="330"/>
      <c r="C593" s="228"/>
      <c r="D593" s="327"/>
      <c r="E593" s="274"/>
      <c r="F593" s="5"/>
      <c r="G593" s="40"/>
      <c r="H593" s="40"/>
      <c r="I593" s="40"/>
      <c r="J593" s="40"/>
      <c r="K593" s="40"/>
      <c r="L593" s="40"/>
      <c r="M593" s="40"/>
      <c r="N593" s="40"/>
      <c r="O593" s="40"/>
      <c r="P593" s="40"/>
    </row>
    <row r="594" spans="1:16" s="560" customFormat="1" ht="15" customHeight="1" x14ac:dyDescent="0.25">
      <c r="A594" s="8">
        <v>1</v>
      </c>
      <c r="B594" s="33" t="s">
        <v>75</v>
      </c>
      <c r="C594" s="228">
        <v>1</v>
      </c>
      <c r="D594" s="327" t="s">
        <v>362</v>
      </c>
      <c r="E594" s="53"/>
      <c r="F594" s="6">
        <f t="shared" ref="F594:F654" si="15">ROUND(C594*E594,2)</f>
        <v>0</v>
      </c>
      <c r="G594" s="40"/>
      <c r="H594" s="40"/>
      <c r="I594" s="40"/>
      <c r="J594" s="40"/>
      <c r="K594" s="40"/>
      <c r="L594" s="40"/>
      <c r="M594" s="40"/>
      <c r="N594" s="40"/>
      <c r="O594" s="40"/>
      <c r="P594" s="40"/>
    </row>
    <row r="595" spans="1:16" s="560" customFormat="1" ht="15" customHeight="1" x14ac:dyDescent="0.25">
      <c r="A595" s="331"/>
      <c r="B595" s="10"/>
      <c r="C595" s="228"/>
      <c r="D595" s="327"/>
      <c r="E595" s="274"/>
      <c r="F595" s="5">
        <f t="shared" si="15"/>
        <v>0</v>
      </c>
      <c r="G595" s="40"/>
      <c r="H595" s="40"/>
      <c r="I595" s="40"/>
      <c r="J595" s="40"/>
      <c r="K595" s="40"/>
      <c r="L595" s="40"/>
      <c r="M595" s="40"/>
      <c r="N595" s="40"/>
      <c r="O595" s="40"/>
      <c r="P595" s="40"/>
    </row>
    <row r="596" spans="1:16" s="560" customFormat="1" ht="15" customHeight="1" x14ac:dyDescent="0.25">
      <c r="A596" s="8">
        <v>2</v>
      </c>
      <c r="B596" s="332" t="s">
        <v>21</v>
      </c>
      <c r="C596" s="228"/>
      <c r="D596" s="327"/>
      <c r="E596" s="274"/>
      <c r="F596" s="5">
        <f t="shared" si="15"/>
        <v>0</v>
      </c>
      <c r="G596" s="40"/>
      <c r="H596" s="40"/>
      <c r="I596" s="40"/>
      <c r="J596" s="40"/>
      <c r="K596" s="40"/>
      <c r="L596" s="40"/>
      <c r="M596" s="40"/>
      <c r="N596" s="40"/>
      <c r="O596" s="40"/>
      <c r="P596" s="40"/>
    </row>
    <row r="597" spans="1:16" s="560" customFormat="1" ht="15" customHeight="1" x14ac:dyDescent="0.25">
      <c r="A597" s="333">
        <v>2.1</v>
      </c>
      <c r="B597" s="334" t="s">
        <v>492</v>
      </c>
      <c r="C597" s="228">
        <v>14.96</v>
      </c>
      <c r="D597" s="271" t="s">
        <v>106</v>
      </c>
      <c r="E597" s="274"/>
      <c r="F597" s="5">
        <f t="shared" si="15"/>
        <v>0</v>
      </c>
      <c r="G597" s="40"/>
      <c r="H597" s="40"/>
      <c r="I597" s="40"/>
      <c r="J597" s="40"/>
      <c r="K597" s="40"/>
      <c r="L597" s="40"/>
      <c r="M597" s="40"/>
      <c r="N597" s="40"/>
      <c r="O597" s="40"/>
      <c r="P597" s="40"/>
    </row>
    <row r="598" spans="1:16" s="560" customFormat="1" ht="15" customHeight="1" x14ac:dyDescent="0.25">
      <c r="A598" s="333">
        <v>2.2000000000000002</v>
      </c>
      <c r="B598" s="334" t="s">
        <v>493</v>
      </c>
      <c r="C598" s="228">
        <v>4.6900000000000004</v>
      </c>
      <c r="D598" s="271" t="s">
        <v>113</v>
      </c>
      <c r="E598" s="274"/>
      <c r="F598" s="5">
        <f t="shared" si="15"/>
        <v>0</v>
      </c>
      <c r="G598" s="40"/>
      <c r="H598" s="40"/>
      <c r="I598" s="40"/>
      <c r="J598" s="40"/>
      <c r="K598" s="40"/>
      <c r="L598" s="40"/>
      <c r="M598" s="40"/>
      <c r="N598" s="40"/>
      <c r="O598" s="40"/>
      <c r="P598" s="40"/>
    </row>
    <row r="599" spans="1:16" s="560" customFormat="1" ht="15" customHeight="1" x14ac:dyDescent="0.25">
      <c r="A599" s="333">
        <v>2.2999999999999998</v>
      </c>
      <c r="B599" s="334" t="s">
        <v>494</v>
      </c>
      <c r="C599" s="228">
        <v>12.32</v>
      </c>
      <c r="D599" s="271" t="s">
        <v>116</v>
      </c>
      <c r="E599" s="274"/>
      <c r="F599" s="5">
        <f t="shared" si="15"/>
        <v>0</v>
      </c>
      <c r="G599" s="40"/>
      <c r="H599" s="40"/>
      <c r="I599" s="40"/>
      <c r="J599" s="40"/>
      <c r="K599" s="40"/>
      <c r="L599" s="40"/>
      <c r="M599" s="40"/>
      <c r="N599" s="40"/>
      <c r="O599" s="40"/>
      <c r="P599" s="40"/>
    </row>
    <row r="600" spans="1:16" s="24" customFormat="1" ht="15" customHeight="1" x14ac:dyDescent="0.25">
      <c r="A600" s="330"/>
      <c r="B600" s="330"/>
      <c r="C600" s="228"/>
      <c r="D600" s="327"/>
      <c r="E600" s="274"/>
      <c r="F600" s="5">
        <f t="shared" si="15"/>
        <v>0</v>
      </c>
      <c r="G600" s="40"/>
      <c r="H600" s="40"/>
      <c r="I600" s="40"/>
      <c r="J600" s="40"/>
      <c r="K600" s="40"/>
      <c r="L600" s="40"/>
      <c r="M600" s="40"/>
      <c r="N600" s="40"/>
      <c r="O600" s="40"/>
      <c r="P600" s="40"/>
    </row>
    <row r="601" spans="1:16" s="24" customFormat="1" ht="15" customHeight="1" x14ac:dyDescent="0.25">
      <c r="A601" s="8">
        <v>3</v>
      </c>
      <c r="B601" s="33" t="s">
        <v>1343</v>
      </c>
      <c r="C601" s="335"/>
      <c r="D601" s="336"/>
      <c r="E601" s="337"/>
      <c r="F601" s="5">
        <f t="shared" si="15"/>
        <v>0</v>
      </c>
      <c r="G601" s="40"/>
      <c r="H601" s="40"/>
      <c r="I601" s="40"/>
      <c r="J601" s="40"/>
      <c r="K601" s="40"/>
      <c r="L601" s="40"/>
      <c r="M601" s="40"/>
      <c r="N601" s="40"/>
      <c r="O601" s="40"/>
      <c r="P601" s="40"/>
    </row>
    <row r="602" spans="1:16" s="560" customFormat="1" ht="15" customHeight="1" x14ac:dyDescent="0.25">
      <c r="A602" s="333">
        <v>3.1</v>
      </c>
      <c r="B602" s="10" t="s">
        <v>1344</v>
      </c>
      <c r="C602" s="228">
        <v>4.7</v>
      </c>
      <c r="D602" s="271" t="s">
        <v>125</v>
      </c>
      <c r="E602" s="274"/>
      <c r="F602" s="5">
        <f t="shared" si="15"/>
        <v>0</v>
      </c>
      <c r="G602" s="40"/>
      <c r="H602" s="40"/>
      <c r="I602" s="40"/>
      <c r="J602" s="40"/>
      <c r="K602" s="40"/>
      <c r="L602" s="40"/>
      <c r="M602" s="40"/>
      <c r="N602" s="40"/>
      <c r="O602" s="40"/>
      <c r="P602" s="40"/>
    </row>
    <row r="603" spans="1:16" s="560" customFormat="1" ht="15" customHeight="1" x14ac:dyDescent="0.25">
      <c r="A603" s="333">
        <v>3.2</v>
      </c>
      <c r="B603" s="10" t="s">
        <v>1345</v>
      </c>
      <c r="C603" s="228">
        <v>0.56999999999999995</v>
      </c>
      <c r="D603" s="271" t="s">
        <v>125</v>
      </c>
      <c r="E603" s="274"/>
      <c r="F603" s="5">
        <f t="shared" si="15"/>
        <v>0</v>
      </c>
      <c r="G603" s="40"/>
      <c r="H603" s="40"/>
      <c r="I603" s="40"/>
      <c r="J603" s="40"/>
      <c r="K603" s="40"/>
      <c r="L603" s="40"/>
      <c r="M603" s="40"/>
      <c r="N603" s="40"/>
      <c r="O603" s="40"/>
      <c r="P603" s="40"/>
    </row>
    <row r="604" spans="1:16" s="560" customFormat="1" ht="15" customHeight="1" x14ac:dyDescent="0.25">
      <c r="A604" s="333">
        <v>3.3</v>
      </c>
      <c r="B604" s="10" t="s">
        <v>1346</v>
      </c>
      <c r="C604" s="228">
        <v>0.88</v>
      </c>
      <c r="D604" s="271" t="s">
        <v>125</v>
      </c>
      <c r="E604" s="274"/>
      <c r="F604" s="5">
        <f t="shared" si="15"/>
        <v>0</v>
      </c>
      <c r="G604" s="40"/>
      <c r="H604" s="40"/>
      <c r="I604" s="40"/>
      <c r="J604" s="40"/>
      <c r="K604" s="40"/>
      <c r="L604" s="40"/>
      <c r="M604" s="40"/>
      <c r="N604" s="40"/>
      <c r="O604" s="40"/>
      <c r="P604" s="40"/>
    </row>
    <row r="605" spans="1:16" s="560" customFormat="1" ht="15" customHeight="1" x14ac:dyDescent="0.25">
      <c r="A605" s="333">
        <v>3.4</v>
      </c>
      <c r="B605" s="10" t="s">
        <v>1347</v>
      </c>
      <c r="C605" s="228">
        <v>1.23</v>
      </c>
      <c r="D605" s="271" t="s">
        <v>125</v>
      </c>
      <c r="E605" s="274"/>
      <c r="F605" s="5">
        <f t="shared" si="15"/>
        <v>0</v>
      </c>
      <c r="G605" s="40"/>
      <c r="H605" s="40"/>
      <c r="I605" s="40"/>
      <c r="J605" s="40"/>
      <c r="K605" s="40"/>
      <c r="L605" s="40"/>
      <c r="M605" s="40"/>
      <c r="N605" s="40"/>
      <c r="O605" s="40"/>
      <c r="P605" s="40"/>
    </row>
    <row r="606" spans="1:16" s="560" customFormat="1" ht="15" customHeight="1" x14ac:dyDescent="0.25">
      <c r="A606" s="333">
        <v>3.5</v>
      </c>
      <c r="B606" s="10" t="s">
        <v>1348</v>
      </c>
      <c r="C606" s="228">
        <v>0.32</v>
      </c>
      <c r="D606" s="271" t="s">
        <v>125</v>
      </c>
      <c r="E606" s="274"/>
      <c r="F606" s="5">
        <f t="shared" si="15"/>
        <v>0</v>
      </c>
      <c r="G606" s="40"/>
      <c r="H606" s="40"/>
      <c r="I606" s="40"/>
      <c r="J606" s="40"/>
      <c r="K606" s="40"/>
      <c r="L606" s="40"/>
      <c r="M606" s="40"/>
      <c r="N606" s="40"/>
      <c r="O606" s="40"/>
      <c r="P606" s="40"/>
    </row>
    <row r="607" spans="1:16" s="560" customFormat="1" ht="15" customHeight="1" x14ac:dyDescent="0.25">
      <c r="A607" s="338">
        <v>3.6</v>
      </c>
      <c r="B607" s="306" t="s">
        <v>495</v>
      </c>
      <c r="C607" s="232">
        <v>0.74</v>
      </c>
      <c r="D607" s="339" t="s">
        <v>125</v>
      </c>
      <c r="E607" s="340"/>
      <c r="F607" s="233">
        <f t="shared" si="15"/>
        <v>0</v>
      </c>
      <c r="G607" s="40"/>
      <c r="H607" s="40"/>
      <c r="I607" s="40"/>
      <c r="J607" s="40"/>
      <c r="K607" s="40"/>
      <c r="L607" s="40"/>
      <c r="M607" s="40"/>
      <c r="N607" s="40"/>
      <c r="O607" s="40"/>
      <c r="P607" s="40"/>
    </row>
    <row r="608" spans="1:16" s="24" customFormat="1" ht="15" customHeight="1" x14ac:dyDescent="0.25">
      <c r="A608" s="333">
        <v>3.7</v>
      </c>
      <c r="B608" s="10" t="s">
        <v>1349</v>
      </c>
      <c r="C608" s="228">
        <v>7.48</v>
      </c>
      <c r="D608" s="271" t="s">
        <v>125</v>
      </c>
      <c r="E608" s="274"/>
      <c r="F608" s="5">
        <f t="shared" si="15"/>
        <v>0</v>
      </c>
      <c r="G608" s="40"/>
      <c r="H608" s="40"/>
      <c r="I608" s="40"/>
      <c r="J608" s="40"/>
      <c r="K608" s="40"/>
      <c r="L608" s="40"/>
      <c r="M608" s="40"/>
      <c r="N608" s="40"/>
      <c r="O608" s="40"/>
      <c r="P608" s="40"/>
    </row>
    <row r="609" spans="1:16" s="24" customFormat="1" ht="15" customHeight="1" x14ac:dyDescent="0.25">
      <c r="A609" s="330"/>
      <c r="B609" s="330"/>
      <c r="C609" s="228"/>
      <c r="D609" s="327"/>
      <c r="E609" s="274"/>
      <c r="F609" s="5">
        <f t="shared" si="15"/>
        <v>0</v>
      </c>
      <c r="G609" s="40"/>
      <c r="H609" s="40"/>
      <c r="I609" s="40"/>
      <c r="J609" s="40"/>
      <c r="K609" s="40"/>
      <c r="L609" s="40"/>
      <c r="M609" s="40"/>
      <c r="N609" s="40"/>
      <c r="O609" s="40"/>
      <c r="P609" s="40"/>
    </row>
    <row r="610" spans="1:16" s="24" customFormat="1" ht="15" customHeight="1" x14ac:dyDescent="0.25">
      <c r="A610" s="8">
        <v>4</v>
      </c>
      <c r="B610" s="341" t="s">
        <v>496</v>
      </c>
      <c r="C610" s="335"/>
      <c r="D610" s="336"/>
      <c r="E610" s="274"/>
      <c r="F610" s="5">
        <f t="shared" si="15"/>
        <v>0</v>
      </c>
      <c r="G610" s="40"/>
      <c r="H610" s="40"/>
      <c r="I610" s="40"/>
      <c r="J610" s="40"/>
      <c r="K610" s="40"/>
      <c r="L610" s="40"/>
      <c r="M610" s="40"/>
      <c r="N610" s="40"/>
      <c r="O610" s="40"/>
      <c r="P610" s="40"/>
    </row>
    <row r="611" spans="1:16" s="24" customFormat="1" ht="15" customHeight="1" x14ac:dyDescent="0.25">
      <c r="A611" s="333">
        <v>4.0999999999999996</v>
      </c>
      <c r="B611" s="10" t="s">
        <v>497</v>
      </c>
      <c r="C611" s="342">
        <v>3.64</v>
      </c>
      <c r="D611" s="297" t="s">
        <v>131</v>
      </c>
      <c r="E611" s="274"/>
      <c r="F611" s="5">
        <f t="shared" si="15"/>
        <v>0</v>
      </c>
      <c r="G611" s="40"/>
      <c r="H611" s="40"/>
      <c r="I611" s="40"/>
      <c r="J611" s="40"/>
      <c r="K611" s="40"/>
      <c r="L611" s="40"/>
      <c r="M611" s="40"/>
      <c r="N611" s="40"/>
      <c r="O611" s="40"/>
      <c r="P611" s="40"/>
    </row>
    <row r="612" spans="1:16" s="24" customFormat="1" ht="15" customHeight="1" x14ac:dyDescent="0.25">
      <c r="A612" s="333">
        <v>4.2</v>
      </c>
      <c r="B612" s="16" t="s">
        <v>498</v>
      </c>
      <c r="C612" s="342">
        <v>16.36</v>
      </c>
      <c r="D612" s="297" t="s">
        <v>131</v>
      </c>
      <c r="E612" s="274"/>
      <c r="F612" s="5">
        <f t="shared" si="15"/>
        <v>0</v>
      </c>
      <c r="G612" s="40"/>
      <c r="H612" s="40"/>
      <c r="I612" s="40"/>
      <c r="J612" s="40"/>
      <c r="K612" s="40"/>
      <c r="L612" s="40"/>
      <c r="M612" s="40"/>
      <c r="N612" s="40"/>
      <c r="O612" s="40"/>
      <c r="P612" s="40"/>
    </row>
    <row r="613" spans="1:16" s="24" customFormat="1" ht="15" customHeight="1" x14ac:dyDescent="0.25">
      <c r="A613" s="333">
        <v>4.3</v>
      </c>
      <c r="B613" s="10" t="s">
        <v>499</v>
      </c>
      <c r="C613" s="342">
        <v>13.37</v>
      </c>
      <c r="D613" s="297" t="s">
        <v>131</v>
      </c>
      <c r="E613" s="274"/>
      <c r="F613" s="5">
        <f t="shared" si="15"/>
        <v>0</v>
      </c>
      <c r="G613" s="40"/>
      <c r="H613" s="40"/>
      <c r="I613" s="40"/>
      <c r="J613" s="40"/>
      <c r="K613" s="40"/>
      <c r="L613" s="40"/>
      <c r="M613" s="40"/>
      <c r="N613" s="40"/>
      <c r="O613" s="40"/>
      <c r="P613" s="40"/>
    </row>
    <row r="614" spans="1:16" s="24" customFormat="1" ht="15" customHeight="1" x14ac:dyDescent="0.25">
      <c r="A614" s="333">
        <v>4.4000000000000004</v>
      </c>
      <c r="B614" s="16" t="s">
        <v>500</v>
      </c>
      <c r="C614" s="342">
        <v>82.99</v>
      </c>
      <c r="D614" s="297" t="s">
        <v>131</v>
      </c>
      <c r="E614" s="274"/>
      <c r="F614" s="5">
        <f t="shared" si="15"/>
        <v>0</v>
      </c>
      <c r="G614" s="40"/>
      <c r="H614" s="40"/>
      <c r="I614" s="40"/>
      <c r="J614" s="40"/>
      <c r="K614" s="40"/>
      <c r="L614" s="40"/>
      <c r="M614" s="40"/>
      <c r="N614" s="40"/>
      <c r="O614" s="40"/>
      <c r="P614" s="40"/>
    </row>
    <row r="615" spans="1:16" s="24" customFormat="1" x14ac:dyDescent="0.25">
      <c r="A615" s="330"/>
      <c r="B615" s="330"/>
      <c r="C615" s="342"/>
      <c r="D615" s="327"/>
      <c r="E615" s="274"/>
      <c r="F615" s="5">
        <f t="shared" si="15"/>
        <v>0</v>
      </c>
      <c r="G615" s="40"/>
      <c r="H615" s="40"/>
      <c r="I615" s="40"/>
      <c r="J615" s="40"/>
      <c r="K615" s="40"/>
      <c r="L615" s="40"/>
      <c r="M615" s="40"/>
      <c r="N615" s="40"/>
      <c r="O615" s="40"/>
      <c r="P615" s="40"/>
    </row>
    <row r="616" spans="1:16" s="24" customFormat="1" ht="15" customHeight="1" x14ac:dyDescent="0.25">
      <c r="A616" s="8">
        <v>5</v>
      </c>
      <c r="B616" s="343" t="s">
        <v>501</v>
      </c>
      <c r="C616" s="344"/>
      <c r="D616" s="345"/>
      <c r="E616" s="346"/>
      <c r="F616" s="347">
        <f t="shared" si="15"/>
        <v>0</v>
      </c>
      <c r="G616" s="40"/>
      <c r="H616" s="40"/>
      <c r="I616" s="40"/>
      <c r="J616" s="40"/>
      <c r="K616" s="40"/>
      <c r="L616" s="40"/>
      <c r="M616" s="40"/>
      <c r="N616" s="40"/>
      <c r="O616" s="40"/>
      <c r="P616" s="40"/>
    </row>
    <row r="617" spans="1:16" s="24" customFormat="1" ht="15" customHeight="1" x14ac:dyDescent="0.25">
      <c r="A617" s="333">
        <v>5.0999999999999996</v>
      </c>
      <c r="B617" s="72" t="s">
        <v>29</v>
      </c>
      <c r="C617" s="348">
        <v>77.3</v>
      </c>
      <c r="D617" s="349" t="s">
        <v>131</v>
      </c>
      <c r="E617" s="350"/>
      <c r="F617" s="347">
        <f t="shared" si="15"/>
        <v>0</v>
      </c>
      <c r="G617" s="40"/>
      <c r="H617" s="40"/>
      <c r="I617" s="40"/>
      <c r="J617" s="40"/>
      <c r="K617" s="40"/>
      <c r="L617" s="40"/>
      <c r="M617" s="40"/>
      <c r="N617" s="40"/>
      <c r="O617" s="40"/>
      <c r="P617" s="40"/>
    </row>
    <row r="618" spans="1:16" s="24" customFormat="1" ht="15" customHeight="1" x14ac:dyDescent="0.25">
      <c r="A618" s="333">
        <v>5.2</v>
      </c>
      <c r="B618" s="72" t="s">
        <v>502</v>
      </c>
      <c r="C618" s="348">
        <v>191.83</v>
      </c>
      <c r="D618" s="349" t="s">
        <v>131</v>
      </c>
      <c r="E618" s="350"/>
      <c r="F618" s="347">
        <f t="shared" si="15"/>
        <v>0</v>
      </c>
      <c r="G618" s="40"/>
      <c r="H618" s="40"/>
      <c r="I618" s="40"/>
      <c r="J618" s="40"/>
      <c r="K618" s="40"/>
      <c r="L618" s="40"/>
      <c r="M618" s="40"/>
      <c r="N618" s="40"/>
      <c r="O618" s="40"/>
      <c r="P618" s="40"/>
    </row>
    <row r="619" spans="1:16" s="24" customFormat="1" ht="15" customHeight="1" x14ac:dyDescent="0.25">
      <c r="A619" s="333">
        <v>5.3</v>
      </c>
      <c r="B619" s="72" t="s">
        <v>138</v>
      </c>
      <c r="C619" s="348">
        <v>71.17</v>
      </c>
      <c r="D619" s="349" t="s">
        <v>131</v>
      </c>
      <c r="E619" s="350"/>
      <c r="F619" s="347">
        <f t="shared" si="15"/>
        <v>0</v>
      </c>
      <c r="G619" s="40"/>
      <c r="H619" s="40"/>
      <c r="I619" s="40"/>
      <c r="J619" s="40"/>
      <c r="K619" s="40"/>
      <c r="L619" s="40"/>
      <c r="M619" s="40"/>
      <c r="N619" s="40"/>
      <c r="O619" s="40"/>
      <c r="P619" s="40"/>
    </row>
    <row r="620" spans="1:16" s="560" customFormat="1" ht="15" customHeight="1" x14ac:dyDescent="0.25">
      <c r="A620" s="333">
        <v>5.4</v>
      </c>
      <c r="B620" s="72" t="s">
        <v>140</v>
      </c>
      <c r="C620" s="348">
        <v>156.91999999999999</v>
      </c>
      <c r="D620" s="349" t="s">
        <v>40</v>
      </c>
      <c r="E620" s="350"/>
      <c r="F620" s="347">
        <f t="shared" si="15"/>
        <v>0</v>
      </c>
      <c r="G620" s="40"/>
      <c r="H620" s="40"/>
      <c r="I620" s="40"/>
      <c r="J620" s="40"/>
      <c r="K620" s="40"/>
      <c r="L620" s="40"/>
      <c r="M620" s="40"/>
      <c r="N620" s="40"/>
      <c r="O620" s="40"/>
      <c r="P620" s="40"/>
    </row>
    <row r="621" spans="1:16" s="24" customFormat="1" ht="15" customHeight="1" x14ac:dyDescent="0.25">
      <c r="A621" s="333">
        <v>5.5</v>
      </c>
      <c r="B621" s="72" t="s">
        <v>374</v>
      </c>
      <c r="C621" s="348">
        <v>62.3</v>
      </c>
      <c r="D621" s="349" t="s">
        <v>131</v>
      </c>
      <c r="E621" s="350"/>
      <c r="F621" s="347">
        <f t="shared" si="15"/>
        <v>0</v>
      </c>
      <c r="G621" s="40"/>
      <c r="H621" s="40"/>
      <c r="I621" s="40"/>
      <c r="J621" s="40"/>
      <c r="K621" s="40"/>
      <c r="L621" s="40"/>
      <c r="M621" s="40"/>
      <c r="N621" s="40"/>
      <c r="O621" s="40"/>
      <c r="P621" s="40"/>
    </row>
    <row r="622" spans="1:16" s="24" customFormat="1" ht="15" customHeight="1" x14ac:dyDescent="0.25">
      <c r="A622" s="333">
        <v>5.6</v>
      </c>
      <c r="B622" s="72" t="s">
        <v>503</v>
      </c>
      <c r="C622" s="348">
        <v>46.49</v>
      </c>
      <c r="D622" s="349" t="s">
        <v>131</v>
      </c>
      <c r="E622" s="350"/>
      <c r="F622" s="347">
        <f t="shared" si="15"/>
        <v>0</v>
      </c>
      <c r="G622" s="40"/>
      <c r="H622" s="40"/>
      <c r="I622" s="40"/>
      <c r="J622" s="40"/>
      <c r="K622" s="40"/>
      <c r="L622" s="40"/>
      <c r="M622" s="40"/>
      <c r="N622" s="40"/>
      <c r="O622" s="40"/>
      <c r="P622" s="40"/>
    </row>
    <row r="623" spans="1:16" s="24" customFormat="1" ht="15" customHeight="1" x14ac:dyDescent="0.25">
      <c r="A623" s="333">
        <v>5.7</v>
      </c>
      <c r="B623" s="72" t="s">
        <v>504</v>
      </c>
      <c r="C623" s="348">
        <v>52.75</v>
      </c>
      <c r="D623" s="351" t="s">
        <v>40</v>
      </c>
      <c r="E623" s="350"/>
      <c r="F623" s="347">
        <f t="shared" si="15"/>
        <v>0</v>
      </c>
      <c r="G623" s="40"/>
      <c r="H623" s="40"/>
      <c r="I623" s="40"/>
      <c r="J623" s="40"/>
      <c r="K623" s="40"/>
      <c r="L623" s="40"/>
      <c r="M623" s="40"/>
      <c r="N623" s="40"/>
      <c r="O623" s="40"/>
      <c r="P623" s="40"/>
    </row>
    <row r="624" spans="1:16" s="24" customFormat="1" ht="15" customHeight="1" x14ac:dyDescent="0.25">
      <c r="A624" s="333">
        <v>5.8</v>
      </c>
      <c r="B624" s="72" t="s">
        <v>505</v>
      </c>
      <c r="C624" s="348">
        <v>13.88</v>
      </c>
      <c r="D624" s="349" t="s">
        <v>131</v>
      </c>
      <c r="E624" s="350"/>
      <c r="F624" s="347">
        <f t="shared" si="15"/>
        <v>0</v>
      </c>
      <c r="G624" s="40"/>
      <c r="H624" s="40"/>
      <c r="I624" s="40"/>
      <c r="J624" s="40"/>
      <c r="K624" s="40"/>
      <c r="L624" s="40"/>
      <c r="M624" s="40"/>
      <c r="N624" s="40"/>
      <c r="O624" s="40"/>
      <c r="P624" s="40"/>
    </row>
    <row r="625" spans="1:16" s="560" customFormat="1" ht="15" customHeight="1" x14ac:dyDescent="0.25">
      <c r="A625" s="333">
        <v>5.9</v>
      </c>
      <c r="B625" s="72" t="s">
        <v>506</v>
      </c>
      <c r="C625" s="348">
        <v>263</v>
      </c>
      <c r="D625" s="349" t="s">
        <v>131</v>
      </c>
      <c r="E625" s="350"/>
      <c r="F625" s="347">
        <f t="shared" si="15"/>
        <v>0</v>
      </c>
      <c r="G625" s="40"/>
      <c r="H625" s="40"/>
      <c r="I625" s="40"/>
      <c r="J625" s="40"/>
      <c r="K625" s="40"/>
      <c r="L625" s="40"/>
      <c r="M625" s="40"/>
      <c r="N625" s="40"/>
      <c r="O625" s="40"/>
      <c r="P625" s="40"/>
    </row>
    <row r="626" spans="1:16" s="24" customFormat="1" ht="15" customHeight="1" x14ac:dyDescent="0.25">
      <c r="A626" s="330">
        <v>5.0999999999999996</v>
      </c>
      <c r="B626" s="72" t="s">
        <v>468</v>
      </c>
      <c r="C626" s="348">
        <v>32.74</v>
      </c>
      <c r="D626" s="351" t="s">
        <v>40</v>
      </c>
      <c r="E626" s="350"/>
      <c r="F626" s="347">
        <f t="shared" si="15"/>
        <v>0</v>
      </c>
      <c r="G626" s="40"/>
      <c r="H626" s="40"/>
      <c r="I626" s="40"/>
      <c r="J626" s="40"/>
      <c r="K626" s="40"/>
      <c r="L626" s="40"/>
      <c r="M626" s="40"/>
      <c r="N626" s="40"/>
      <c r="O626" s="40"/>
      <c r="P626" s="40"/>
    </row>
    <row r="627" spans="1:16" s="24" customFormat="1" ht="15" customHeight="1" x14ac:dyDescent="0.25">
      <c r="A627" s="333"/>
      <c r="B627" s="352"/>
      <c r="C627" s="348"/>
      <c r="D627" s="113"/>
      <c r="E627" s="350"/>
      <c r="F627" s="347">
        <f t="shared" si="15"/>
        <v>0</v>
      </c>
      <c r="G627" s="40"/>
      <c r="H627" s="40"/>
      <c r="I627" s="40"/>
      <c r="J627" s="40"/>
      <c r="K627" s="40"/>
      <c r="L627" s="40"/>
      <c r="M627" s="40"/>
      <c r="N627" s="40"/>
      <c r="O627" s="40"/>
      <c r="P627" s="40"/>
    </row>
    <row r="628" spans="1:16" s="24" customFormat="1" ht="15" customHeight="1" x14ac:dyDescent="0.25">
      <c r="A628" s="8">
        <v>6</v>
      </c>
      <c r="B628" s="343" t="s">
        <v>507</v>
      </c>
      <c r="C628" s="353"/>
      <c r="D628" s="345"/>
      <c r="E628" s="346"/>
      <c r="F628" s="347">
        <f t="shared" si="15"/>
        <v>0</v>
      </c>
      <c r="G628" s="40"/>
      <c r="H628" s="40"/>
      <c r="I628" s="40"/>
      <c r="J628" s="40"/>
      <c r="K628" s="40"/>
      <c r="L628" s="40"/>
      <c r="M628" s="40"/>
      <c r="N628" s="40"/>
      <c r="O628" s="40"/>
      <c r="P628" s="40"/>
    </row>
    <row r="629" spans="1:16" s="24" customFormat="1" ht="15" customHeight="1" x14ac:dyDescent="0.25">
      <c r="A629" s="9">
        <v>6.1</v>
      </c>
      <c r="B629" s="72" t="s">
        <v>408</v>
      </c>
      <c r="C629" s="354">
        <v>1</v>
      </c>
      <c r="D629" s="355" t="s">
        <v>37</v>
      </c>
      <c r="E629" s="350"/>
      <c r="F629" s="356">
        <f t="shared" si="15"/>
        <v>0</v>
      </c>
      <c r="G629" s="40"/>
      <c r="H629" s="40"/>
      <c r="I629" s="40"/>
      <c r="J629" s="40"/>
      <c r="K629" s="40"/>
      <c r="L629" s="40"/>
      <c r="M629" s="40"/>
      <c r="N629" s="40"/>
      <c r="O629" s="40"/>
      <c r="P629" s="40"/>
    </row>
    <row r="630" spans="1:16" s="24" customFormat="1" ht="15" customHeight="1" x14ac:dyDescent="0.25">
      <c r="A630" s="9">
        <v>6.2</v>
      </c>
      <c r="B630" s="72" t="s">
        <v>508</v>
      </c>
      <c r="C630" s="354">
        <v>1</v>
      </c>
      <c r="D630" s="355" t="s">
        <v>37</v>
      </c>
      <c r="E630" s="350"/>
      <c r="F630" s="356">
        <f t="shared" si="15"/>
        <v>0</v>
      </c>
      <c r="G630" s="40"/>
      <c r="H630" s="40"/>
      <c r="I630" s="40"/>
      <c r="J630" s="40"/>
      <c r="K630" s="40"/>
      <c r="L630" s="40"/>
      <c r="M630" s="40"/>
      <c r="N630" s="40"/>
      <c r="O630" s="40"/>
      <c r="P630" s="40"/>
    </row>
    <row r="631" spans="1:16" s="24" customFormat="1" ht="15" customHeight="1" x14ac:dyDescent="0.25">
      <c r="A631" s="9">
        <v>6.3</v>
      </c>
      <c r="B631" s="72" t="s">
        <v>509</v>
      </c>
      <c r="C631" s="354">
        <v>1</v>
      </c>
      <c r="D631" s="355" t="s">
        <v>37</v>
      </c>
      <c r="E631" s="350"/>
      <c r="F631" s="356">
        <f t="shared" si="15"/>
        <v>0</v>
      </c>
      <c r="G631" s="40"/>
      <c r="H631" s="40"/>
      <c r="I631" s="40"/>
      <c r="J631" s="40"/>
      <c r="K631" s="40"/>
      <c r="L631" s="40"/>
      <c r="M631" s="40"/>
      <c r="N631" s="40"/>
      <c r="O631" s="40"/>
      <c r="P631" s="40"/>
    </row>
    <row r="632" spans="1:16" s="24" customFormat="1" ht="15" customHeight="1" x14ac:dyDescent="0.25">
      <c r="A632" s="9">
        <v>6.4</v>
      </c>
      <c r="B632" s="72" t="s">
        <v>409</v>
      </c>
      <c r="C632" s="354">
        <v>1</v>
      </c>
      <c r="D632" s="355" t="s">
        <v>37</v>
      </c>
      <c r="E632" s="350"/>
      <c r="F632" s="356">
        <f t="shared" si="15"/>
        <v>0</v>
      </c>
      <c r="G632" s="40"/>
      <c r="H632" s="40"/>
      <c r="I632" s="40"/>
      <c r="J632" s="40"/>
      <c r="K632" s="40"/>
      <c r="L632" s="40"/>
      <c r="M632" s="40"/>
      <c r="N632" s="40"/>
      <c r="O632" s="40"/>
      <c r="P632" s="40"/>
    </row>
    <row r="633" spans="1:16" s="24" customFormat="1" ht="12.75" customHeight="1" x14ac:dyDescent="0.25">
      <c r="A633" s="9">
        <v>6.5</v>
      </c>
      <c r="B633" s="93" t="s">
        <v>410</v>
      </c>
      <c r="C633" s="357">
        <v>1</v>
      </c>
      <c r="D633" s="358" t="s">
        <v>37</v>
      </c>
      <c r="E633" s="273"/>
      <c r="F633" s="347">
        <f t="shared" si="15"/>
        <v>0</v>
      </c>
      <c r="G633" s="40"/>
      <c r="H633" s="40"/>
      <c r="I633" s="40"/>
      <c r="J633" s="40"/>
      <c r="K633" s="40"/>
      <c r="L633" s="40"/>
      <c r="M633" s="40"/>
      <c r="N633" s="40"/>
      <c r="O633" s="40"/>
      <c r="P633" s="40"/>
    </row>
    <row r="634" spans="1:16" s="24" customFormat="1" ht="15" customHeight="1" x14ac:dyDescent="0.25">
      <c r="A634" s="9">
        <v>6.6</v>
      </c>
      <c r="B634" s="72" t="s">
        <v>510</v>
      </c>
      <c r="C634" s="354">
        <v>1</v>
      </c>
      <c r="D634" s="355" t="s">
        <v>37</v>
      </c>
      <c r="E634" s="350"/>
      <c r="F634" s="356">
        <f t="shared" si="15"/>
        <v>0</v>
      </c>
      <c r="G634" s="40"/>
      <c r="H634" s="40"/>
      <c r="I634" s="40"/>
      <c r="J634" s="40"/>
      <c r="K634" s="40"/>
      <c r="L634" s="40"/>
      <c r="M634" s="40"/>
      <c r="N634" s="40"/>
      <c r="O634" s="40"/>
      <c r="P634" s="40"/>
    </row>
    <row r="635" spans="1:16" s="24" customFormat="1" ht="15" customHeight="1" x14ac:dyDescent="0.25">
      <c r="A635" s="9">
        <v>6.7</v>
      </c>
      <c r="B635" s="10" t="s">
        <v>511</v>
      </c>
      <c r="C635" s="11">
        <v>1</v>
      </c>
      <c r="D635" s="12" t="s">
        <v>37</v>
      </c>
      <c r="E635" s="274"/>
      <c r="F635" s="13">
        <f t="shared" si="15"/>
        <v>0</v>
      </c>
      <c r="G635" s="40"/>
      <c r="H635" s="40"/>
      <c r="I635" s="40"/>
      <c r="J635" s="40"/>
      <c r="K635" s="40"/>
      <c r="L635" s="40"/>
      <c r="M635" s="40"/>
      <c r="N635" s="40"/>
      <c r="O635" s="40"/>
      <c r="P635" s="40"/>
    </row>
    <row r="636" spans="1:16" s="24" customFormat="1" ht="15" customHeight="1" x14ac:dyDescent="0.25">
      <c r="A636" s="9">
        <v>6.8</v>
      </c>
      <c r="B636" s="10" t="s">
        <v>474</v>
      </c>
      <c r="C636" s="11">
        <v>2</v>
      </c>
      <c r="D636" s="12" t="s">
        <v>37</v>
      </c>
      <c r="E636" s="274"/>
      <c r="F636" s="13">
        <f t="shared" si="15"/>
        <v>0</v>
      </c>
      <c r="G636" s="40"/>
      <c r="H636" s="40"/>
      <c r="I636" s="40"/>
      <c r="J636" s="40"/>
      <c r="K636" s="40"/>
      <c r="L636" s="40"/>
      <c r="M636" s="40"/>
      <c r="N636" s="40"/>
      <c r="O636" s="40"/>
      <c r="P636" s="40"/>
    </row>
    <row r="637" spans="1:16" s="24" customFormat="1" ht="15" customHeight="1" x14ac:dyDescent="0.25">
      <c r="A637" s="9">
        <v>6.9</v>
      </c>
      <c r="B637" s="10" t="s">
        <v>512</v>
      </c>
      <c r="C637" s="11">
        <v>1</v>
      </c>
      <c r="D637" s="12" t="s">
        <v>37</v>
      </c>
      <c r="E637" s="274"/>
      <c r="F637" s="13">
        <f t="shared" si="15"/>
        <v>0</v>
      </c>
      <c r="G637" s="40"/>
      <c r="H637" s="40"/>
      <c r="I637" s="40"/>
      <c r="J637" s="40"/>
      <c r="K637" s="40"/>
      <c r="L637" s="40"/>
      <c r="M637" s="40"/>
      <c r="N637" s="40"/>
      <c r="O637" s="40"/>
      <c r="P637" s="40"/>
    </row>
    <row r="638" spans="1:16" s="24" customFormat="1" ht="15" customHeight="1" x14ac:dyDescent="0.25">
      <c r="A638" s="14">
        <v>6.1</v>
      </c>
      <c r="B638" s="10" t="s">
        <v>413</v>
      </c>
      <c r="C638" s="11">
        <v>1</v>
      </c>
      <c r="D638" s="12" t="s">
        <v>141</v>
      </c>
      <c r="E638" s="274"/>
      <c r="F638" s="13">
        <f t="shared" si="15"/>
        <v>0</v>
      </c>
      <c r="G638" s="40"/>
      <c r="H638" s="40"/>
      <c r="I638" s="40"/>
      <c r="J638" s="40"/>
      <c r="K638" s="40"/>
      <c r="L638" s="40"/>
      <c r="M638" s="40"/>
      <c r="N638" s="40"/>
      <c r="O638" s="40"/>
      <c r="P638" s="40"/>
    </row>
    <row r="639" spans="1:16" s="24" customFormat="1" ht="15" customHeight="1" x14ac:dyDescent="0.25">
      <c r="A639" s="14">
        <v>6.11</v>
      </c>
      <c r="B639" s="10" t="s">
        <v>513</v>
      </c>
      <c r="C639" s="11">
        <v>1</v>
      </c>
      <c r="D639" s="12" t="s">
        <v>141</v>
      </c>
      <c r="E639" s="274"/>
      <c r="F639" s="13">
        <f t="shared" si="15"/>
        <v>0</v>
      </c>
      <c r="G639" s="40"/>
      <c r="H639" s="40"/>
      <c r="I639" s="40"/>
      <c r="J639" s="40"/>
      <c r="K639" s="40"/>
      <c r="L639" s="40"/>
      <c r="M639" s="40"/>
      <c r="N639" s="40"/>
      <c r="O639" s="40"/>
      <c r="P639" s="40"/>
    </row>
    <row r="640" spans="1:16" s="24" customFormat="1" ht="15" customHeight="1" x14ac:dyDescent="0.25">
      <c r="A640" s="359"/>
      <c r="B640" s="10"/>
      <c r="C640" s="11"/>
      <c r="D640" s="12"/>
      <c r="E640" s="274"/>
      <c r="F640" s="13">
        <f t="shared" si="15"/>
        <v>0</v>
      </c>
      <c r="G640" s="40"/>
      <c r="H640" s="40"/>
      <c r="I640" s="40"/>
      <c r="J640" s="40"/>
      <c r="K640" s="40"/>
      <c r="L640" s="40"/>
      <c r="M640" s="40"/>
      <c r="N640" s="40"/>
      <c r="O640" s="40"/>
      <c r="P640" s="40"/>
    </row>
    <row r="641" spans="1:16" s="560" customFormat="1" ht="15" customHeight="1" x14ac:dyDescent="0.25">
      <c r="A641" s="360">
        <v>7</v>
      </c>
      <c r="B641" s="361" t="s">
        <v>415</v>
      </c>
      <c r="C641" s="11"/>
      <c r="D641" s="12"/>
      <c r="E641" s="274"/>
      <c r="F641" s="13">
        <f t="shared" si="15"/>
        <v>0</v>
      </c>
      <c r="G641" s="40"/>
      <c r="H641" s="40"/>
      <c r="I641" s="40"/>
      <c r="J641" s="40"/>
      <c r="K641" s="40"/>
      <c r="L641" s="40"/>
      <c r="M641" s="40"/>
      <c r="N641" s="40"/>
      <c r="O641" s="40"/>
      <c r="P641" s="40"/>
    </row>
    <row r="642" spans="1:16" s="560" customFormat="1" ht="15" customHeight="1" x14ac:dyDescent="0.25">
      <c r="A642" s="333">
        <v>7.1</v>
      </c>
      <c r="B642" s="10" t="s">
        <v>514</v>
      </c>
      <c r="C642" s="362">
        <v>8</v>
      </c>
      <c r="D642" s="12" t="s">
        <v>37</v>
      </c>
      <c r="E642" s="274"/>
      <c r="F642" s="5">
        <f t="shared" si="15"/>
        <v>0</v>
      </c>
      <c r="G642" s="40"/>
      <c r="H642" s="40"/>
      <c r="I642" s="40"/>
      <c r="J642" s="40"/>
      <c r="K642" s="40"/>
      <c r="L642" s="40"/>
      <c r="M642" s="40"/>
      <c r="N642" s="40"/>
      <c r="O642" s="40"/>
      <c r="P642" s="40"/>
    </row>
    <row r="643" spans="1:16" s="560" customFormat="1" ht="15" customHeight="1" x14ac:dyDescent="0.25">
      <c r="A643" s="333">
        <v>7.2</v>
      </c>
      <c r="B643" s="10" t="s">
        <v>515</v>
      </c>
      <c r="C643" s="362">
        <v>16</v>
      </c>
      <c r="D643" s="12" t="s">
        <v>37</v>
      </c>
      <c r="E643" s="274"/>
      <c r="F643" s="5">
        <f t="shared" si="15"/>
        <v>0</v>
      </c>
      <c r="G643" s="40"/>
      <c r="H643" s="40"/>
      <c r="I643" s="40"/>
      <c r="J643" s="40"/>
      <c r="K643" s="40"/>
      <c r="L643" s="40"/>
      <c r="M643" s="40"/>
      <c r="N643" s="40"/>
      <c r="O643" s="40"/>
      <c r="P643" s="40"/>
    </row>
    <row r="644" spans="1:16" s="560" customFormat="1" ht="15" customHeight="1" x14ac:dyDescent="0.25">
      <c r="A644" s="333">
        <v>7.3</v>
      </c>
      <c r="B644" s="10" t="s">
        <v>479</v>
      </c>
      <c r="C644" s="362">
        <v>3</v>
      </c>
      <c r="D644" s="12" t="s">
        <v>37</v>
      </c>
      <c r="E644" s="274"/>
      <c r="F644" s="5">
        <f t="shared" si="15"/>
        <v>0</v>
      </c>
      <c r="G644" s="40"/>
      <c r="H644" s="40"/>
      <c r="I644" s="40"/>
      <c r="J644" s="40"/>
      <c r="K644" s="40"/>
      <c r="L644" s="40"/>
      <c r="M644" s="40"/>
      <c r="N644" s="40"/>
      <c r="O644" s="40"/>
      <c r="P644" s="40"/>
    </row>
    <row r="645" spans="1:16" s="560" customFormat="1" ht="15" customHeight="1" x14ac:dyDescent="0.25">
      <c r="A645" s="333">
        <v>7.4</v>
      </c>
      <c r="B645" s="10" t="s">
        <v>516</v>
      </c>
      <c r="C645" s="362">
        <v>2</v>
      </c>
      <c r="D645" s="12" t="s">
        <v>37</v>
      </c>
      <c r="E645" s="274"/>
      <c r="F645" s="5">
        <f t="shared" si="15"/>
        <v>0</v>
      </c>
      <c r="G645" s="40"/>
      <c r="H645" s="40"/>
      <c r="I645" s="40"/>
      <c r="J645" s="40"/>
      <c r="K645" s="40"/>
      <c r="L645" s="40"/>
      <c r="M645" s="40"/>
      <c r="N645" s="40"/>
      <c r="O645" s="40"/>
      <c r="P645" s="40"/>
    </row>
    <row r="646" spans="1:16" s="24" customFormat="1" ht="15" customHeight="1" x14ac:dyDescent="0.25">
      <c r="A646" s="330"/>
      <c r="B646" s="330"/>
      <c r="C646" s="228"/>
      <c r="D646" s="327"/>
      <c r="E646" s="274"/>
      <c r="F646" s="5">
        <f t="shared" si="15"/>
        <v>0</v>
      </c>
      <c r="G646" s="40"/>
      <c r="H646" s="40"/>
      <c r="I646" s="40"/>
      <c r="J646" s="40"/>
      <c r="K646" s="40"/>
      <c r="L646" s="40"/>
      <c r="M646" s="40"/>
      <c r="N646" s="40"/>
      <c r="O646" s="40"/>
      <c r="P646" s="40"/>
    </row>
    <row r="647" spans="1:16" s="24" customFormat="1" ht="15" customHeight="1" x14ac:dyDescent="0.25">
      <c r="A647" s="8">
        <v>8</v>
      </c>
      <c r="B647" s="341" t="s">
        <v>55</v>
      </c>
      <c r="C647" s="335"/>
      <c r="D647" s="336"/>
      <c r="E647" s="274"/>
      <c r="F647" s="5">
        <f t="shared" si="15"/>
        <v>0</v>
      </c>
      <c r="G647" s="40"/>
      <c r="H647" s="40"/>
      <c r="I647" s="40"/>
      <c r="J647" s="40"/>
      <c r="K647" s="40"/>
      <c r="L647" s="40"/>
      <c r="M647" s="40"/>
      <c r="N647" s="40"/>
      <c r="O647" s="40"/>
      <c r="P647" s="40"/>
    </row>
    <row r="648" spans="1:16" s="24" customFormat="1" ht="15" customHeight="1" x14ac:dyDescent="0.25">
      <c r="A648" s="333">
        <v>8.1</v>
      </c>
      <c r="B648" s="72" t="s">
        <v>517</v>
      </c>
      <c r="C648" s="348">
        <v>6</v>
      </c>
      <c r="D648" s="355" t="s">
        <v>37</v>
      </c>
      <c r="E648" s="350"/>
      <c r="F648" s="5">
        <f t="shared" si="15"/>
        <v>0</v>
      </c>
      <c r="G648" s="40"/>
      <c r="H648" s="40"/>
      <c r="I648" s="40"/>
      <c r="J648" s="40"/>
      <c r="K648" s="40"/>
      <c r="L648" s="40"/>
      <c r="M648" s="40"/>
      <c r="N648" s="40"/>
      <c r="O648" s="40"/>
      <c r="P648" s="40"/>
    </row>
    <row r="649" spans="1:16" s="24" customFormat="1" ht="13.5" customHeight="1" x14ac:dyDescent="0.25">
      <c r="A649" s="333">
        <v>8.1999999999999993</v>
      </c>
      <c r="B649" s="93" t="s">
        <v>388</v>
      </c>
      <c r="C649" s="363">
        <v>79.19</v>
      </c>
      <c r="D649" s="165" t="s">
        <v>1391</v>
      </c>
      <c r="E649" s="350"/>
      <c r="F649" s="5">
        <f t="shared" si="15"/>
        <v>0</v>
      </c>
      <c r="G649" s="40"/>
      <c r="H649" s="40"/>
      <c r="I649" s="40"/>
      <c r="J649" s="40"/>
      <c r="K649" s="40"/>
      <c r="L649" s="40"/>
      <c r="M649" s="40"/>
      <c r="N649" s="40"/>
      <c r="O649" s="40"/>
      <c r="P649" s="40"/>
    </row>
    <row r="650" spans="1:16" s="41" customFormat="1" ht="12.75" customHeight="1" x14ac:dyDescent="0.25">
      <c r="A650" s="333">
        <v>8.3000000000000007</v>
      </c>
      <c r="B650" s="93" t="s">
        <v>518</v>
      </c>
      <c r="C650" s="363">
        <v>5.25</v>
      </c>
      <c r="D650" s="165" t="s">
        <v>391</v>
      </c>
      <c r="E650" s="350"/>
      <c r="F650" s="5">
        <f t="shared" si="15"/>
        <v>0</v>
      </c>
      <c r="G650" s="40"/>
      <c r="H650" s="40"/>
      <c r="I650" s="40"/>
      <c r="J650" s="40"/>
      <c r="K650" s="40"/>
      <c r="L650" s="40"/>
      <c r="M650" s="40"/>
      <c r="N650" s="40"/>
      <c r="O650" s="40"/>
      <c r="P650" s="40"/>
    </row>
    <row r="651" spans="1:16" s="41" customFormat="1" x14ac:dyDescent="0.25">
      <c r="A651" s="333">
        <v>8.4</v>
      </c>
      <c r="B651" s="72" t="s">
        <v>519</v>
      </c>
      <c r="C651" s="43">
        <v>9.84</v>
      </c>
      <c r="D651" s="165" t="s">
        <v>391</v>
      </c>
      <c r="E651" s="350"/>
      <c r="F651" s="39">
        <f t="shared" si="15"/>
        <v>0</v>
      </c>
      <c r="G651" s="40"/>
      <c r="H651" s="40"/>
      <c r="I651" s="40"/>
      <c r="J651" s="40"/>
      <c r="K651" s="40"/>
      <c r="L651" s="40"/>
      <c r="M651" s="40"/>
      <c r="N651" s="40"/>
      <c r="O651" s="40"/>
      <c r="P651" s="40"/>
    </row>
    <row r="652" spans="1:16" s="41" customFormat="1" x14ac:dyDescent="0.25">
      <c r="A652" s="333">
        <v>8.5</v>
      </c>
      <c r="B652" s="72" t="s">
        <v>393</v>
      </c>
      <c r="C652" s="354">
        <v>20.66</v>
      </c>
      <c r="D652" s="165" t="s">
        <v>1391</v>
      </c>
      <c r="E652" s="350"/>
      <c r="F652" s="39">
        <f t="shared" si="15"/>
        <v>0</v>
      </c>
      <c r="G652" s="40"/>
      <c r="H652" s="40"/>
      <c r="I652" s="40"/>
      <c r="J652" s="40"/>
      <c r="K652" s="40"/>
      <c r="L652" s="40"/>
      <c r="M652" s="40"/>
      <c r="N652" s="40"/>
      <c r="O652" s="40"/>
      <c r="P652" s="40"/>
    </row>
    <row r="653" spans="1:16" s="24" customFormat="1" ht="13.5" customHeight="1" x14ac:dyDescent="0.25">
      <c r="A653" s="333"/>
      <c r="B653" s="364"/>
      <c r="C653" s="348"/>
      <c r="D653" s="351"/>
      <c r="E653" s="350"/>
      <c r="F653" s="5">
        <f t="shared" si="15"/>
        <v>0</v>
      </c>
      <c r="G653" s="40"/>
      <c r="H653" s="40"/>
      <c r="I653" s="40"/>
      <c r="J653" s="40"/>
      <c r="K653" s="40"/>
      <c r="L653" s="40"/>
      <c r="M653" s="40"/>
      <c r="N653" s="40"/>
      <c r="O653" s="40"/>
      <c r="P653" s="40"/>
    </row>
    <row r="654" spans="1:16" s="24" customFormat="1" ht="13.5" customHeight="1" x14ac:dyDescent="0.25">
      <c r="A654" s="8">
        <v>9</v>
      </c>
      <c r="B654" s="330" t="s">
        <v>449</v>
      </c>
      <c r="C654" s="228">
        <v>1</v>
      </c>
      <c r="D654" s="327" t="s">
        <v>141</v>
      </c>
      <c r="E654" s="274"/>
      <c r="F654" s="5">
        <f t="shared" si="15"/>
        <v>0</v>
      </c>
      <c r="G654" s="40"/>
      <c r="H654" s="40"/>
      <c r="I654" s="40"/>
      <c r="J654" s="40"/>
      <c r="K654" s="40"/>
      <c r="L654" s="40"/>
      <c r="M654" s="40"/>
      <c r="N654" s="40"/>
      <c r="O654" s="40"/>
      <c r="P654" s="40"/>
    </row>
    <row r="655" spans="1:16" s="250" customFormat="1" ht="16.5" customHeight="1" x14ac:dyDescent="0.25">
      <c r="A655" s="365"/>
      <c r="B655" s="366" t="s">
        <v>520</v>
      </c>
      <c r="C655" s="365"/>
      <c r="D655" s="365"/>
      <c r="E655" s="367"/>
      <c r="F655" s="368">
        <f>SUM(F594:F654)</f>
        <v>0</v>
      </c>
      <c r="G655" s="64"/>
      <c r="H655" s="64"/>
      <c r="I655" s="64"/>
      <c r="J655" s="64"/>
      <c r="K655" s="64"/>
      <c r="L655" s="64"/>
      <c r="M655" s="64"/>
      <c r="N655" s="64"/>
      <c r="O655" s="64"/>
      <c r="P655" s="64"/>
    </row>
    <row r="656" spans="1:16" s="24" customFormat="1" ht="15" customHeight="1" x14ac:dyDescent="0.25">
      <c r="A656" s="331"/>
      <c r="B656" s="341"/>
      <c r="C656" s="228"/>
      <c r="D656" s="327"/>
      <c r="E656" s="274"/>
      <c r="F656" s="369"/>
      <c r="G656" s="40"/>
      <c r="H656" s="40"/>
      <c r="I656" s="40"/>
      <c r="J656" s="40"/>
      <c r="K656" s="40"/>
      <c r="L656" s="40"/>
      <c r="M656" s="40"/>
      <c r="N656" s="40"/>
      <c r="O656" s="40"/>
      <c r="P656" s="40"/>
    </row>
    <row r="657" spans="1:16" s="24" customFormat="1" ht="15" customHeight="1" x14ac:dyDescent="0.25">
      <c r="A657" s="370" t="s">
        <v>59</v>
      </c>
      <c r="B657" s="371" t="s">
        <v>521</v>
      </c>
      <c r="C657" s="228"/>
      <c r="D657" s="327"/>
      <c r="E657" s="274"/>
      <c r="F657" s="5"/>
      <c r="G657" s="40"/>
      <c r="H657" s="40"/>
      <c r="I657" s="40"/>
      <c r="J657" s="40"/>
      <c r="K657" s="40"/>
      <c r="L657" s="40"/>
      <c r="M657" s="40"/>
      <c r="N657" s="40"/>
      <c r="O657" s="40"/>
      <c r="P657" s="40"/>
    </row>
    <row r="658" spans="1:16" s="24" customFormat="1" ht="15" customHeight="1" x14ac:dyDescent="0.25">
      <c r="A658" s="370"/>
      <c r="B658" s="371"/>
      <c r="C658" s="228"/>
      <c r="D658" s="327"/>
      <c r="E658" s="274"/>
      <c r="F658" s="5"/>
      <c r="G658" s="40"/>
      <c r="H658" s="40"/>
      <c r="I658" s="40"/>
      <c r="J658" s="40"/>
      <c r="K658" s="40"/>
      <c r="L658" s="40"/>
      <c r="M658" s="40"/>
      <c r="N658" s="40"/>
      <c r="O658" s="40"/>
      <c r="P658" s="40"/>
    </row>
    <row r="659" spans="1:16" s="24" customFormat="1" ht="15" customHeight="1" x14ac:dyDescent="0.25">
      <c r="A659" s="33">
        <v>1</v>
      </c>
      <c r="B659" s="33" t="s">
        <v>75</v>
      </c>
      <c r="C659" s="372">
        <v>30.5</v>
      </c>
      <c r="D659" s="373" t="s">
        <v>40</v>
      </c>
      <c r="E659" s="212"/>
      <c r="F659" s="212">
        <f t="shared" ref="F659:F722" si="16">ROUND(C659*E659,2)</f>
        <v>0</v>
      </c>
      <c r="G659" s="40"/>
      <c r="H659" s="40"/>
      <c r="I659" s="40"/>
      <c r="J659" s="40"/>
      <c r="K659" s="40"/>
      <c r="L659" s="40"/>
      <c r="M659" s="40"/>
      <c r="N659" s="40"/>
      <c r="O659" s="40"/>
      <c r="P659" s="40"/>
    </row>
    <row r="660" spans="1:16" s="24" customFormat="1" ht="15" customHeight="1" x14ac:dyDescent="0.25">
      <c r="A660" s="10"/>
      <c r="B660" s="374"/>
      <c r="C660" s="372"/>
      <c r="D660" s="373"/>
      <c r="E660" s="212"/>
      <c r="F660" s="212">
        <f t="shared" si="16"/>
        <v>0</v>
      </c>
      <c r="G660" s="40"/>
      <c r="H660" s="40"/>
      <c r="I660" s="40"/>
      <c r="J660" s="40"/>
      <c r="K660" s="40"/>
      <c r="L660" s="40"/>
      <c r="M660" s="40"/>
      <c r="N660" s="40"/>
      <c r="O660" s="40"/>
      <c r="P660" s="40"/>
    </row>
    <row r="661" spans="1:16" s="24" customFormat="1" ht="15" customHeight="1" x14ac:dyDescent="0.25">
      <c r="A661" s="33">
        <v>2</v>
      </c>
      <c r="B661" s="375" t="s">
        <v>21</v>
      </c>
      <c r="C661" s="372"/>
      <c r="D661" s="327"/>
      <c r="E661" s="212"/>
      <c r="F661" s="212">
        <f t="shared" si="16"/>
        <v>0</v>
      </c>
      <c r="G661" s="40"/>
      <c r="H661" s="40"/>
      <c r="I661" s="40"/>
      <c r="J661" s="40"/>
      <c r="K661" s="40"/>
      <c r="L661" s="40"/>
      <c r="M661" s="40"/>
      <c r="N661" s="40"/>
      <c r="O661" s="40"/>
      <c r="P661" s="40"/>
    </row>
    <row r="662" spans="1:16" s="24" customFormat="1" ht="15" customHeight="1" x14ac:dyDescent="0.25">
      <c r="A662" s="10">
        <v>2.1</v>
      </c>
      <c r="B662" s="10" t="s">
        <v>522</v>
      </c>
      <c r="C662" s="372">
        <v>14.97</v>
      </c>
      <c r="D662" s="271" t="s">
        <v>106</v>
      </c>
      <c r="E662" s="212"/>
      <c r="F662" s="212">
        <f t="shared" si="16"/>
        <v>0</v>
      </c>
      <c r="G662" s="40"/>
      <c r="H662" s="40"/>
      <c r="I662" s="40"/>
      <c r="J662" s="40"/>
      <c r="K662" s="40"/>
      <c r="L662" s="40"/>
      <c r="M662" s="40"/>
      <c r="N662" s="40"/>
      <c r="O662" s="40"/>
      <c r="P662" s="40"/>
    </row>
    <row r="663" spans="1:16" s="24" customFormat="1" ht="15" customHeight="1" x14ac:dyDescent="0.25">
      <c r="A663" s="10">
        <v>2.2000000000000002</v>
      </c>
      <c r="B663" s="10" t="s">
        <v>523</v>
      </c>
      <c r="C663" s="372">
        <v>10.84</v>
      </c>
      <c r="D663" s="271" t="s">
        <v>113</v>
      </c>
      <c r="E663" s="212"/>
      <c r="F663" s="212">
        <f t="shared" si="16"/>
        <v>0</v>
      </c>
      <c r="G663" s="40"/>
      <c r="H663" s="40"/>
      <c r="I663" s="40"/>
      <c r="J663" s="40"/>
      <c r="K663" s="40"/>
      <c r="L663" s="40"/>
      <c r="M663" s="40"/>
      <c r="N663" s="40"/>
      <c r="O663" s="40"/>
      <c r="P663" s="40"/>
    </row>
    <row r="664" spans="1:16" s="24" customFormat="1" ht="15" customHeight="1" x14ac:dyDescent="0.25">
      <c r="A664" s="10">
        <v>2.2999999999999998</v>
      </c>
      <c r="B664" s="10" t="s">
        <v>524</v>
      </c>
      <c r="C664" s="372">
        <v>4.96</v>
      </c>
      <c r="D664" s="271" t="s">
        <v>116</v>
      </c>
      <c r="E664" s="212"/>
      <c r="F664" s="212">
        <f t="shared" si="16"/>
        <v>0</v>
      </c>
      <c r="G664" s="40"/>
      <c r="H664" s="40"/>
      <c r="I664" s="40"/>
      <c r="J664" s="40"/>
      <c r="K664" s="40"/>
      <c r="L664" s="40"/>
      <c r="M664" s="40"/>
      <c r="N664" s="40"/>
      <c r="O664" s="40"/>
      <c r="P664" s="40"/>
    </row>
    <row r="665" spans="1:16" s="24" customFormat="1" ht="15" customHeight="1" x14ac:dyDescent="0.25">
      <c r="A665" s="10"/>
      <c r="B665" s="374"/>
      <c r="C665" s="372"/>
      <c r="D665" s="271"/>
      <c r="E665" s="212"/>
      <c r="F665" s="212">
        <f t="shared" si="16"/>
        <v>0</v>
      </c>
      <c r="G665" s="40"/>
      <c r="H665" s="40"/>
      <c r="I665" s="40"/>
      <c r="J665" s="40"/>
      <c r="K665" s="40"/>
      <c r="L665" s="40"/>
      <c r="M665" s="40"/>
      <c r="N665" s="40"/>
      <c r="O665" s="40"/>
      <c r="P665" s="40"/>
    </row>
    <row r="666" spans="1:16" s="24" customFormat="1" ht="15" customHeight="1" x14ac:dyDescent="0.25">
      <c r="A666" s="33">
        <v>3</v>
      </c>
      <c r="B666" s="375" t="s">
        <v>1350</v>
      </c>
      <c r="C666" s="372"/>
      <c r="D666" s="376"/>
      <c r="E666" s="212"/>
      <c r="F666" s="212">
        <f t="shared" si="16"/>
        <v>0</v>
      </c>
      <c r="G666" s="40"/>
      <c r="H666" s="40"/>
      <c r="I666" s="40"/>
      <c r="J666" s="40"/>
      <c r="K666" s="40"/>
      <c r="L666" s="40"/>
      <c r="M666" s="40"/>
      <c r="N666" s="40"/>
      <c r="O666" s="40"/>
      <c r="P666" s="40"/>
    </row>
    <row r="667" spans="1:16" s="24" customFormat="1" ht="15" customHeight="1" x14ac:dyDescent="0.25">
      <c r="A667" s="10">
        <v>3.1</v>
      </c>
      <c r="B667" s="10" t="s">
        <v>1351</v>
      </c>
      <c r="C667" s="377">
        <v>2.12</v>
      </c>
      <c r="D667" s="271" t="s">
        <v>125</v>
      </c>
      <c r="E667" s="212"/>
      <c r="F667" s="212">
        <f t="shared" si="16"/>
        <v>0</v>
      </c>
      <c r="G667" s="40"/>
      <c r="H667" s="40"/>
      <c r="I667" s="40"/>
      <c r="J667" s="40"/>
      <c r="K667" s="40"/>
      <c r="L667" s="40"/>
      <c r="M667" s="40"/>
      <c r="N667" s="40"/>
      <c r="O667" s="40"/>
      <c r="P667" s="40"/>
    </row>
    <row r="668" spans="1:16" s="24" customFormat="1" ht="15" customHeight="1" x14ac:dyDescent="0.25">
      <c r="A668" s="10">
        <v>3.2</v>
      </c>
      <c r="B668" s="10" t="s">
        <v>1352</v>
      </c>
      <c r="C668" s="377">
        <v>2.16</v>
      </c>
      <c r="D668" s="271" t="s">
        <v>125</v>
      </c>
      <c r="E668" s="212"/>
      <c r="F668" s="212">
        <f t="shared" si="16"/>
        <v>0</v>
      </c>
      <c r="G668" s="40"/>
      <c r="H668" s="40"/>
      <c r="I668" s="40"/>
      <c r="J668" s="40"/>
      <c r="K668" s="40"/>
      <c r="L668" s="40"/>
      <c r="M668" s="40"/>
      <c r="N668" s="40"/>
      <c r="O668" s="40"/>
      <c r="P668" s="40"/>
    </row>
    <row r="669" spans="1:16" s="24" customFormat="1" ht="15" customHeight="1" x14ac:dyDescent="0.25">
      <c r="A669" s="10">
        <v>3.3</v>
      </c>
      <c r="B669" s="10" t="s">
        <v>1353</v>
      </c>
      <c r="C669" s="377">
        <v>0.78</v>
      </c>
      <c r="D669" s="271" t="s">
        <v>125</v>
      </c>
      <c r="E669" s="212"/>
      <c r="F669" s="212">
        <f t="shared" si="16"/>
        <v>0</v>
      </c>
      <c r="G669" s="40"/>
      <c r="H669" s="40"/>
      <c r="I669" s="40"/>
      <c r="J669" s="40"/>
      <c r="K669" s="40"/>
      <c r="L669" s="40"/>
      <c r="M669" s="40"/>
      <c r="N669" s="40"/>
      <c r="O669" s="40"/>
      <c r="P669" s="40"/>
    </row>
    <row r="670" spans="1:16" s="24" customFormat="1" ht="15" customHeight="1" x14ac:dyDescent="0.25">
      <c r="A670" s="10">
        <v>3.4</v>
      </c>
      <c r="B670" s="10" t="s">
        <v>1354</v>
      </c>
      <c r="C670" s="377">
        <v>2.0499999999999998</v>
      </c>
      <c r="D670" s="271" t="s">
        <v>125</v>
      </c>
      <c r="E670" s="212"/>
      <c r="F670" s="212">
        <f t="shared" si="16"/>
        <v>0</v>
      </c>
      <c r="G670" s="40"/>
      <c r="H670" s="40"/>
      <c r="I670" s="40"/>
      <c r="J670" s="40"/>
      <c r="K670" s="40"/>
      <c r="L670" s="40"/>
      <c r="M670" s="40"/>
      <c r="N670" s="40"/>
      <c r="O670" s="40"/>
      <c r="P670" s="40"/>
    </row>
    <row r="671" spans="1:16" s="24" customFormat="1" ht="15.6" x14ac:dyDescent="0.25">
      <c r="A671" s="10">
        <v>3.5</v>
      </c>
      <c r="B671" s="10" t="s">
        <v>1355</v>
      </c>
      <c r="C671" s="377">
        <v>2.08</v>
      </c>
      <c r="D671" s="271" t="s">
        <v>125</v>
      </c>
      <c r="E671" s="212"/>
      <c r="F671" s="212">
        <f t="shared" si="16"/>
        <v>0</v>
      </c>
      <c r="G671" s="40"/>
      <c r="H671" s="40"/>
      <c r="I671" s="40"/>
      <c r="J671" s="40"/>
      <c r="K671" s="40"/>
      <c r="L671" s="40"/>
      <c r="M671" s="40"/>
      <c r="N671" s="40"/>
      <c r="O671" s="40"/>
      <c r="P671" s="40"/>
    </row>
    <row r="672" spans="1:16" s="24" customFormat="1" ht="15.6" x14ac:dyDescent="0.25">
      <c r="A672" s="10">
        <v>3.6</v>
      </c>
      <c r="B672" s="10" t="s">
        <v>1356</v>
      </c>
      <c r="C672" s="377">
        <v>5.53</v>
      </c>
      <c r="D672" s="271" t="s">
        <v>125</v>
      </c>
      <c r="E672" s="212"/>
      <c r="F672" s="212">
        <f t="shared" si="16"/>
        <v>0</v>
      </c>
      <c r="G672" s="40"/>
      <c r="H672" s="40"/>
      <c r="I672" s="40"/>
      <c r="J672" s="40"/>
      <c r="K672" s="40"/>
      <c r="L672" s="40"/>
      <c r="M672" s="40"/>
      <c r="N672" s="40"/>
      <c r="O672" s="40"/>
      <c r="P672" s="40"/>
    </row>
    <row r="673" spans="1:16" s="24" customFormat="1" ht="15.75" customHeight="1" x14ac:dyDescent="0.25">
      <c r="A673" s="10">
        <v>3.7</v>
      </c>
      <c r="B673" s="10" t="s">
        <v>525</v>
      </c>
      <c r="C673" s="377">
        <v>2</v>
      </c>
      <c r="D673" s="373" t="s">
        <v>37</v>
      </c>
      <c r="E673" s="212"/>
      <c r="F673" s="212">
        <f t="shared" si="16"/>
        <v>0</v>
      </c>
      <c r="G673" s="40"/>
      <c r="H673" s="40"/>
      <c r="I673" s="40"/>
      <c r="J673" s="40"/>
      <c r="K673" s="40"/>
      <c r="L673" s="40"/>
      <c r="M673" s="40"/>
      <c r="N673" s="40"/>
      <c r="O673" s="40"/>
      <c r="P673" s="40"/>
    </row>
    <row r="674" spans="1:16" s="24" customFormat="1" ht="15.75" customHeight="1" x14ac:dyDescent="0.25">
      <c r="A674" s="10"/>
      <c r="B674" s="374"/>
      <c r="C674" s="377"/>
      <c r="D674" s="373"/>
      <c r="E674" s="212"/>
      <c r="F674" s="212">
        <f t="shared" si="16"/>
        <v>0</v>
      </c>
      <c r="G674" s="40"/>
      <c r="H674" s="40"/>
      <c r="I674" s="40"/>
      <c r="J674" s="40"/>
      <c r="K674" s="40"/>
      <c r="L674" s="40"/>
      <c r="M674" s="40"/>
      <c r="N674" s="40"/>
      <c r="O674" s="40"/>
      <c r="P674" s="40"/>
    </row>
    <row r="675" spans="1:16" s="24" customFormat="1" ht="12.75" customHeight="1" x14ac:dyDescent="0.25">
      <c r="A675" s="33">
        <v>4</v>
      </c>
      <c r="B675" s="374" t="s">
        <v>526</v>
      </c>
      <c r="C675" s="377">
        <v>25.41</v>
      </c>
      <c r="D675" s="297" t="s">
        <v>131</v>
      </c>
      <c r="E675" s="212"/>
      <c r="F675" s="212">
        <f t="shared" si="16"/>
        <v>0</v>
      </c>
      <c r="G675" s="40"/>
      <c r="H675" s="40"/>
      <c r="I675" s="40"/>
      <c r="J675" s="40"/>
      <c r="K675" s="40"/>
      <c r="L675" s="40"/>
      <c r="M675" s="40"/>
      <c r="N675" s="40"/>
      <c r="O675" s="40"/>
      <c r="P675" s="40"/>
    </row>
    <row r="676" spans="1:16" s="24" customFormat="1" ht="12.75" customHeight="1" x14ac:dyDescent="0.25">
      <c r="A676" s="10"/>
      <c r="B676" s="375"/>
      <c r="C676" s="378"/>
      <c r="D676" s="376"/>
      <c r="E676" s="212"/>
      <c r="F676" s="212">
        <f t="shared" si="16"/>
        <v>0</v>
      </c>
      <c r="G676" s="40"/>
      <c r="H676" s="40"/>
      <c r="I676" s="40"/>
      <c r="J676" s="40"/>
      <c r="K676" s="40"/>
      <c r="L676" s="40"/>
      <c r="M676" s="40"/>
      <c r="N676" s="40"/>
      <c r="O676" s="40"/>
      <c r="P676" s="40"/>
    </row>
    <row r="677" spans="1:16" s="24" customFormat="1" ht="12.75" customHeight="1" x14ac:dyDescent="0.25">
      <c r="A677" s="33">
        <v>5</v>
      </c>
      <c r="B677" s="375" t="s">
        <v>527</v>
      </c>
      <c r="C677" s="378"/>
      <c r="D677" s="376"/>
      <c r="E677" s="212"/>
      <c r="F677" s="212">
        <f t="shared" si="16"/>
        <v>0</v>
      </c>
      <c r="G677" s="40"/>
      <c r="H677" s="40"/>
      <c r="I677" s="40"/>
      <c r="J677" s="40"/>
      <c r="K677" s="40"/>
      <c r="L677" s="40"/>
      <c r="M677" s="40"/>
      <c r="N677" s="40"/>
      <c r="O677" s="40"/>
      <c r="P677" s="40"/>
    </row>
    <row r="678" spans="1:16" s="24" customFormat="1" ht="12.75" customHeight="1" x14ac:dyDescent="0.25">
      <c r="A678" s="10">
        <v>5.0999999999999996</v>
      </c>
      <c r="B678" s="93" t="s">
        <v>528</v>
      </c>
      <c r="C678" s="379">
        <v>11.7</v>
      </c>
      <c r="D678" s="349" t="s">
        <v>131</v>
      </c>
      <c r="E678" s="115"/>
      <c r="F678" s="212">
        <f t="shared" si="16"/>
        <v>0</v>
      </c>
      <c r="G678" s="40"/>
      <c r="H678" s="40"/>
      <c r="I678" s="40"/>
      <c r="J678" s="40"/>
      <c r="K678" s="40"/>
      <c r="L678" s="40"/>
      <c r="M678" s="40"/>
      <c r="N678" s="40"/>
      <c r="O678" s="40"/>
      <c r="P678" s="40"/>
    </row>
    <row r="679" spans="1:16" s="24" customFormat="1" ht="13.5" customHeight="1" x14ac:dyDescent="0.25">
      <c r="A679" s="10">
        <v>5.2</v>
      </c>
      <c r="B679" s="93" t="s">
        <v>529</v>
      </c>
      <c r="C679" s="379">
        <v>53.15</v>
      </c>
      <c r="D679" s="349" t="s">
        <v>131</v>
      </c>
      <c r="E679" s="115"/>
      <c r="F679" s="212">
        <f t="shared" si="16"/>
        <v>0</v>
      </c>
      <c r="G679" s="40"/>
      <c r="H679" s="40"/>
      <c r="I679" s="40"/>
      <c r="J679" s="40"/>
      <c r="K679" s="40"/>
      <c r="L679" s="40"/>
      <c r="M679" s="40"/>
      <c r="N679" s="40"/>
      <c r="O679" s="40"/>
      <c r="P679" s="40"/>
    </row>
    <row r="680" spans="1:16" s="24" customFormat="1" ht="13.5" customHeight="1" x14ac:dyDescent="0.25">
      <c r="A680" s="10"/>
      <c r="B680" s="380"/>
      <c r="C680" s="381"/>
      <c r="D680" s="382"/>
      <c r="E680" s="115"/>
      <c r="F680" s="212">
        <f t="shared" si="16"/>
        <v>0</v>
      </c>
      <c r="G680" s="40"/>
      <c r="H680" s="40"/>
      <c r="I680" s="40"/>
      <c r="J680" s="40"/>
      <c r="K680" s="40"/>
      <c r="L680" s="40"/>
      <c r="M680" s="40"/>
      <c r="N680" s="40"/>
      <c r="O680" s="40"/>
      <c r="P680" s="40"/>
    </row>
    <row r="681" spans="1:16" s="24" customFormat="1" ht="12.75" customHeight="1" x14ac:dyDescent="0.25">
      <c r="A681" s="33">
        <v>6</v>
      </c>
      <c r="B681" s="380" t="s">
        <v>203</v>
      </c>
      <c r="C681" s="381"/>
      <c r="D681" s="382"/>
      <c r="E681" s="115"/>
      <c r="F681" s="212">
        <f t="shared" si="16"/>
        <v>0</v>
      </c>
      <c r="G681" s="40"/>
      <c r="H681" s="40"/>
      <c r="I681" s="40"/>
      <c r="J681" s="40"/>
      <c r="K681" s="40"/>
      <c r="L681" s="40"/>
      <c r="M681" s="40"/>
      <c r="N681" s="40"/>
      <c r="O681" s="40"/>
      <c r="P681" s="40"/>
    </row>
    <row r="682" spans="1:16" s="24" customFormat="1" ht="13.5" customHeight="1" x14ac:dyDescent="0.25">
      <c r="A682" s="10">
        <v>6.1</v>
      </c>
      <c r="B682" s="383" t="s">
        <v>29</v>
      </c>
      <c r="C682" s="379">
        <v>46.86</v>
      </c>
      <c r="D682" s="349" t="s">
        <v>131</v>
      </c>
      <c r="E682" s="115"/>
      <c r="F682" s="212">
        <f t="shared" si="16"/>
        <v>0</v>
      </c>
      <c r="G682" s="40"/>
      <c r="H682" s="40"/>
      <c r="I682" s="40"/>
      <c r="J682" s="40"/>
      <c r="K682" s="40"/>
      <c r="L682" s="40"/>
      <c r="M682" s="40"/>
      <c r="N682" s="40"/>
      <c r="O682" s="40"/>
      <c r="P682" s="40"/>
    </row>
    <row r="683" spans="1:16" s="24" customFormat="1" ht="13.5" customHeight="1" x14ac:dyDescent="0.25">
      <c r="A683" s="10">
        <v>6.2</v>
      </c>
      <c r="B683" s="383" t="s">
        <v>530</v>
      </c>
      <c r="C683" s="379">
        <v>69.11</v>
      </c>
      <c r="D683" s="349" t="s">
        <v>131</v>
      </c>
      <c r="E683" s="115"/>
      <c r="F683" s="212">
        <f t="shared" si="16"/>
        <v>0</v>
      </c>
      <c r="G683" s="40"/>
      <c r="H683" s="40"/>
      <c r="I683" s="40"/>
      <c r="J683" s="40"/>
      <c r="K683" s="40"/>
      <c r="L683" s="40"/>
      <c r="M683" s="40"/>
      <c r="N683" s="40"/>
      <c r="O683" s="40"/>
      <c r="P683" s="40"/>
    </row>
    <row r="684" spans="1:16" s="24" customFormat="1" ht="13.5" customHeight="1" x14ac:dyDescent="0.25">
      <c r="A684" s="10">
        <v>6.3</v>
      </c>
      <c r="B684" s="383" t="s">
        <v>372</v>
      </c>
      <c r="C684" s="379">
        <v>54.9</v>
      </c>
      <c r="D684" s="349" t="s">
        <v>131</v>
      </c>
      <c r="E684" s="115"/>
      <c r="F684" s="212">
        <f t="shared" si="16"/>
        <v>0</v>
      </c>
      <c r="G684" s="40"/>
      <c r="H684" s="40"/>
      <c r="I684" s="40"/>
      <c r="J684" s="40"/>
      <c r="K684" s="40"/>
      <c r="L684" s="40"/>
      <c r="M684" s="40"/>
      <c r="N684" s="40"/>
      <c r="O684" s="40"/>
      <c r="P684" s="40"/>
    </row>
    <row r="685" spans="1:16" s="24" customFormat="1" x14ac:dyDescent="0.25">
      <c r="A685" s="10">
        <v>6.4</v>
      </c>
      <c r="B685" s="383" t="s">
        <v>531</v>
      </c>
      <c r="C685" s="379">
        <v>31.11</v>
      </c>
      <c r="D685" s="349" t="s">
        <v>131</v>
      </c>
      <c r="E685" s="115"/>
      <c r="F685" s="212">
        <f t="shared" si="16"/>
        <v>0</v>
      </c>
      <c r="G685" s="40"/>
      <c r="H685" s="40"/>
      <c r="I685" s="40"/>
      <c r="J685" s="40"/>
      <c r="K685" s="40"/>
      <c r="L685" s="40"/>
      <c r="M685" s="40"/>
      <c r="N685" s="40"/>
      <c r="O685" s="40"/>
      <c r="P685" s="40"/>
    </row>
    <row r="686" spans="1:16" s="24" customFormat="1" x14ac:dyDescent="0.25">
      <c r="A686" s="10">
        <v>6.5</v>
      </c>
      <c r="B686" s="383" t="s">
        <v>532</v>
      </c>
      <c r="C686" s="379">
        <v>36.86</v>
      </c>
      <c r="D686" s="349" t="s">
        <v>131</v>
      </c>
      <c r="E686" s="115"/>
      <c r="F686" s="212">
        <f t="shared" si="16"/>
        <v>0</v>
      </c>
      <c r="G686" s="40"/>
      <c r="H686" s="40"/>
      <c r="I686" s="40"/>
      <c r="J686" s="40"/>
      <c r="K686" s="40"/>
      <c r="L686" s="40"/>
      <c r="M686" s="40"/>
      <c r="N686" s="40"/>
      <c r="O686" s="40"/>
      <c r="P686" s="40"/>
    </row>
    <row r="687" spans="1:16" s="24" customFormat="1" ht="12.75" customHeight="1" x14ac:dyDescent="0.25">
      <c r="A687" s="10">
        <v>6.6</v>
      </c>
      <c r="B687" s="383" t="s">
        <v>468</v>
      </c>
      <c r="C687" s="384">
        <v>24.4</v>
      </c>
      <c r="D687" s="385" t="s">
        <v>40</v>
      </c>
      <c r="E687" s="115"/>
      <c r="F687" s="212">
        <f t="shared" si="16"/>
        <v>0</v>
      </c>
      <c r="G687" s="40"/>
      <c r="H687" s="40"/>
      <c r="I687" s="40"/>
      <c r="J687" s="40"/>
      <c r="K687" s="40"/>
      <c r="L687" s="40"/>
      <c r="M687" s="40"/>
      <c r="N687" s="40"/>
      <c r="O687" s="40"/>
      <c r="P687" s="40"/>
    </row>
    <row r="688" spans="1:16" s="24" customFormat="1" x14ac:dyDescent="0.25">
      <c r="A688" s="10">
        <v>6.7</v>
      </c>
      <c r="B688" s="383" t="s">
        <v>34</v>
      </c>
      <c r="C688" s="379">
        <v>83.1</v>
      </c>
      <c r="D688" s="385" t="s">
        <v>40</v>
      </c>
      <c r="E688" s="115"/>
      <c r="F688" s="212">
        <f t="shared" si="16"/>
        <v>0</v>
      </c>
      <c r="G688" s="40"/>
      <c r="H688" s="40"/>
      <c r="I688" s="40"/>
      <c r="J688" s="40"/>
      <c r="K688" s="40"/>
      <c r="L688" s="40"/>
      <c r="M688" s="40"/>
      <c r="N688" s="40"/>
      <c r="O688" s="40"/>
      <c r="P688" s="40"/>
    </row>
    <row r="689" spans="1:241" s="24" customFormat="1" x14ac:dyDescent="0.25">
      <c r="A689" s="10">
        <v>6.8</v>
      </c>
      <c r="B689" s="383" t="s">
        <v>472</v>
      </c>
      <c r="C689" s="379">
        <v>24.9</v>
      </c>
      <c r="D689" s="385" t="s">
        <v>40</v>
      </c>
      <c r="E689" s="115"/>
      <c r="F689" s="212">
        <f t="shared" si="16"/>
        <v>0</v>
      </c>
      <c r="G689" s="40"/>
      <c r="H689" s="40"/>
      <c r="I689" s="40"/>
      <c r="J689" s="40"/>
      <c r="K689" s="40"/>
      <c r="L689" s="40"/>
      <c r="M689" s="40"/>
      <c r="N689" s="40"/>
      <c r="O689" s="40"/>
      <c r="P689" s="40"/>
    </row>
    <row r="690" spans="1:241" s="24" customFormat="1" x14ac:dyDescent="0.25">
      <c r="A690" s="10">
        <v>6.9</v>
      </c>
      <c r="B690" s="383" t="s">
        <v>533</v>
      </c>
      <c r="C690" s="379">
        <v>132.87</v>
      </c>
      <c r="D690" s="349" t="s">
        <v>131</v>
      </c>
      <c r="E690" s="115"/>
      <c r="F690" s="212">
        <f t="shared" si="16"/>
        <v>0</v>
      </c>
      <c r="G690" s="40"/>
      <c r="H690" s="40"/>
      <c r="I690" s="40"/>
      <c r="J690" s="40"/>
      <c r="K690" s="40"/>
      <c r="L690" s="40"/>
      <c r="M690" s="40"/>
      <c r="N690" s="40"/>
      <c r="O690" s="40"/>
      <c r="P690" s="40"/>
    </row>
    <row r="691" spans="1:241" s="24" customFormat="1" x14ac:dyDescent="0.25">
      <c r="A691" s="10"/>
      <c r="B691" s="374"/>
      <c r="C691" s="377"/>
      <c r="D691" s="373"/>
      <c r="E691" s="212"/>
      <c r="F691" s="212">
        <f t="shared" si="16"/>
        <v>0</v>
      </c>
      <c r="G691" s="40"/>
      <c r="H691" s="40"/>
      <c r="I691" s="40"/>
      <c r="J691" s="40"/>
      <c r="K691" s="40"/>
      <c r="L691" s="40"/>
      <c r="M691" s="40"/>
      <c r="N691" s="40"/>
      <c r="O691" s="40"/>
      <c r="P691" s="40"/>
    </row>
    <row r="692" spans="1:241" s="24" customFormat="1" x14ac:dyDescent="0.25">
      <c r="A692" s="33">
        <v>7</v>
      </c>
      <c r="B692" s="375" t="s">
        <v>534</v>
      </c>
      <c r="C692" s="377"/>
      <c r="D692" s="373"/>
      <c r="E692" s="212"/>
      <c r="F692" s="212">
        <f t="shared" si="16"/>
        <v>0</v>
      </c>
      <c r="G692" s="386"/>
      <c r="H692" s="386"/>
      <c r="I692" s="386"/>
      <c r="J692" s="386"/>
      <c r="K692" s="386"/>
      <c r="L692" s="386"/>
      <c r="M692" s="386"/>
      <c r="N692" s="386"/>
      <c r="O692" s="386"/>
      <c r="P692" s="386"/>
      <c r="Q692" s="387"/>
      <c r="R692" s="387"/>
      <c r="S692" s="387"/>
      <c r="T692" s="387"/>
      <c r="U692" s="387"/>
      <c r="V692" s="387"/>
      <c r="W692" s="387"/>
      <c r="X692" s="387"/>
      <c r="Y692" s="387"/>
      <c r="Z692" s="387"/>
      <c r="AA692" s="387"/>
      <c r="AB692" s="387"/>
      <c r="AC692" s="387"/>
      <c r="AD692" s="387"/>
      <c r="AE692" s="387"/>
      <c r="AF692" s="387"/>
      <c r="AG692" s="387"/>
      <c r="AH692" s="387"/>
      <c r="AI692" s="387"/>
      <c r="AJ692" s="387"/>
      <c r="AK692" s="387"/>
      <c r="AL692" s="387"/>
      <c r="AM692" s="387"/>
      <c r="AN692" s="387"/>
      <c r="AO692" s="387"/>
      <c r="AP692" s="387"/>
      <c r="AQ692" s="387"/>
      <c r="AR692" s="387"/>
      <c r="AS692" s="387"/>
      <c r="AT692" s="387"/>
      <c r="AU692" s="387"/>
      <c r="AV692" s="387"/>
      <c r="AW692" s="387"/>
      <c r="AX692" s="387"/>
      <c r="AY692" s="387"/>
      <c r="AZ692" s="387"/>
      <c r="BA692" s="387"/>
      <c r="BB692" s="387"/>
      <c r="BC692" s="387"/>
      <c r="BD692" s="387"/>
      <c r="BE692" s="387"/>
      <c r="BF692" s="387"/>
      <c r="BG692" s="387"/>
      <c r="BH692" s="387"/>
      <c r="BI692" s="387"/>
      <c r="BJ692" s="387"/>
      <c r="BK692" s="387"/>
      <c r="BL692" s="387"/>
      <c r="BM692" s="387"/>
      <c r="BN692" s="387"/>
      <c r="BO692" s="387"/>
      <c r="BP692" s="387"/>
      <c r="BQ692" s="387"/>
      <c r="BR692" s="387"/>
      <c r="BS692" s="387"/>
      <c r="BT692" s="387"/>
      <c r="BU692" s="387"/>
      <c r="BV692" s="387"/>
      <c r="BW692" s="387"/>
      <c r="BX692" s="387"/>
      <c r="BY692" s="387"/>
      <c r="BZ692" s="387"/>
      <c r="CA692" s="387"/>
      <c r="CB692" s="387"/>
      <c r="CC692" s="387"/>
      <c r="CD692" s="387"/>
      <c r="CE692" s="387"/>
      <c r="CF692" s="387"/>
      <c r="CG692" s="387"/>
      <c r="CH692" s="387"/>
      <c r="CI692" s="387"/>
      <c r="CJ692" s="387"/>
      <c r="CK692" s="387"/>
      <c r="CL692" s="387"/>
      <c r="CM692" s="387"/>
      <c r="CN692" s="387"/>
      <c r="CO692" s="387"/>
      <c r="CP692" s="387"/>
      <c r="CQ692" s="387"/>
      <c r="CR692" s="387"/>
      <c r="CS692" s="387"/>
      <c r="CT692" s="387"/>
      <c r="CU692" s="387"/>
      <c r="CV692" s="387"/>
      <c r="CW692" s="387"/>
      <c r="CX692" s="387"/>
      <c r="CY692" s="387"/>
      <c r="CZ692" s="387"/>
      <c r="DA692" s="387"/>
      <c r="DB692" s="387"/>
      <c r="DC692" s="387"/>
      <c r="DD692" s="387"/>
      <c r="DE692" s="387"/>
      <c r="DF692" s="387"/>
      <c r="DG692" s="387"/>
      <c r="DH692" s="387"/>
      <c r="DI692" s="387"/>
      <c r="DJ692" s="387"/>
      <c r="DK692" s="387"/>
      <c r="DL692" s="387"/>
      <c r="DM692" s="387"/>
      <c r="DN692" s="387"/>
      <c r="DO692" s="387"/>
      <c r="DP692" s="387"/>
      <c r="DQ692" s="387"/>
      <c r="DR692" s="387"/>
      <c r="DS692" s="387"/>
      <c r="DT692" s="387"/>
      <c r="DU692" s="387"/>
      <c r="DV692" s="387"/>
      <c r="DW692" s="387"/>
      <c r="DX692" s="387"/>
      <c r="DY692" s="387"/>
      <c r="DZ692" s="387"/>
      <c r="EA692" s="387"/>
      <c r="EB692" s="387"/>
      <c r="EC692" s="387"/>
      <c r="ED692" s="387"/>
      <c r="EE692" s="387"/>
      <c r="EF692" s="387"/>
      <c r="EG692" s="387"/>
      <c r="EH692" s="387"/>
      <c r="EI692" s="387"/>
      <c r="EJ692" s="387"/>
      <c r="EK692" s="387"/>
      <c r="EL692" s="387"/>
      <c r="EM692" s="387"/>
      <c r="EN692" s="387"/>
      <c r="EO692" s="387"/>
      <c r="EP692" s="387"/>
      <c r="EQ692" s="387"/>
      <c r="ER692" s="387"/>
      <c r="ES692" s="387"/>
      <c r="ET692" s="387"/>
      <c r="EU692" s="387"/>
      <c r="EV692" s="387"/>
      <c r="EW692" s="387"/>
      <c r="EX692" s="387"/>
      <c r="EY692" s="387"/>
      <c r="EZ692" s="387"/>
      <c r="FA692" s="387"/>
      <c r="FB692" s="387"/>
      <c r="FC692" s="387"/>
      <c r="FD692" s="387"/>
      <c r="FE692" s="387"/>
      <c r="FF692" s="387"/>
      <c r="FG692" s="387"/>
      <c r="FH692" s="387"/>
      <c r="FI692" s="387"/>
      <c r="FJ692" s="387"/>
      <c r="FK692" s="387"/>
      <c r="FL692" s="387"/>
      <c r="FM692" s="387"/>
      <c r="FN692" s="387"/>
      <c r="FO692" s="387"/>
      <c r="FP692" s="387"/>
      <c r="FQ692" s="387"/>
      <c r="FR692" s="387"/>
      <c r="FS692" s="387"/>
      <c r="FT692" s="387"/>
      <c r="FU692" s="387"/>
      <c r="FV692" s="387"/>
      <c r="FW692" s="387"/>
      <c r="FX692" s="387"/>
      <c r="FY692" s="387"/>
      <c r="FZ692" s="387"/>
      <c r="GA692" s="387"/>
      <c r="GB692" s="387"/>
      <c r="GC692" s="387"/>
      <c r="GD692" s="387"/>
      <c r="GE692" s="387"/>
      <c r="GF692" s="387"/>
      <c r="GG692" s="387"/>
      <c r="GH692" s="387"/>
      <c r="GI692" s="387"/>
      <c r="GJ692" s="387"/>
      <c r="GK692" s="387"/>
      <c r="GL692" s="387"/>
      <c r="GM692" s="387"/>
      <c r="GN692" s="387"/>
      <c r="GO692" s="387"/>
      <c r="GP692" s="387"/>
      <c r="GQ692" s="387"/>
      <c r="GR692" s="387"/>
      <c r="GS692" s="387"/>
      <c r="GT692" s="387"/>
      <c r="GU692" s="387"/>
      <c r="GV692" s="387"/>
      <c r="GW692" s="387"/>
      <c r="GX692" s="387"/>
      <c r="GY692" s="387"/>
      <c r="GZ692" s="387"/>
      <c r="HA692" s="387"/>
      <c r="HB692" s="387"/>
      <c r="HC692" s="387"/>
      <c r="HD692" s="387"/>
      <c r="HE692" s="387"/>
      <c r="HF692" s="387"/>
      <c r="HG692" s="387"/>
      <c r="HH692" s="387"/>
      <c r="HI692" s="387"/>
      <c r="HJ692" s="387"/>
      <c r="HK692" s="387"/>
      <c r="HL692" s="387"/>
      <c r="HM692" s="387"/>
      <c r="HN692" s="387"/>
      <c r="HO692" s="387"/>
      <c r="HP692" s="387"/>
      <c r="HQ692" s="387"/>
      <c r="HR692" s="387"/>
      <c r="HS692" s="387"/>
      <c r="HT692" s="387"/>
      <c r="HU692" s="387"/>
      <c r="HV692" s="387"/>
      <c r="HW692" s="387"/>
      <c r="HX692" s="387"/>
      <c r="HY692" s="387"/>
      <c r="HZ692" s="387"/>
      <c r="IA692" s="387"/>
      <c r="IB692" s="387"/>
      <c r="IC692" s="387"/>
      <c r="ID692" s="387"/>
      <c r="IE692" s="387"/>
      <c r="IF692" s="387"/>
      <c r="IG692" s="387"/>
    </row>
    <row r="693" spans="1:241" s="24" customFormat="1" x14ac:dyDescent="0.25">
      <c r="A693" s="10">
        <v>7.1</v>
      </c>
      <c r="B693" s="374" t="s">
        <v>535</v>
      </c>
      <c r="C693" s="377">
        <v>1</v>
      </c>
      <c r="D693" s="373" t="s">
        <v>37</v>
      </c>
      <c r="E693" s="212"/>
      <c r="F693" s="212">
        <f t="shared" si="16"/>
        <v>0</v>
      </c>
      <c r="G693" s="386"/>
      <c r="H693" s="386"/>
      <c r="I693" s="386"/>
      <c r="J693" s="386"/>
      <c r="K693" s="386"/>
      <c r="L693" s="386"/>
      <c r="M693" s="386"/>
      <c r="N693" s="386"/>
      <c r="O693" s="386"/>
      <c r="P693" s="386"/>
      <c r="Q693" s="387"/>
      <c r="R693" s="387"/>
      <c r="S693" s="387"/>
      <c r="T693" s="387"/>
      <c r="U693" s="387"/>
      <c r="V693" s="387"/>
      <c r="W693" s="387"/>
      <c r="X693" s="387"/>
      <c r="Y693" s="387"/>
      <c r="Z693" s="387"/>
      <c r="AA693" s="387"/>
      <c r="AB693" s="387"/>
      <c r="AC693" s="387"/>
      <c r="AD693" s="387"/>
      <c r="AE693" s="387"/>
      <c r="AF693" s="387"/>
      <c r="AG693" s="387"/>
      <c r="AH693" s="387"/>
      <c r="AI693" s="387"/>
      <c r="AJ693" s="387"/>
      <c r="AK693" s="387"/>
      <c r="AL693" s="387"/>
      <c r="AM693" s="387"/>
      <c r="AN693" s="387"/>
      <c r="AO693" s="387"/>
      <c r="AP693" s="387"/>
      <c r="AQ693" s="387"/>
      <c r="AR693" s="387"/>
      <c r="AS693" s="387"/>
      <c r="AT693" s="387"/>
      <c r="AU693" s="387"/>
      <c r="AV693" s="387"/>
      <c r="AW693" s="387"/>
      <c r="AX693" s="387"/>
      <c r="AY693" s="387"/>
      <c r="AZ693" s="387"/>
      <c r="BA693" s="387"/>
      <c r="BB693" s="387"/>
      <c r="BC693" s="387"/>
      <c r="BD693" s="387"/>
      <c r="BE693" s="387"/>
      <c r="BF693" s="387"/>
      <c r="BG693" s="387"/>
      <c r="BH693" s="387"/>
      <c r="BI693" s="387"/>
      <c r="BJ693" s="387"/>
      <c r="BK693" s="387"/>
      <c r="BL693" s="387"/>
      <c r="BM693" s="387"/>
      <c r="BN693" s="387"/>
      <c r="BO693" s="387"/>
      <c r="BP693" s="387"/>
      <c r="BQ693" s="387"/>
      <c r="BR693" s="387"/>
      <c r="BS693" s="387"/>
      <c r="BT693" s="387"/>
      <c r="BU693" s="387"/>
      <c r="BV693" s="387"/>
      <c r="BW693" s="387"/>
      <c r="BX693" s="387"/>
      <c r="BY693" s="387"/>
      <c r="BZ693" s="387"/>
      <c r="CA693" s="387"/>
      <c r="CB693" s="387"/>
      <c r="CC693" s="387"/>
      <c r="CD693" s="387"/>
      <c r="CE693" s="387"/>
      <c r="CF693" s="387"/>
      <c r="CG693" s="387"/>
      <c r="CH693" s="387"/>
      <c r="CI693" s="387"/>
      <c r="CJ693" s="387"/>
      <c r="CK693" s="387"/>
      <c r="CL693" s="387"/>
      <c r="CM693" s="387"/>
      <c r="CN693" s="387"/>
      <c r="CO693" s="387"/>
      <c r="CP693" s="387"/>
      <c r="CQ693" s="387"/>
      <c r="CR693" s="387"/>
      <c r="CS693" s="387"/>
      <c r="CT693" s="387"/>
      <c r="CU693" s="387"/>
      <c r="CV693" s="387"/>
      <c r="CW693" s="387"/>
      <c r="CX693" s="387"/>
      <c r="CY693" s="387"/>
      <c r="CZ693" s="387"/>
      <c r="DA693" s="387"/>
      <c r="DB693" s="387"/>
      <c r="DC693" s="387"/>
      <c r="DD693" s="387"/>
      <c r="DE693" s="387"/>
      <c r="DF693" s="387"/>
      <c r="DG693" s="387"/>
      <c r="DH693" s="387"/>
      <c r="DI693" s="387"/>
      <c r="DJ693" s="387"/>
      <c r="DK693" s="387"/>
      <c r="DL693" s="387"/>
      <c r="DM693" s="387"/>
      <c r="DN693" s="387"/>
      <c r="DO693" s="387"/>
      <c r="DP693" s="387"/>
      <c r="DQ693" s="387"/>
      <c r="DR693" s="387"/>
      <c r="DS693" s="387"/>
      <c r="DT693" s="387"/>
      <c r="DU693" s="387"/>
      <c r="DV693" s="387"/>
      <c r="DW693" s="387"/>
      <c r="DX693" s="387"/>
      <c r="DY693" s="387"/>
      <c r="DZ693" s="387"/>
      <c r="EA693" s="387"/>
      <c r="EB693" s="387"/>
      <c r="EC693" s="387"/>
      <c r="ED693" s="387"/>
      <c r="EE693" s="387"/>
      <c r="EF693" s="387"/>
      <c r="EG693" s="387"/>
      <c r="EH693" s="387"/>
      <c r="EI693" s="387"/>
      <c r="EJ693" s="387"/>
      <c r="EK693" s="387"/>
      <c r="EL693" s="387"/>
      <c r="EM693" s="387"/>
      <c r="EN693" s="387"/>
      <c r="EO693" s="387"/>
      <c r="EP693" s="387"/>
      <c r="EQ693" s="387"/>
      <c r="ER693" s="387"/>
      <c r="ES693" s="387"/>
      <c r="ET693" s="387"/>
      <c r="EU693" s="387"/>
      <c r="EV693" s="387"/>
      <c r="EW693" s="387"/>
      <c r="EX693" s="387"/>
      <c r="EY693" s="387"/>
      <c r="EZ693" s="387"/>
      <c r="FA693" s="387"/>
      <c r="FB693" s="387"/>
      <c r="FC693" s="387"/>
      <c r="FD693" s="387"/>
      <c r="FE693" s="387"/>
      <c r="FF693" s="387"/>
      <c r="FG693" s="387"/>
      <c r="FH693" s="387"/>
      <c r="FI693" s="387"/>
      <c r="FJ693" s="387"/>
      <c r="FK693" s="387"/>
      <c r="FL693" s="387"/>
      <c r="FM693" s="387"/>
      <c r="FN693" s="387"/>
      <c r="FO693" s="387"/>
      <c r="FP693" s="387"/>
      <c r="FQ693" s="387"/>
      <c r="FR693" s="387"/>
      <c r="FS693" s="387"/>
      <c r="FT693" s="387"/>
      <c r="FU693" s="387"/>
      <c r="FV693" s="387"/>
      <c r="FW693" s="387"/>
      <c r="FX693" s="387"/>
      <c r="FY693" s="387"/>
      <c r="FZ693" s="387"/>
      <c r="GA693" s="387"/>
      <c r="GB693" s="387"/>
      <c r="GC693" s="387"/>
      <c r="GD693" s="387"/>
      <c r="GE693" s="387"/>
      <c r="GF693" s="387"/>
      <c r="GG693" s="387"/>
      <c r="GH693" s="387"/>
      <c r="GI693" s="387"/>
      <c r="GJ693" s="387"/>
      <c r="GK693" s="387"/>
      <c r="GL693" s="387"/>
      <c r="GM693" s="387"/>
      <c r="GN693" s="387"/>
      <c r="GO693" s="387"/>
      <c r="GP693" s="387"/>
      <c r="GQ693" s="387"/>
      <c r="GR693" s="387"/>
      <c r="GS693" s="387"/>
      <c r="GT693" s="387"/>
      <c r="GU693" s="387"/>
      <c r="GV693" s="387"/>
      <c r="GW693" s="387"/>
      <c r="GX693" s="387"/>
      <c r="GY693" s="387"/>
      <c r="GZ693" s="387"/>
      <c r="HA693" s="387"/>
      <c r="HB693" s="387"/>
      <c r="HC693" s="387"/>
      <c r="HD693" s="387"/>
      <c r="HE693" s="387"/>
      <c r="HF693" s="387"/>
      <c r="HG693" s="387"/>
      <c r="HH693" s="387"/>
      <c r="HI693" s="387"/>
      <c r="HJ693" s="387"/>
      <c r="HK693" s="387"/>
      <c r="HL693" s="387"/>
      <c r="HM693" s="387"/>
      <c r="HN693" s="387"/>
      <c r="HO693" s="387"/>
      <c r="HP693" s="387"/>
      <c r="HQ693" s="387"/>
      <c r="HR693" s="387"/>
      <c r="HS693" s="387"/>
      <c r="HT693" s="387"/>
      <c r="HU693" s="387"/>
      <c r="HV693" s="387"/>
      <c r="HW693" s="387"/>
      <c r="HX693" s="387"/>
      <c r="HY693" s="387"/>
      <c r="HZ693" s="387"/>
      <c r="IA693" s="387"/>
      <c r="IB693" s="387"/>
      <c r="IC693" s="387"/>
      <c r="ID693" s="387"/>
      <c r="IE693" s="387"/>
      <c r="IF693" s="387"/>
      <c r="IG693" s="387"/>
    </row>
    <row r="694" spans="1:241" s="24" customFormat="1" x14ac:dyDescent="0.25">
      <c r="A694" s="10">
        <v>7.2</v>
      </c>
      <c r="B694" s="16" t="s">
        <v>388</v>
      </c>
      <c r="C694" s="377">
        <v>25.82</v>
      </c>
      <c r="D694" s="373" t="s">
        <v>536</v>
      </c>
      <c r="E694" s="212"/>
      <c r="F694" s="212">
        <f t="shared" si="16"/>
        <v>0</v>
      </c>
      <c r="G694" s="386"/>
      <c r="H694" s="386"/>
      <c r="I694" s="386"/>
      <c r="J694" s="386"/>
      <c r="K694" s="386"/>
      <c r="L694" s="386"/>
      <c r="M694" s="386"/>
      <c r="N694" s="386"/>
      <c r="O694" s="386"/>
      <c r="P694" s="386"/>
      <c r="Q694" s="387"/>
      <c r="R694" s="387"/>
      <c r="S694" s="387"/>
      <c r="T694" s="387"/>
      <c r="U694" s="387"/>
      <c r="V694" s="387"/>
      <c r="W694" s="387"/>
      <c r="X694" s="387"/>
      <c r="Y694" s="387"/>
      <c r="Z694" s="387"/>
      <c r="AA694" s="387"/>
      <c r="AB694" s="387"/>
      <c r="AC694" s="387"/>
      <c r="AD694" s="387"/>
      <c r="AE694" s="387"/>
      <c r="AF694" s="387"/>
      <c r="AG694" s="387"/>
      <c r="AH694" s="387"/>
      <c r="AI694" s="387"/>
      <c r="AJ694" s="387"/>
      <c r="AK694" s="387"/>
      <c r="AL694" s="387"/>
      <c r="AM694" s="387"/>
      <c r="AN694" s="387"/>
      <c r="AO694" s="387"/>
      <c r="AP694" s="387"/>
      <c r="AQ694" s="387"/>
      <c r="AR694" s="387"/>
      <c r="AS694" s="387"/>
      <c r="AT694" s="387"/>
      <c r="AU694" s="387"/>
      <c r="AV694" s="387"/>
      <c r="AW694" s="387"/>
      <c r="AX694" s="387"/>
      <c r="AY694" s="387"/>
      <c r="AZ694" s="387"/>
      <c r="BA694" s="387"/>
      <c r="BB694" s="387"/>
      <c r="BC694" s="387"/>
      <c r="BD694" s="387"/>
      <c r="BE694" s="387"/>
      <c r="BF694" s="387"/>
      <c r="BG694" s="387"/>
      <c r="BH694" s="387"/>
      <c r="BI694" s="387"/>
      <c r="BJ694" s="387"/>
      <c r="BK694" s="387"/>
      <c r="BL694" s="387"/>
      <c r="BM694" s="387"/>
      <c r="BN694" s="387"/>
      <c r="BO694" s="387"/>
      <c r="BP694" s="387"/>
      <c r="BQ694" s="387"/>
      <c r="BR694" s="387"/>
      <c r="BS694" s="387"/>
      <c r="BT694" s="387"/>
      <c r="BU694" s="387"/>
      <c r="BV694" s="387"/>
      <c r="BW694" s="387"/>
      <c r="BX694" s="387"/>
      <c r="BY694" s="387"/>
      <c r="BZ694" s="387"/>
      <c r="CA694" s="387"/>
      <c r="CB694" s="387"/>
      <c r="CC694" s="387"/>
      <c r="CD694" s="387"/>
      <c r="CE694" s="387"/>
      <c r="CF694" s="387"/>
      <c r="CG694" s="387"/>
      <c r="CH694" s="387"/>
      <c r="CI694" s="387"/>
      <c r="CJ694" s="387"/>
      <c r="CK694" s="387"/>
      <c r="CL694" s="387"/>
      <c r="CM694" s="387"/>
      <c r="CN694" s="387"/>
      <c r="CO694" s="387"/>
      <c r="CP694" s="387"/>
      <c r="CQ694" s="387"/>
      <c r="CR694" s="387"/>
      <c r="CS694" s="387"/>
      <c r="CT694" s="387"/>
      <c r="CU694" s="387"/>
      <c r="CV694" s="387"/>
      <c r="CW694" s="387"/>
      <c r="CX694" s="387"/>
      <c r="CY694" s="387"/>
      <c r="CZ694" s="387"/>
      <c r="DA694" s="387"/>
      <c r="DB694" s="387"/>
      <c r="DC694" s="387"/>
      <c r="DD694" s="387"/>
      <c r="DE694" s="387"/>
      <c r="DF694" s="387"/>
      <c r="DG694" s="387"/>
      <c r="DH694" s="387"/>
      <c r="DI694" s="387"/>
      <c r="DJ694" s="387"/>
      <c r="DK694" s="387"/>
      <c r="DL694" s="387"/>
      <c r="DM694" s="387"/>
      <c r="DN694" s="387"/>
      <c r="DO694" s="387"/>
      <c r="DP694" s="387"/>
      <c r="DQ694" s="387"/>
      <c r="DR694" s="387"/>
      <c r="DS694" s="387"/>
      <c r="DT694" s="387"/>
      <c r="DU694" s="387"/>
      <c r="DV694" s="387"/>
      <c r="DW694" s="387"/>
      <c r="DX694" s="387"/>
      <c r="DY694" s="387"/>
      <c r="DZ694" s="387"/>
      <c r="EA694" s="387"/>
      <c r="EB694" s="387"/>
      <c r="EC694" s="387"/>
      <c r="ED694" s="387"/>
      <c r="EE694" s="387"/>
      <c r="EF694" s="387"/>
      <c r="EG694" s="387"/>
      <c r="EH694" s="387"/>
      <c r="EI694" s="387"/>
      <c r="EJ694" s="387"/>
      <c r="EK694" s="387"/>
      <c r="EL694" s="387"/>
      <c r="EM694" s="387"/>
      <c r="EN694" s="387"/>
      <c r="EO694" s="387"/>
      <c r="EP694" s="387"/>
      <c r="EQ694" s="387"/>
      <c r="ER694" s="387"/>
      <c r="ES694" s="387"/>
      <c r="ET694" s="387"/>
      <c r="EU694" s="387"/>
      <c r="EV694" s="387"/>
      <c r="EW694" s="387"/>
      <c r="EX694" s="387"/>
      <c r="EY694" s="387"/>
      <c r="EZ694" s="387"/>
      <c r="FA694" s="387"/>
      <c r="FB694" s="387"/>
      <c r="FC694" s="387"/>
      <c r="FD694" s="387"/>
      <c r="FE694" s="387"/>
      <c r="FF694" s="387"/>
      <c r="FG694" s="387"/>
      <c r="FH694" s="387"/>
      <c r="FI694" s="387"/>
      <c r="FJ694" s="387"/>
      <c r="FK694" s="387"/>
      <c r="FL694" s="387"/>
      <c r="FM694" s="387"/>
      <c r="FN694" s="387"/>
      <c r="FO694" s="387"/>
      <c r="FP694" s="387"/>
      <c r="FQ694" s="387"/>
      <c r="FR694" s="387"/>
      <c r="FS694" s="387"/>
      <c r="FT694" s="387"/>
      <c r="FU694" s="387"/>
      <c r="FV694" s="387"/>
      <c r="FW694" s="387"/>
      <c r="FX694" s="387"/>
      <c r="FY694" s="387"/>
      <c r="FZ694" s="387"/>
      <c r="GA694" s="387"/>
      <c r="GB694" s="387"/>
      <c r="GC694" s="387"/>
      <c r="GD694" s="387"/>
      <c r="GE694" s="387"/>
      <c r="GF694" s="387"/>
      <c r="GG694" s="387"/>
      <c r="GH694" s="387"/>
      <c r="GI694" s="387"/>
      <c r="GJ694" s="387"/>
      <c r="GK694" s="387"/>
      <c r="GL694" s="387"/>
      <c r="GM694" s="387"/>
      <c r="GN694" s="387"/>
      <c r="GO694" s="387"/>
      <c r="GP694" s="387"/>
      <c r="GQ694" s="387"/>
      <c r="GR694" s="387"/>
      <c r="GS694" s="387"/>
      <c r="GT694" s="387"/>
      <c r="GU694" s="387"/>
      <c r="GV694" s="387"/>
      <c r="GW694" s="387"/>
      <c r="GX694" s="387"/>
      <c r="GY694" s="387"/>
      <c r="GZ694" s="387"/>
      <c r="HA694" s="387"/>
      <c r="HB694" s="387"/>
      <c r="HC694" s="387"/>
      <c r="HD694" s="387"/>
      <c r="HE694" s="387"/>
      <c r="HF694" s="387"/>
      <c r="HG694" s="387"/>
      <c r="HH694" s="387"/>
      <c r="HI694" s="387"/>
      <c r="HJ694" s="387"/>
      <c r="HK694" s="387"/>
      <c r="HL694" s="387"/>
      <c r="HM694" s="387"/>
      <c r="HN694" s="387"/>
      <c r="HO694" s="387"/>
      <c r="HP694" s="387"/>
      <c r="HQ694" s="387"/>
      <c r="HR694" s="387"/>
      <c r="HS694" s="387"/>
      <c r="HT694" s="387"/>
      <c r="HU694" s="387"/>
      <c r="HV694" s="387"/>
      <c r="HW694" s="387"/>
      <c r="HX694" s="387"/>
      <c r="HY694" s="387"/>
      <c r="HZ694" s="387"/>
      <c r="IA694" s="387"/>
      <c r="IB694" s="387"/>
      <c r="IC694" s="387"/>
      <c r="ID694" s="387"/>
      <c r="IE694" s="387"/>
      <c r="IF694" s="387"/>
      <c r="IG694" s="387"/>
    </row>
    <row r="695" spans="1:241" s="24" customFormat="1" x14ac:dyDescent="0.25">
      <c r="A695" s="10">
        <v>7.3</v>
      </c>
      <c r="B695" s="10" t="s">
        <v>474</v>
      </c>
      <c r="C695" s="377">
        <v>1</v>
      </c>
      <c r="D695" s="373" t="s">
        <v>37</v>
      </c>
      <c r="E695" s="212"/>
      <c r="F695" s="212">
        <f t="shared" si="16"/>
        <v>0</v>
      </c>
      <c r="G695" s="386"/>
      <c r="H695" s="386"/>
      <c r="I695" s="386"/>
      <c r="J695" s="386"/>
      <c r="K695" s="386"/>
      <c r="L695" s="386"/>
      <c r="M695" s="386"/>
      <c r="N695" s="386"/>
      <c r="O695" s="386"/>
      <c r="P695" s="386"/>
      <c r="Q695" s="387"/>
      <c r="R695" s="387"/>
      <c r="S695" s="387"/>
      <c r="T695" s="387"/>
      <c r="U695" s="387"/>
      <c r="V695" s="387"/>
      <c r="W695" s="387"/>
      <c r="X695" s="387"/>
      <c r="Y695" s="387"/>
      <c r="Z695" s="387"/>
      <c r="AA695" s="387"/>
      <c r="AB695" s="387"/>
      <c r="AC695" s="387"/>
      <c r="AD695" s="387"/>
      <c r="AE695" s="387"/>
      <c r="AF695" s="387"/>
      <c r="AG695" s="387"/>
      <c r="AH695" s="387"/>
      <c r="AI695" s="387"/>
      <c r="AJ695" s="387"/>
      <c r="AK695" s="387"/>
      <c r="AL695" s="387"/>
      <c r="AM695" s="387"/>
      <c r="AN695" s="387"/>
      <c r="AO695" s="387"/>
      <c r="AP695" s="387"/>
      <c r="AQ695" s="387"/>
      <c r="AR695" s="387"/>
      <c r="AS695" s="387"/>
      <c r="AT695" s="387"/>
      <c r="AU695" s="387"/>
      <c r="AV695" s="387"/>
      <c r="AW695" s="387"/>
      <c r="AX695" s="387"/>
      <c r="AY695" s="387"/>
      <c r="AZ695" s="387"/>
      <c r="BA695" s="387"/>
      <c r="BB695" s="387"/>
      <c r="BC695" s="387"/>
      <c r="BD695" s="387"/>
      <c r="BE695" s="387"/>
      <c r="BF695" s="387"/>
      <c r="BG695" s="387"/>
      <c r="BH695" s="387"/>
      <c r="BI695" s="387"/>
      <c r="BJ695" s="387"/>
      <c r="BK695" s="387"/>
      <c r="BL695" s="387"/>
      <c r="BM695" s="387"/>
      <c r="BN695" s="387"/>
      <c r="BO695" s="387"/>
      <c r="BP695" s="387"/>
      <c r="BQ695" s="387"/>
      <c r="BR695" s="387"/>
      <c r="BS695" s="387"/>
      <c r="BT695" s="387"/>
      <c r="BU695" s="387"/>
      <c r="BV695" s="387"/>
      <c r="BW695" s="387"/>
      <c r="BX695" s="387"/>
      <c r="BY695" s="387"/>
      <c r="BZ695" s="387"/>
      <c r="CA695" s="387"/>
      <c r="CB695" s="387"/>
      <c r="CC695" s="387"/>
      <c r="CD695" s="387"/>
      <c r="CE695" s="387"/>
      <c r="CF695" s="387"/>
      <c r="CG695" s="387"/>
      <c r="CH695" s="387"/>
      <c r="CI695" s="387"/>
      <c r="CJ695" s="387"/>
      <c r="CK695" s="387"/>
      <c r="CL695" s="387"/>
      <c r="CM695" s="387"/>
      <c r="CN695" s="387"/>
      <c r="CO695" s="387"/>
      <c r="CP695" s="387"/>
      <c r="CQ695" s="387"/>
      <c r="CR695" s="387"/>
      <c r="CS695" s="387"/>
      <c r="CT695" s="387"/>
      <c r="CU695" s="387"/>
      <c r="CV695" s="387"/>
      <c r="CW695" s="387"/>
      <c r="CX695" s="387"/>
      <c r="CY695" s="387"/>
      <c r="CZ695" s="387"/>
      <c r="DA695" s="387"/>
      <c r="DB695" s="387"/>
      <c r="DC695" s="387"/>
      <c r="DD695" s="387"/>
      <c r="DE695" s="387"/>
      <c r="DF695" s="387"/>
      <c r="DG695" s="387"/>
      <c r="DH695" s="387"/>
      <c r="DI695" s="387"/>
      <c r="DJ695" s="387"/>
      <c r="DK695" s="387"/>
      <c r="DL695" s="387"/>
      <c r="DM695" s="387"/>
      <c r="DN695" s="387"/>
      <c r="DO695" s="387"/>
      <c r="DP695" s="387"/>
      <c r="DQ695" s="387"/>
      <c r="DR695" s="387"/>
      <c r="DS695" s="387"/>
      <c r="DT695" s="387"/>
      <c r="DU695" s="387"/>
      <c r="DV695" s="387"/>
      <c r="DW695" s="387"/>
      <c r="DX695" s="387"/>
      <c r="DY695" s="387"/>
      <c r="DZ695" s="387"/>
      <c r="EA695" s="387"/>
      <c r="EB695" s="387"/>
      <c r="EC695" s="387"/>
      <c r="ED695" s="387"/>
      <c r="EE695" s="387"/>
      <c r="EF695" s="387"/>
      <c r="EG695" s="387"/>
      <c r="EH695" s="387"/>
      <c r="EI695" s="387"/>
      <c r="EJ695" s="387"/>
      <c r="EK695" s="387"/>
      <c r="EL695" s="387"/>
      <c r="EM695" s="387"/>
      <c r="EN695" s="387"/>
      <c r="EO695" s="387"/>
      <c r="EP695" s="387"/>
      <c r="EQ695" s="387"/>
      <c r="ER695" s="387"/>
      <c r="ES695" s="387"/>
      <c r="ET695" s="387"/>
      <c r="EU695" s="387"/>
      <c r="EV695" s="387"/>
      <c r="EW695" s="387"/>
      <c r="EX695" s="387"/>
      <c r="EY695" s="387"/>
      <c r="EZ695" s="387"/>
      <c r="FA695" s="387"/>
      <c r="FB695" s="387"/>
      <c r="FC695" s="387"/>
      <c r="FD695" s="387"/>
      <c r="FE695" s="387"/>
      <c r="FF695" s="387"/>
      <c r="FG695" s="387"/>
      <c r="FH695" s="387"/>
      <c r="FI695" s="387"/>
      <c r="FJ695" s="387"/>
      <c r="FK695" s="387"/>
      <c r="FL695" s="387"/>
      <c r="FM695" s="387"/>
      <c r="FN695" s="387"/>
      <c r="FO695" s="387"/>
      <c r="FP695" s="387"/>
      <c r="FQ695" s="387"/>
      <c r="FR695" s="387"/>
      <c r="FS695" s="387"/>
      <c r="FT695" s="387"/>
      <c r="FU695" s="387"/>
      <c r="FV695" s="387"/>
      <c r="FW695" s="387"/>
      <c r="FX695" s="387"/>
      <c r="FY695" s="387"/>
      <c r="FZ695" s="387"/>
      <c r="GA695" s="387"/>
      <c r="GB695" s="387"/>
      <c r="GC695" s="387"/>
      <c r="GD695" s="387"/>
      <c r="GE695" s="387"/>
      <c r="GF695" s="387"/>
      <c r="GG695" s="387"/>
      <c r="GH695" s="387"/>
      <c r="GI695" s="387"/>
      <c r="GJ695" s="387"/>
      <c r="GK695" s="387"/>
      <c r="GL695" s="387"/>
      <c r="GM695" s="387"/>
      <c r="GN695" s="387"/>
      <c r="GO695" s="387"/>
      <c r="GP695" s="387"/>
      <c r="GQ695" s="387"/>
      <c r="GR695" s="387"/>
      <c r="GS695" s="387"/>
      <c r="GT695" s="387"/>
      <c r="GU695" s="387"/>
      <c r="GV695" s="387"/>
      <c r="GW695" s="387"/>
      <c r="GX695" s="387"/>
      <c r="GY695" s="387"/>
      <c r="GZ695" s="387"/>
      <c r="HA695" s="387"/>
      <c r="HB695" s="387"/>
      <c r="HC695" s="387"/>
      <c r="HD695" s="387"/>
      <c r="HE695" s="387"/>
      <c r="HF695" s="387"/>
      <c r="HG695" s="387"/>
      <c r="HH695" s="387"/>
      <c r="HI695" s="387"/>
      <c r="HJ695" s="387"/>
      <c r="HK695" s="387"/>
      <c r="HL695" s="387"/>
      <c r="HM695" s="387"/>
      <c r="HN695" s="387"/>
      <c r="HO695" s="387"/>
      <c r="HP695" s="387"/>
      <c r="HQ695" s="387"/>
      <c r="HR695" s="387"/>
      <c r="HS695" s="387"/>
      <c r="HT695" s="387"/>
      <c r="HU695" s="387"/>
      <c r="HV695" s="387"/>
      <c r="HW695" s="387"/>
      <c r="HX695" s="387"/>
      <c r="HY695" s="387"/>
      <c r="HZ695" s="387"/>
      <c r="IA695" s="387"/>
      <c r="IB695" s="387"/>
      <c r="IC695" s="387"/>
      <c r="ID695" s="387"/>
      <c r="IE695" s="387"/>
      <c r="IF695" s="387"/>
      <c r="IG695" s="387"/>
    </row>
    <row r="696" spans="1:241" s="24" customFormat="1" ht="15" customHeight="1" x14ac:dyDescent="0.25">
      <c r="A696" s="10"/>
      <c r="B696" s="374"/>
      <c r="C696" s="377"/>
      <c r="D696" s="373"/>
      <c r="E696" s="212"/>
      <c r="F696" s="212">
        <f t="shared" si="16"/>
        <v>0</v>
      </c>
      <c r="G696" s="40"/>
      <c r="H696" s="40"/>
      <c r="I696" s="40"/>
      <c r="J696" s="40"/>
      <c r="K696" s="40"/>
      <c r="L696" s="40"/>
      <c r="M696" s="40"/>
      <c r="N696" s="40"/>
      <c r="O696" s="40"/>
      <c r="P696" s="40"/>
    </row>
    <row r="697" spans="1:241" s="24" customFormat="1" x14ac:dyDescent="0.25">
      <c r="A697" s="33">
        <v>8</v>
      </c>
      <c r="B697" s="388" t="s">
        <v>537</v>
      </c>
      <c r="C697" s="377"/>
      <c r="D697" s="373"/>
      <c r="E697" s="212"/>
      <c r="F697" s="212">
        <f t="shared" si="16"/>
        <v>0</v>
      </c>
      <c r="G697" s="40"/>
      <c r="H697" s="40"/>
      <c r="I697" s="40"/>
      <c r="J697" s="40"/>
      <c r="K697" s="40"/>
      <c r="L697" s="40"/>
      <c r="M697" s="40"/>
      <c r="N697" s="40"/>
      <c r="O697" s="40"/>
      <c r="P697" s="40"/>
    </row>
    <row r="698" spans="1:241" s="24" customFormat="1" ht="12.75" customHeight="1" x14ac:dyDescent="0.25">
      <c r="A698" s="10">
        <v>8.1</v>
      </c>
      <c r="B698" s="389" t="s">
        <v>538</v>
      </c>
      <c r="C698" s="377">
        <v>10</v>
      </c>
      <c r="D698" s="373" t="s">
        <v>40</v>
      </c>
      <c r="E698" s="212"/>
      <c r="F698" s="212">
        <f t="shared" si="16"/>
        <v>0</v>
      </c>
      <c r="G698" s="40"/>
      <c r="H698" s="40"/>
      <c r="I698" s="40"/>
      <c r="J698" s="40"/>
      <c r="K698" s="40"/>
      <c r="L698" s="40"/>
      <c r="M698" s="40"/>
      <c r="N698" s="40"/>
      <c r="O698" s="40"/>
      <c r="P698" s="40"/>
    </row>
    <row r="699" spans="1:241" s="24" customFormat="1" x14ac:dyDescent="0.25">
      <c r="A699" s="10">
        <v>8.1999999999999993</v>
      </c>
      <c r="B699" s="374" t="s">
        <v>539</v>
      </c>
      <c r="C699" s="377">
        <v>5</v>
      </c>
      <c r="D699" s="373" t="s">
        <v>40</v>
      </c>
      <c r="E699" s="212"/>
      <c r="F699" s="212">
        <f t="shared" si="16"/>
        <v>0</v>
      </c>
      <c r="G699" s="40"/>
      <c r="H699" s="40"/>
      <c r="I699" s="40"/>
      <c r="J699" s="40"/>
      <c r="K699" s="40"/>
      <c r="L699" s="40"/>
      <c r="M699" s="40"/>
      <c r="N699" s="40"/>
      <c r="O699" s="40"/>
      <c r="P699" s="40"/>
    </row>
    <row r="700" spans="1:241" s="24" customFormat="1" x14ac:dyDescent="0.25">
      <c r="A700" s="10">
        <v>8.3000000000000007</v>
      </c>
      <c r="B700" s="374" t="s">
        <v>540</v>
      </c>
      <c r="C700" s="377">
        <v>1</v>
      </c>
      <c r="D700" s="373" t="s">
        <v>37</v>
      </c>
      <c r="E700" s="212"/>
      <c r="F700" s="212">
        <f t="shared" si="16"/>
        <v>0</v>
      </c>
      <c r="G700" s="40"/>
      <c r="H700" s="40"/>
      <c r="I700" s="40"/>
      <c r="J700" s="40"/>
      <c r="K700" s="40"/>
      <c r="L700" s="40"/>
      <c r="M700" s="40"/>
      <c r="N700" s="40"/>
      <c r="O700" s="40"/>
      <c r="P700" s="40"/>
    </row>
    <row r="701" spans="1:241" s="24" customFormat="1" x14ac:dyDescent="0.25">
      <c r="A701" s="10">
        <v>8.4</v>
      </c>
      <c r="B701" s="374" t="s">
        <v>541</v>
      </c>
      <c r="C701" s="377">
        <v>2</v>
      </c>
      <c r="D701" s="373" t="s">
        <v>37</v>
      </c>
      <c r="E701" s="212"/>
      <c r="F701" s="212">
        <f t="shared" si="16"/>
        <v>0</v>
      </c>
      <c r="G701" s="40"/>
      <c r="H701" s="40"/>
      <c r="I701" s="40"/>
      <c r="J701" s="40"/>
      <c r="K701" s="40"/>
      <c r="L701" s="40"/>
      <c r="M701" s="40"/>
      <c r="N701" s="40"/>
      <c r="O701" s="40"/>
      <c r="P701" s="40"/>
    </row>
    <row r="702" spans="1:241" s="24" customFormat="1" ht="16.5" customHeight="1" x14ac:dyDescent="0.25">
      <c r="A702" s="10">
        <v>8.5</v>
      </c>
      <c r="B702" s="374" t="s">
        <v>542</v>
      </c>
      <c r="C702" s="377">
        <v>4</v>
      </c>
      <c r="D702" s="373" t="s">
        <v>37</v>
      </c>
      <c r="E702" s="212"/>
      <c r="F702" s="212">
        <f t="shared" si="16"/>
        <v>0</v>
      </c>
      <c r="G702" s="40"/>
      <c r="H702" s="40"/>
      <c r="I702" s="40"/>
      <c r="J702" s="40"/>
      <c r="K702" s="40"/>
      <c r="L702" s="40"/>
      <c r="M702" s="40"/>
      <c r="N702" s="40"/>
      <c r="O702" s="40"/>
      <c r="P702" s="40"/>
    </row>
    <row r="703" spans="1:241" s="24" customFormat="1" ht="16.5" customHeight="1" x14ac:dyDescent="0.25">
      <c r="A703" s="10">
        <v>8.6</v>
      </c>
      <c r="B703" s="374" t="s">
        <v>543</v>
      </c>
      <c r="C703" s="377">
        <v>4</v>
      </c>
      <c r="D703" s="373" t="s">
        <v>37</v>
      </c>
      <c r="E703" s="212"/>
      <c r="F703" s="212">
        <f t="shared" si="16"/>
        <v>0</v>
      </c>
      <c r="G703" s="40"/>
      <c r="H703" s="40"/>
      <c r="I703" s="40"/>
      <c r="J703" s="40"/>
      <c r="K703" s="40"/>
      <c r="L703" s="40"/>
      <c r="M703" s="40"/>
      <c r="N703" s="40"/>
      <c r="O703" s="40"/>
      <c r="P703" s="40"/>
    </row>
    <row r="704" spans="1:241" s="24" customFormat="1" ht="12.75" customHeight="1" x14ac:dyDescent="0.25">
      <c r="A704" s="10">
        <v>8.6999999999999993</v>
      </c>
      <c r="B704" s="374" t="s">
        <v>544</v>
      </c>
      <c r="C704" s="377">
        <v>4</v>
      </c>
      <c r="D704" s="373" t="s">
        <v>37</v>
      </c>
      <c r="E704" s="212"/>
      <c r="F704" s="212">
        <f t="shared" si="16"/>
        <v>0</v>
      </c>
      <c r="G704" s="40"/>
      <c r="H704" s="40"/>
      <c r="I704" s="40"/>
      <c r="J704" s="40"/>
      <c r="K704" s="40"/>
      <c r="L704" s="40"/>
      <c r="M704" s="40"/>
      <c r="N704" s="40"/>
      <c r="O704" s="40"/>
      <c r="P704" s="40"/>
    </row>
    <row r="705" spans="1:16" s="24" customFormat="1" ht="15.75" customHeight="1" x14ac:dyDescent="0.25">
      <c r="A705" s="10">
        <v>8.8000000000000007</v>
      </c>
      <c r="B705" s="16" t="s">
        <v>1406</v>
      </c>
      <c r="C705" s="390">
        <v>1</v>
      </c>
      <c r="D705" s="373" t="s">
        <v>141</v>
      </c>
      <c r="E705" s="212"/>
      <c r="F705" s="212">
        <f t="shared" si="16"/>
        <v>0</v>
      </c>
      <c r="G705" s="40"/>
      <c r="H705" s="40"/>
      <c r="I705" s="40"/>
      <c r="J705" s="40"/>
      <c r="K705" s="40"/>
      <c r="L705" s="40"/>
      <c r="M705" s="40"/>
      <c r="N705" s="40"/>
      <c r="O705" s="40"/>
      <c r="P705" s="40"/>
    </row>
    <row r="706" spans="1:16" s="24" customFormat="1" ht="12.75" customHeight="1" x14ac:dyDescent="0.25">
      <c r="A706" s="306">
        <v>8.9</v>
      </c>
      <c r="B706" s="391" t="s">
        <v>545</v>
      </c>
      <c r="C706" s="392">
        <v>1</v>
      </c>
      <c r="D706" s="393" t="s">
        <v>141</v>
      </c>
      <c r="E706" s="217"/>
      <c r="F706" s="217">
        <f t="shared" si="16"/>
        <v>0</v>
      </c>
      <c r="G706" s="40"/>
      <c r="H706" s="40"/>
      <c r="I706" s="40"/>
      <c r="J706" s="40"/>
      <c r="K706" s="40"/>
      <c r="L706" s="40"/>
      <c r="M706" s="40"/>
      <c r="N706" s="40"/>
      <c r="O706" s="40"/>
      <c r="P706" s="40"/>
    </row>
    <row r="707" spans="1:16" s="24" customFormat="1" ht="12.75" customHeight="1" x14ac:dyDescent="0.25">
      <c r="A707" s="10"/>
      <c r="B707" s="374"/>
      <c r="C707" s="377"/>
      <c r="D707" s="373"/>
      <c r="E707" s="212"/>
      <c r="F707" s="212">
        <f t="shared" si="16"/>
        <v>0</v>
      </c>
      <c r="G707" s="40"/>
      <c r="H707" s="40"/>
      <c r="I707" s="40"/>
      <c r="J707" s="40"/>
      <c r="K707" s="40"/>
      <c r="L707" s="40"/>
      <c r="M707" s="40"/>
      <c r="N707" s="40"/>
      <c r="O707" s="40"/>
      <c r="P707" s="40"/>
    </row>
    <row r="708" spans="1:16" s="24" customFormat="1" ht="12.75" customHeight="1" x14ac:dyDescent="0.25">
      <c r="A708" s="33">
        <v>9</v>
      </c>
      <c r="B708" s="375" t="s">
        <v>546</v>
      </c>
      <c r="C708" s="377"/>
      <c r="D708" s="373"/>
      <c r="E708" s="212"/>
      <c r="F708" s="212">
        <f t="shared" si="16"/>
        <v>0</v>
      </c>
      <c r="G708" s="40"/>
      <c r="H708" s="40"/>
      <c r="I708" s="40"/>
      <c r="J708" s="40"/>
      <c r="K708" s="40"/>
      <c r="L708" s="40"/>
      <c r="M708" s="40"/>
      <c r="N708" s="40"/>
      <c r="O708" s="40"/>
      <c r="P708" s="40"/>
    </row>
    <row r="709" spans="1:16" s="24" customFormat="1" ht="15.75" customHeight="1" x14ac:dyDescent="0.25">
      <c r="A709" s="10">
        <v>9.1</v>
      </c>
      <c r="B709" s="374" t="s">
        <v>416</v>
      </c>
      <c r="C709" s="377">
        <v>4</v>
      </c>
      <c r="D709" s="373" t="s">
        <v>37</v>
      </c>
      <c r="E709" s="212"/>
      <c r="F709" s="212">
        <f t="shared" si="16"/>
        <v>0</v>
      </c>
      <c r="G709" s="40"/>
      <c r="H709" s="40"/>
      <c r="I709" s="40"/>
      <c r="J709" s="40"/>
      <c r="K709" s="40"/>
      <c r="L709" s="40"/>
      <c r="M709" s="40"/>
      <c r="N709" s="40"/>
      <c r="O709" s="40"/>
      <c r="P709" s="40"/>
    </row>
    <row r="710" spans="1:16" s="24" customFormat="1" ht="15.75" customHeight="1" x14ac:dyDescent="0.25">
      <c r="A710" s="10">
        <v>9.1999999999999993</v>
      </c>
      <c r="B710" s="10" t="s">
        <v>479</v>
      </c>
      <c r="C710" s="377">
        <v>1</v>
      </c>
      <c r="D710" s="373" t="s">
        <v>37</v>
      </c>
      <c r="E710" s="212"/>
      <c r="F710" s="212">
        <f t="shared" si="16"/>
        <v>0</v>
      </c>
      <c r="G710" s="40"/>
      <c r="H710" s="40"/>
      <c r="I710" s="40"/>
      <c r="J710" s="40"/>
      <c r="K710" s="40"/>
      <c r="L710" s="40"/>
      <c r="M710" s="40"/>
      <c r="N710" s="40"/>
      <c r="O710" s="40"/>
      <c r="P710" s="40"/>
    </row>
    <row r="711" spans="1:16" s="24" customFormat="1" ht="15.75" customHeight="1" x14ac:dyDescent="0.25">
      <c r="A711" s="10">
        <v>9.3000000000000007</v>
      </c>
      <c r="B711" s="16" t="s">
        <v>547</v>
      </c>
      <c r="C711" s="377">
        <v>2</v>
      </c>
      <c r="D711" s="373" t="s">
        <v>37</v>
      </c>
      <c r="E711" s="212"/>
      <c r="F711" s="212">
        <f t="shared" si="16"/>
        <v>0</v>
      </c>
      <c r="G711" s="40"/>
      <c r="H711" s="40"/>
      <c r="I711" s="40"/>
      <c r="J711" s="40"/>
      <c r="K711" s="40"/>
      <c r="L711" s="40"/>
      <c r="M711" s="40"/>
      <c r="N711" s="40"/>
      <c r="O711" s="40"/>
      <c r="P711" s="40"/>
    </row>
    <row r="712" spans="1:16" s="24" customFormat="1" ht="15.75" customHeight="1" x14ac:dyDescent="0.25">
      <c r="A712" s="10"/>
      <c r="B712" s="394"/>
      <c r="C712" s="390"/>
      <c r="D712" s="395"/>
      <c r="E712" s="212"/>
      <c r="F712" s="212">
        <f t="shared" si="16"/>
        <v>0</v>
      </c>
      <c r="G712" s="40"/>
      <c r="H712" s="40"/>
      <c r="I712" s="40"/>
      <c r="J712" s="40"/>
      <c r="K712" s="40"/>
      <c r="L712" s="40"/>
      <c r="M712" s="40"/>
      <c r="N712" s="40"/>
      <c r="O712" s="40"/>
      <c r="P712" s="40"/>
    </row>
    <row r="713" spans="1:16" s="24" customFormat="1" ht="15.75" customHeight="1" x14ac:dyDescent="0.25">
      <c r="A713" s="33">
        <v>10</v>
      </c>
      <c r="B713" s="396" t="s">
        <v>548</v>
      </c>
      <c r="C713" s="390"/>
      <c r="D713" s="395"/>
      <c r="E713" s="212"/>
      <c r="F713" s="212">
        <f t="shared" si="16"/>
        <v>0</v>
      </c>
      <c r="G713" s="40"/>
      <c r="H713" s="40"/>
      <c r="I713" s="40"/>
      <c r="J713" s="40"/>
      <c r="K713" s="40"/>
      <c r="L713" s="40"/>
      <c r="M713" s="40"/>
      <c r="N713" s="40"/>
      <c r="O713" s="40"/>
      <c r="P713" s="40"/>
    </row>
    <row r="714" spans="1:16" s="24" customFormat="1" ht="15.75" customHeight="1" x14ac:dyDescent="0.25">
      <c r="A714" s="10">
        <v>10.1</v>
      </c>
      <c r="B714" s="16" t="s">
        <v>549</v>
      </c>
      <c r="C714" s="390">
        <v>2</v>
      </c>
      <c r="D714" s="373" t="s">
        <v>37</v>
      </c>
      <c r="E714" s="212"/>
      <c r="F714" s="212">
        <f t="shared" si="16"/>
        <v>0</v>
      </c>
      <c r="G714" s="40"/>
      <c r="H714" s="40"/>
      <c r="I714" s="40"/>
      <c r="J714" s="40"/>
      <c r="K714" s="40"/>
      <c r="L714" s="40"/>
      <c r="M714" s="40"/>
      <c r="N714" s="40"/>
      <c r="O714" s="40"/>
      <c r="P714" s="40"/>
    </row>
    <row r="715" spans="1:16" s="24" customFormat="1" ht="15.75" customHeight="1" x14ac:dyDescent="0.25">
      <c r="A715" s="10">
        <v>10.199999999999999</v>
      </c>
      <c r="B715" s="16" t="s">
        <v>550</v>
      </c>
      <c r="C715" s="390">
        <v>2</v>
      </c>
      <c r="D715" s="373" t="s">
        <v>37</v>
      </c>
      <c r="E715" s="212"/>
      <c r="F715" s="212">
        <f t="shared" si="16"/>
        <v>0</v>
      </c>
      <c r="G715" s="40"/>
      <c r="H715" s="40"/>
      <c r="I715" s="40"/>
      <c r="J715" s="40"/>
      <c r="K715" s="40"/>
      <c r="L715" s="40"/>
      <c r="M715" s="40"/>
      <c r="N715" s="40"/>
      <c r="O715" s="40"/>
      <c r="P715" s="40"/>
    </row>
    <row r="716" spans="1:16" s="24" customFormat="1" ht="15.75" customHeight="1" x14ac:dyDescent="0.25">
      <c r="A716" s="10">
        <v>10.3</v>
      </c>
      <c r="B716" s="16" t="s">
        <v>551</v>
      </c>
      <c r="C716" s="390">
        <v>2</v>
      </c>
      <c r="D716" s="373" t="s">
        <v>37</v>
      </c>
      <c r="E716" s="212"/>
      <c r="F716" s="212">
        <f t="shared" si="16"/>
        <v>0</v>
      </c>
      <c r="G716" s="40"/>
      <c r="H716" s="40"/>
      <c r="I716" s="40"/>
      <c r="J716" s="40"/>
      <c r="K716" s="40"/>
      <c r="L716" s="40"/>
      <c r="M716" s="40"/>
      <c r="N716" s="40"/>
      <c r="O716" s="40"/>
      <c r="P716" s="40"/>
    </row>
    <row r="717" spans="1:16" s="24" customFormat="1" x14ac:dyDescent="0.25">
      <c r="A717" s="10">
        <v>10.4</v>
      </c>
      <c r="B717" s="16" t="s">
        <v>552</v>
      </c>
      <c r="C717" s="390">
        <v>2</v>
      </c>
      <c r="D717" s="373" t="s">
        <v>37</v>
      </c>
      <c r="E717" s="212"/>
      <c r="F717" s="212">
        <f t="shared" si="16"/>
        <v>0</v>
      </c>
      <c r="G717" s="40"/>
      <c r="H717" s="40"/>
      <c r="I717" s="40"/>
      <c r="J717" s="40"/>
      <c r="K717" s="40"/>
      <c r="L717" s="40"/>
      <c r="M717" s="40"/>
      <c r="N717" s="40"/>
      <c r="O717" s="40"/>
      <c r="P717" s="40"/>
    </row>
    <row r="718" spans="1:16" s="24" customFormat="1" ht="15.75" customHeight="1" x14ac:dyDescent="0.25">
      <c r="A718" s="10">
        <v>10.5</v>
      </c>
      <c r="B718" s="16" t="s">
        <v>553</v>
      </c>
      <c r="C718" s="390">
        <v>2</v>
      </c>
      <c r="D718" s="373" t="s">
        <v>37</v>
      </c>
      <c r="E718" s="212"/>
      <c r="F718" s="212">
        <f t="shared" si="16"/>
        <v>0</v>
      </c>
      <c r="G718" s="40"/>
      <c r="H718" s="40"/>
      <c r="I718" s="40"/>
      <c r="J718" s="40"/>
      <c r="K718" s="40"/>
      <c r="L718" s="40"/>
      <c r="M718" s="40"/>
      <c r="N718" s="40"/>
      <c r="O718" s="40"/>
      <c r="P718" s="40"/>
    </row>
    <row r="719" spans="1:16" s="24" customFormat="1" ht="15.75" customHeight="1" x14ac:dyDescent="0.25">
      <c r="A719" s="10">
        <v>10.6</v>
      </c>
      <c r="B719" s="16" t="s">
        <v>554</v>
      </c>
      <c r="C719" s="390">
        <v>2</v>
      </c>
      <c r="D719" s="373" t="s">
        <v>37</v>
      </c>
      <c r="E719" s="212"/>
      <c r="F719" s="212">
        <f t="shared" si="16"/>
        <v>0</v>
      </c>
      <c r="G719" s="40"/>
      <c r="H719" s="40"/>
      <c r="I719" s="40"/>
      <c r="J719" s="40"/>
      <c r="K719" s="40"/>
      <c r="L719" s="40"/>
      <c r="M719" s="40"/>
      <c r="N719" s="40"/>
      <c r="O719" s="40"/>
      <c r="P719" s="40"/>
    </row>
    <row r="720" spans="1:16" s="24" customFormat="1" ht="15.75" customHeight="1" x14ac:dyDescent="0.25">
      <c r="A720" s="10">
        <v>10.7</v>
      </c>
      <c r="B720" s="16" t="s">
        <v>555</v>
      </c>
      <c r="C720" s="397">
        <v>1</v>
      </c>
      <c r="D720" s="373" t="s">
        <v>37</v>
      </c>
      <c r="E720" s="398"/>
      <c r="F720" s="212">
        <f t="shared" si="16"/>
        <v>0</v>
      </c>
      <c r="G720" s="40"/>
      <c r="H720" s="40"/>
      <c r="I720" s="40"/>
      <c r="J720" s="40"/>
      <c r="K720" s="40"/>
      <c r="L720" s="40"/>
      <c r="M720" s="40"/>
      <c r="N720" s="40"/>
      <c r="O720" s="40"/>
      <c r="P720" s="40"/>
    </row>
    <row r="721" spans="1:16 16344:16344" s="24" customFormat="1" x14ac:dyDescent="0.25">
      <c r="A721" s="10">
        <v>10.8</v>
      </c>
      <c r="B721" s="16" t="s">
        <v>1407</v>
      </c>
      <c r="C721" s="390">
        <v>1</v>
      </c>
      <c r="D721" s="373" t="s">
        <v>37</v>
      </c>
      <c r="E721" s="398"/>
      <c r="F721" s="212">
        <f t="shared" si="16"/>
        <v>0</v>
      </c>
      <c r="G721" s="40"/>
      <c r="H721" s="40"/>
      <c r="I721" s="40"/>
      <c r="J721" s="40"/>
      <c r="K721" s="40"/>
      <c r="L721" s="40"/>
      <c r="M721" s="40"/>
      <c r="N721" s="40"/>
      <c r="O721" s="40"/>
      <c r="P721" s="40"/>
    </row>
    <row r="722" spans="1:16 16344:16344" s="24" customFormat="1" ht="15.75" customHeight="1" x14ac:dyDescent="0.25">
      <c r="A722" s="10">
        <v>10.9</v>
      </c>
      <c r="B722" s="16" t="s">
        <v>556</v>
      </c>
      <c r="C722" s="390">
        <v>1</v>
      </c>
      <c r="D722" s="373" t="s">
        <v>141</v>
      </c>
      <c r="E722" s="212"/>
      <c r="F722" s="212">
        <f t="shared" si="16"/>
        <v>0</v>
      </c>
      <c r="G722" s="40"/>
      <c r="H722" s="40"/>
      <c r="I722" s="40"/>
      <c r="J722" s="40"/>
      <c r="K722" s="40"/>
      <c r="L722" s="40"/>
      <c r="M722" s="40"/>
      <c r="N722" s="40"/>
      <c r="O722" s="40"/>
      <c r="P722" s="40"/>
    </row>
    <row r="723" spans="1:16 16344:16344" s="24" customFormat="1" ht="12" customHeight="1" x14ac:dyDescent="0.25">
      <c r="A723" s="10"/>
      <c r="B723" s="399"/>
      <c r="C723" s="390"/>
      <c r="D723" s="395"/>
      <c r="E723" s="212"/>
      <c r="F723" s="212">
        <f t="shared" ref="F723:F724" si="17">ROUND(C723*E723,2)</f>
        <v>0</v>
      </c>
      <c r="G723" s="40"/>
      <c r="H723" s="40"/>
      <c r="I723" s="40"/>
      <c r="J723" s="40"/>
      <c r="K723" s="40"/>
      <c r="L723" s="40"/>
      <c r="M723" s="40"/>
      <c r="N723" s="40"/>
      <c r="O723" s="40"/>
      <c r="P723" s="40"/>
    </row>
    <row r="724" spans="1:16 16344:16344" s="24" customFormat="1" ht="15.75" customHeight="1" x14ac:dyDescent="0.25">
      <c r="A724" s="10">
        <v>11</v>
      </c>
      <c r="B724" s="10" t="s">
        <v>557</v>
      </c>
      <c r="C724" s="377">
        <v>1</v>
      </c>
      <c r="D724" s="18" t="s">
        <v>141</v>
      </c>
      <c r="E724" s="212"/>
      <c r="F724" s="212">
        <f t="shared" si="17"/>
        <v>0</v>
      </c>
      <c r="G724" s="40"/>
      <c r="H724" s="40"/>
      <c r="I724" s="40"/>
      <c r="J724" s="40"/>
      <c r="K724" s="40"/>
      <c r="L724" s="40"/>
      <c r="M724" s="40"/>
      <c r="N724" s="40"/>
      <c r="O724" s="40"/>
      <c r="P724" s="40"/>
    </row>
    <row r="725" spans="1:16 16344:16344" s="250" customFormat="1" ht="16.5" customHeight="1" x14ac:dyDescent="0.25">
      <c r="A725" s="246"/>
      <c r="B725" s="247" t="s">
        <v>558</v>
      </c>
      <c r="C725" s="246"/>
      <c r="D725" s="246"/>
      <c r="E725" s="248"/>
      <c r="F725" s="249">
        <f>SUM(F659:F724)</f>
        <v>0</v>
      </c>
      <c r="G725" s="64"/>
      <c r="H725" s="64"/>
      <c r="I725" s="64"/>
      <c r="J725" s="64"/>
      <c r="K725" s="64"/>
      <c r="L725" s="64"/>
      <c r="M725" s="64"/>
      <c r="N725" s="64"/>
      <c r="O725" s="64"/>
      <c r="P725" s="64"/>
    </row>
    <row r="726" spans="1:16 16344:16344" s="24" customFormat="1" ht="12.75" customHeight="1" x14ac:dyDescent="0.25">
      <c r="A726" s="10"/>
      <c r="B726" s="10"/>
      <c r="C726" s="210"/>
      <c r="D726" s="211"/>
      <c r="E726" s="212"/>
      <c r="F726" s="39"/>
      <c r="G726" s="40"/>
      <c r="H726" s="40"/>
      <c r="I726" s="40"/>
      <c r="J726" s="40"/>
      <c r="K726" s="40"/>
      <c r="L726" s="40"/>
      <c r="M726" s="40"/>
      <c r="N726" s="40"/>
      <c r="O726" s="40"/>
      <c r="P726" s="40"/>
    </row>
    <row r="727" spans="1:16 16344:16344" s="402" customFormat="1" x14ac:dyDescent="0.25">
      <c r="A727" s="315" t="s">
        <v>73</v>
      </c>
      <c r="B727" s="33" t="s">
        <v>559</v>
      </c>
      <c r="C727" s="210"/>
      <c r="D727" s="400"/>
      <c r="E727" s="212"/>
      <c r="F727" s="10"/>
      <c r="G727" s="401"/>
      <c r="H727" s="401"/>
      <c r="I727" s="401"/>
      <c r="J727" s="401"/>
      <c r="K727" s="401"/>
      <c r="L727" s="401"/>
      <c r="M727" s="401"/>
      <c r="N727" s="401"/>
      <c r="O727" s="401"/>
      <c r="P727" s="401"/>
    </row>
    <row r="728" spans="1:16 16344:16344" s="402" customFormat="1" x14ac:dyDescent="0.25">
      <c r="A728" s="10"/>
      <c r="B728" s="33"/>
      <c r="C728" s="210"/>
      <c r="D728" s="400"/>
      <c r="E728" s="212"/>
      <c r="F728" s="10"/>
      <c r="G728" s="401"/>
      <c r="H728" s="401"/>
      <c r="I728" s="401"/>
      <c r="J728" s="401"/>
      <c r="K728" s="401"/>
      <c r="L728" s="401"/>
      <c r="M728" s="401"/>
      <c r="N728" s="401"/>
      <c r="O728" s="401"/>
      <c r="P728" s="401"/>
    </row>
    <row r="729" spans="1:16 16344:16344" s="402" customFormat="1" x14ac:dyDescent="0.25">
      <c r="A729" s="33">
        <v>1</v>
      </c>
      <c r="B729" s="33" t="s">
        <v>75</v>
      </c>
      <c r="C729" s="210">
        <v>1</v>
      </c>
      <c r="D729" s="297" t="s">
        <v>141</v>
      </c>
      <c r="E729" s="212"/>
      <c r="F729" s="39">
        <f t="shared" ref="F729:F770" si="18">ROUND(C729*E729,2)</f>
        <v>0</v>
      </c>
      <c r="G729" s="401"/>
      <c r="H729" s="401"/>
      <c r="I729" s="401"/>
      <c r="J729" s="401"/>
      <c r="K729" s="401"/>
      <c r="L729" s="401"/>
      <c r="M729" s="401"/>
      <c r="N729" s="401"/>
      <c r="O729" s="401"/>
      <c r="P729" s="401"/>
    </row>
    <row r="730" spans="1:16 16344:16344" s="402" customFormat="1" ht="15" customHeight="1" x14ac:dyDescent="0.25">
      <c r="A730" s="10"/>
      <c r="B730" s="10"/>
      <c r="C730" s="210"/>
      <c r="D730" s="400"/>
      <c r="E730" s="212"/>
      <c r="F730" s="39">
        <f t="shared" si="18"/>
        <v>0</v>
      </c>
      <c r="G730" s="401"/>
      <c r="H730" s="401"/>
      <c r="I730" s="401"/>
      <c r="J730" s="401"/>
      <c r="K730" s="401"/>
      <c r="L730" s="401"/>
      <c r="M730" s="401"/>
      <c r="N730" s="401"/>
      <c r="O730" s="401"/>
      <c r="P730" s="401"/>
    </row>
    <row r="731" spans="1:16 16344:16344" s="402" customFormat="1" x14ac:dyDescent="0.25">
      <c r="A731" s="33">
        <v>2</v>
      </c>
      <c r="B731" s="33" t="s">
        <v>61</v>
      </c>
      <c r="C731" s="210"/>
      <c r="D731" s="18"/>
      <c r="E731" s="212"/>
      <c r="F731" s="39">
        <f t="shared" si="18"/>
        <v>0</v>
      </c>
      <c r="G731" s="401"/>
      <c r="H731" s="401"/>
      <c r="I731" s="401"/>
      <c r="J731" s="401"/>
      <c r="K731" s="401"/>
      <c r="L731" s="401"/>
      <c r="M731" s="401"/>
      <c r="N731" s="401"/>
      <c r="O731" s="401"/>
      <c r="P731" s="401"/>
      <c r="XDP731" s="402">
        <f>SUM(A731:XDO731)</f>
        <v>2</v>
      </c>
    </row>
    <row r="732" spans="1:16 16344:16344" s="402" customFormat="1" ht="13.5" customHeight="1" x14ac:dyDescent="0.25">
      <c r="A732" s="10">
        <v>2.1</v>
      </c>
      <c r="B732" s="10" t="s">
        <v>453</v>
      </c>
      <c r="C732" s="210">
        <v>8.9499999999999993</v>
      </c>
      <c r="D732" s="271" t="s">
        <v>106</v>
      </c>
      <c r="E732" s="212"/>
      <c r="F732" s="39">
        <f t="shared" si="18"/>
        <v>0</v>
      </c>
      <c r="G732" s="401"/>
      <c r="H732" s="401"/>
      <c r="I732" s="401"/>
      <c r="J732" s="401"/>
      <c r="K732" s="401"/>
      <c r="L732" s="401"/>
      <c r="M732" s="401"/>
      <c r="N732" s="401"/>
      <c r="O732" s="401"/>
      <c r="P732" s="401"/>
    </row>
    <row r="733" spans="1:16 16344:16344" s="402" customFormat="1" ht="13.5" customHeight="1" x14ac:dyDescent="0.25">
      <c r="A733" s="10">
        <v>2.2000000000000002</v>
      </c>
      <c r="B733" s="16" t="s">
        <v>560</v>
      </c>
      <c r="C733" s="10">
        <v>4.33</v>
      </c>
      <c r="D733" s="271" t="s">
        <v>113</v>
      </c>
      <c r="E733" s="212"/>
      <c r="F733" s="39">
        <f t="shared" si="18"/>
        <v>0</v>
      </c>
      <c r="G733" s="401"/>
      <c r="H733" s="401"/>
      <c r="I733" s="401"/>
      <c r="J733" s="401"/>
      <c r="K733" s="401"/>
      <c r="L733" s="401"/>
      <c r="M733" s="401"/>
      <c r="N733" s="401"/>
      <c r="O733" s="401"/>
      <c r="P733" s="401"/>
    </row>
    <row r="734" spans="1:16 16344:16344" s="402" customFormat="1" ht="26.4" x14ac:dyDescent="0.25">
      <c r="A734" s="16">
        <v>2.2999999999999998</v>
      </c>
      <c r="B734" s="16" t="s">
        <v>561</v>
      </c>
      <c r="C734" s="210">
        <v>6</v>
      </c>
      <c r="D734" s="271" t="s">
        <v>116</v>
      </c>
      <c r="E734" s="212"/>
      <c r="F734" s="39">
        <f t="shared" si="18"/>
        <v>0</v>
      </c>
      <c r="G734" s="401"/>
      <c r="H734" s="401"/>
      <c r="I734" s="401"/>
      <c r="J734" s="401"/>
      <c r="K734" s="401"/>
      <c r="L734" s="401"/>
      <c r="M734" s="401"/>
      <c r="N734" s="401"/>
      <c r="O734" s="401"/>
      <c r="P734" s="401"/>
    </row>
    <row r="735" spans="1:16 16344:16344" s="402" customFormat="1" x14ac:dyDescent="0.25">
      <c r="A735" s="10"/>
      <c r="B735" s="10"/>
      <c r="C735" s="210"/>
      <c r="D735" s="18"/>
      <c r="E735" s="212"/>
      <c r="F735" s="39">
        <f t="shared" si="18"/>
        <v>0</v>
      </c>
      <c r="G735" s="401"/>
      <c r="H735" s="401"/>
      <c r="I735" s="401"/>
      <c r="J735" s="401"/>
      <c r="K735" s="401"/>
      <c r="L735" s="401"/>
      <c r="M735" s="401"/>
      <c r="N735" s="401"/>
      <c r="O735" s="401"/>
      <c r="P735" s="401"/>
    </row>
    <row r="736" spans="1:16 16344:16344" s="402" customFormat="1" x14ac:dyDescent="0.25">
      <c r="A736" s="33">
        <v>3</v>
      </c>
      <c r="B736" s="33" t="s">
        <v>562</v>
      </c>
      <c r="C736" s="210"/>
      <c r="D736" s="18"/>
      <c r="E736" s="212"/>
      <c r="F736" s="39">
        <f t="shared" si="18"/>
        <v>0</v>
      </c>
      <c r="G736" s="401"/>
      <c r="H736" s="401"/>
      <c r="I736" s="401"/>
      <c r="J736" s="401"/>
      <c r="K736" s="401"/>
      <c r="L736" s="401"/>
      <c r="M736" s="401"/>
      <c r="N736" s="401"/>
      <c r="O736" s="401"/>
      <c r="P736" s="401"/>
    </row>
    <row r="737" spans="1:16" s="402" customFormat="1" ht="15.6" x14ac:dyDescent="0.25">
      <c r="A737" s="10">
        <v>3.1</v>
      </c>
      <c r="B737" s="16" t="s">
        <v>1357</v>
      </c>
      <c r="C737" s="210">
        <v>1.78</v>
      </c>
      <c r="D737" s="18" t="s">
        <v>125</v>
      </c>
      <c r="E737" s="212"/>
      <c r="F737" s="39">
        <f t="shared" si="18"/>
        <v>0</v>
      </c>
      <c r="G737" s="401"/>
      <c r="H737" s="401"/>
      <c r="I737" s="401"/>
      <c r="J737" s="401"/>
      <c r="K737" s="401"/>
      <c r="L737" s="401"/>
      <c r="M737" s="401"/>
      <c r="N737" s="401"/>
      <c r="O737" s="401"/>
      <c r="P737" s="401"/>
    </row>
    <row r="738" spans="1:16" s="402" customFormat="1" ht="15.6" x14ac:dyDescent="0.25">
      <c r="A738" s="10">
        <v>3.2</v>
      </c>
      <c r="B738" s="16" t="s">
        <v>1358</v>
      </c>
      <c r="C738" s="210">
        <v>1.32</v>
      </c>
      <c r="D738" s="18" t="s">
        <v>125</v>
      </c>
      <c r="E738" s="212"/>
      <c r="F738" s="39">
        <f t="shared" si="18"/>
        <v>0</v>
      </c>
      <c r="G738" s="401"/>
      <c r="H738" s="401"/>
      <c r="I738" s="401"/>
      <c r="J738" s="401"/>
      <c r="K738" s="401"/>
      <c r="L738" s="401"/>
      <c r="M738" s="401"/>
      <c r="N738" s="401"/>
      <c r="O738" s="401"/>
      <c r="P738" s="401"/>
    </row>
    <row r="739" spans="1:16" s="402" customFormat="1" x14ac:dyDescent="0.25">
      <c r="A739" s="10">
        <v>3.3</v>
      </c>
      <c r="B739" s="16" t="s">
        <v>563</v>
      </c>
      <c r="C739" s="210">
        <v>1.22</v>
      </c>
      <c r="D739" s="18" t="s">
        <v>125</v>
      </c>
      <c r="E739" s="212"/>
      <c r="F739" s="39">
        <f t="shared" si="18"/>
        <v>0</v>
      </c>
      <c r="G739" s="401"/>
      <c r="H739" s="401"/>
      <c r="I739" s="401"/>
      <c r="J739" s="401"/>
      <c r="K739" s="401"/>
      <c r="L739" s="401"/>
      <c r="M739" s="401"/>
      <c r="N739" s="401"/>
      <c r="O739" s="401"/>
      <c r="P739" s="401"/>
    </row>
    <row r="740" spans="1:16" s="402" customFormat="1" ht="15.6" x14ac:dyDescent="0.25">
      <c r="A740" s="10">
        <v>3.4</v>
      </c>
      <c r="B740" s="16" t="s">
        <v>1359</v>
      </c>
      <c r="C740" s="210">
        <v>0.51</v>
      </c>
      <c r="D740" s="18" t="s">
        <v>125</v>
      </c>
      <c r="E740" s="212"/>
      <c r="F740" s="39">
        <f t="shared" si="18"/>
        <v>0</v>
      </c>
      <c r="G740" s="401"/>
      <c r="H740" s="401"/>
      <c r="I740" s="401"/>
      <c r="J740" s="401"/>
      <c r="K740" s="401"/>
      <c r="L740" s="401"/>
      <c r="M740" s="401"/>
      <c r="N740" s="401"/>
      <c r="O740" s="401"/>
      <c r="P740" s="401"/>
    </row>
    <row r="741" spans="1:16" s="402" customFormat="1" ht="15.6" x14ac:dyDescent="0.25">
      <c r="A741" s="10">
        <v>3.5</v>
      </c>
      <c r="B741" s="16" t="s">
        <v>1360</v>
      </c>
      <c r="C741" s="210">
        <v>0.98</v>
      </c>
      <c r="D741" s="18" t="s">
        <v>125</v>
      </c>
      <c r="E741" s="212"/>
      <c r="F741" s="39">
        <f t="shared" si="18"/>
        <v>0</v>
      </c>
      <c r="G741" s="401"/>
      <c r="H741" s="401"/>
      <c r="I741" s="401"/>
      <c r="J741" s="401"/>
      <c r="K741" s="401"/>
      <c r="L741" s="401"/>
      <c r="M741" s="401"/>
      <c r="N741" s="401"/>
      <c r="O741" s="401"/>
      <c r="P741" s="401"/>
    </row>
    <row r="742" spans="1:16" s="402" customFormat="1" ht="15.6" x14ac:dyDescent="0.25">
      <c r="A742" s="10">
        <v>3.6</v>
      </c>
      <c r="B742" s="16" t="s">
        <v>1361</v>
      </c>
      <c r="C742" s="210">
        <v>0.16</v>
      </c>
      <c r="D742" s="18" t="s">
        <v>125</v>
      </c>
      <c r="E742" s="212"/>
      <c r="F742" s="39">
        <f t="shared" si="18"/>
        <v>0</v>
      </c>
      <c r="G742" s="401"/>
      <c r="H742" s="401"/>
      <c r="I742" s="401"/>
      <c r="J742" s="401"/>
      <c r="K742" s="401"/>
      <c r="L742" s="401"/>
      <c r="M742" s="401"/>
      <c r="N742" s="401"/>
      <c r="O742" s="401"/>
      <c r="P742" s="401"/>
    </row>
    <row r="743" spans="1:16" s="402" customFormat="1" ht="15.6" x14ac:dyDescent="0.25">
      <c r="A743" s="10">
        <v>3.7</v>
      </c>
      <c r="B743" s="16" t="s">
        <v>1362</v>
      </c>
      <c r="C743" s="210">
        <v>2.1800000000000002</v>
      </c>
      <c r="D743" s="18" t="s">
        <v>125</v>
      </c>
      <c r="E743" s="212"/>
      <c r="F743" s="39">
        <f t="shared" si="18"/>
        <v>0</v>
      </c>
      <c r="G743" s="401"/>
      <c r="H743" s="401"/>
      <c r="I743" s="401"/>
      <c r="J743" s="401"/>
      <c r="K743" s="401"/>
      <c r="L743" s="401"/>
      <c r="M743" s="401"/>
      <c r="N743" s="401"/>
      <c r="O743" s="401"/>
      <c r="P743" s="401"/>
    </row>
    <row r="744" spans="1:16" s="402" customFormat="1" x14ac:dyDescent="0.25">
      <c r="A744" s="10">
        <v>3.8</v>
      </c>
      <c r="B744" s="16" t="s">
        <v>564</v>
      </c>
      <c r="C744" s="210">
        <v>1.07</v>
      </c>
      <c r="D744" s="18" t="s">
        <v>125</v>
      </c>
      <c r="E744" s="212"/>
      <c r="F744" s="39">
        <f t="shared" si="18"/>
        <v>0</v>
      </c>
      <c r="G744" s="401"/>
      <c r="H744" s="401"/>
      <c r="I744" s="401"/>
      <c r="J744" s="401"/>
      <c r="K744" s="401"/>
      <c r="L744" s="401"/>
      <c r="M744" s="401"/>
      <c r="N744" s="401"/>
      <c r="O744" s="401"/>
      <c r="P744" s="401"/>
    </row>
    <row r="745" spans="1:16" s="402" customFormat="1" x14ac:dyDescent="0.25">
      <c r="A745" s="10"/>
      <c r="B745" s="10"/>
      <c r="C745" s="210"/>
      <c r="D745" s="18"/>
      <c r="E745" s="212"/>
      <c r="F745" s="39">
        <f t="shared" si="18"/>
        <v>0</v>
      </c>
      <c r="G745" s="401"/>
      <c r="H745" s="401"/>
      <c r="I745" s="401"/>
      <c r="J745" s="401"/>
      <c r="K745" s="401"/>
      <c r="L745" s="401"/>
      <c r="M745" s="401"/>
      <c r="N745" s="401"/>
      <c r="O745" s="401"/>
      <c r="P745" s="401"/>
    </row>
    <row r="746" spans="1:16" s="402" customFormat="1" x14ac:dyDescent="0.25">
      <c r="A746" s="33">
        <v>4</v>
      </c>
      <c r="B746" s="33" t="s">
        <v>565</v>
      </c>
      <c r="C746" s="210"/>
      <c r="D746" s="18"/>
      <c r="E746" s="212"/>
      <c r="F746" s="39">
        <f t="shared" si="18"/>
        <v>0</v>
      </c>
      <c r="G746" s="401"/>
      <c r="H746" s="401"/>
      <c r="I746" s="401"/>
      <c r="J746" s="401"/>
      <c r="K746" s="401"/>
      <c r="L746" s="401"/>
      <c r="M746" s="401"/>
      <c r="N746" s="401"/>
      <c r="O746" s="401"/>
      <c r="P746" s="401"/>
    </row>
    <row r="747" spans="1:16" s="402" customFormat="1" x14ac:dyDescent="0.25">
      <c r="A747" s="10">
        <v>4.0999999999999996</v>
      </c>
      <c r="B747" s="10" t="s">
        <v>566</v>
      </c>
      <c r="C747" s="210">
        <v>5.0599999999999996</v>
      </c>
      <c r="D747" s="18" t="s">
        <v>131</v>
      </c>
      <c r="E747" s="212"/>
      <c r="F747" s="39">
        <f t="shared" si="18"/>
        <v>0</v>
      </c>
      <c r="G747" s="401"/>
      <c r="H747" s="401"/>
      <c r="I747" s="401"/>
      <c r="J747" s="401"/>
      <c r="K747" s="401"/>
      <c r="L747" s="401"/>
      <c r="M747" s="401"/>
      <c r="N747" s="401"/>
      <c r="O747" s="401"/>
      <c r="P747" s="401"/>
    </row>
    <row r="748" spans="1:16" s="402" customFormat="1" x14ac:dyDescent="0.25">
      <c r="A748" s="10">
        <v>4.2</v>
      </c>
      <c r="B748" s="10" t="s">
        <v>567</v>
      </c>
      <c r="C748" s="210">
        <v>25.13</v>
      </c>
      <c r="D748" s="18" t="s">
        <v>131</v>
      </c>
      <c r="E748" s="212"/>
      <c r="F748" s="39">
        <f t="shared" si="18"/>
        <v>0</v>
      </c>
      <c r="G748" s="401"/>
      <c r="H748" s="401"/>
      <c r="I748" s="401"/>
      <c r="J748" s="401"/>
      <c r="K748" s="401"/>
      <c r="L748" s="401"/>
      <c r="M748" s="401"/>
      <c r="N748" s="401"/>
      <c r="O748" s="401"/>
      <c r="P748" s="401"/>
    </row>
    <row r="749" spans="1:16" s="402" customFormat="1" x14ac:dyDescent="0.25">
      <c r="A749" s="10">
        <v>4.3</v>
      </c>
      <c r="B749" s="10" t="s">
        <v>568</v>
      </c>
      <c r="C749" s="210">
        <v>5.2</v>
      </c>
      <c r="D749" s="18" t="s">
        <v>131</v>
      </c>
      <c r="E749" s="212"/>
      <c r="F749" s="39">
        <f t="shared" si="18"/>
        <v>0</v>
      </c>
      <c r="G749" s="401"/>
      <c r="H749" s="401"/>
      <c r="I749" s="401"/>
      <c r="J749" s="401"/>
      <c r="K749" s="401"/>
      <c r="L749" s="401"/>
      <c r="M749" s="401"/>
      <c r="N749" s="401"/>
      <c r="O749" s="401"/>
      <c r="P749" s="401"/>
    </row>
    <row r="750" spans="1:16" s="402" customFormat="1" x14ac:dyDescent="0.25">
      <c r="A750" s="10">
        <v>4.4000000000000004</v>
      </c>
      <c r="B750" s="10" t="s">
        <v>468</v>
      </c>
      <c r="C750" s="210">
        <v>15.14</v>
      </c>
      <c r="D750" s="18" t="s">
        <v>40</v>
      </c>
      <c r="E750" s="212"/>
      <c r="F750" s="39">
        <f t="shared" si="18"/>
        <v>0</v>
      </c>
      <c r="G750" s="401"/>
      <c r="H750" s="401"/>
      <c r="I750" s="401"/>
      <c r="J750" s="401"/>
      <c r="K750" s="401"/>
      <c r="L750" s="401"/>
      <c r="M750" s="401"/>
      <c r="N750" s="401"/>
      <c r="O750" s="401"/>
      <c r="P750" s="401"/>
    </row>
    <row r="751" spans="1:16" s="402" customFormat="1" x14ac:dyDescent="0.25">
      <c r="A751" s="10"/>
      <c r="B751" s="10"/>
      <c r="C751" s="210"/>
      <c r="D751" s="18"/>
      <c r="E751" s="212"/>
      <c r="F751" s="39">
        <f t="shared" si="18"/>
        <v>0</v>
      </c>
      <c r="G751" s="401"/>
      <c r="H751" s="401"/>
      <c r="I751" s="401"/>
      <c r="J751" s="401"/>
      <c r="K751" s="401"/>
      <c r="L751" s="401"/>
      <c r="M751" s="401"/>
      <c r="N751" s="401"/>
      <c r="O751" s="401"/>
      <c r="P751" s="401"/>
    </row>
    <row r="752" spans="1:16" s="402" customFormat="1" x14ac:dyDescent="0.25">
      <c r="A752" s="33">
        <v>5</v>
      </c>
      <c r="B752" s="33" t="s">
        <v>203</v>
      </c>
      <c r="C752" s="210"/>
      <c r="D752" s="18"/>
      <c r="E752" s="212"/>
      <c r="F752" s="39">
        <f t="shared" si="18"/>
        <v>0</v>
      </c>
      <c r="G752" s="401"/>
      <c r="H752" s="401"/>
      <c r="I752" s="401"/>
      <c r="J752" s="401"/>
      <c r="K752" s="401"/>
      <c r="L752" s="401"/>
      <c r="M752" s="401"/>
      <c r="N752" s="401"/>
      <c r="O752" s="401"/>
      <c r="P752" s="401"/>
    </row>
    <row r="753" spans="1:16" s="402" customFormat="1" x14ac:dyDescent="0.25">
      <c r="A753" s="10">
        <v>5.0999999999999996</v>
      </c>
      <c r="B753" s="93" t="s">
        <v>29</v>
      </c>
      <c r="C753" s="43">
        <v>33.71</v>
      </c>
      <c r="D753" s="165" t="s">
        <v>131</v>
      </c>
      <c r="E753" s="115"/>
      <c r="F753" s="75">
        <f t="shared" si="18"/>
        <v>0</v>
      </c>
      <c r="G753" s="401"/>
      <c r="H753" s="401"/>
      <c r="I753" s="401"/>
      <c r="J753" s="401"/>
      <c r="K753" s="401"/>
      <c r="L753" s="401"/>
      <c r="M753" s="401"/>
      <c r="N753" s="401"/>
      <c r="O753" s="401"/>
      <c r="P753" s="401"/>
    </row>
    <row r="754" spans="1:16" s="402" customFormat="1" x14ac:dyDescent="0.25">
      <c r="A754" s="10">
        <v>5.2</v>
      </c>
      <c r="B754" s="93" t="s">
        <v>569</v>
      </c>
      <c r="C754" s="43">
        <v>40.64</v>
      </c>
      <c r="D754" s="165" t="s">
        <v>131</v>
      </c>
      <c r="E754" s="115"/>
      <c r="F754" s="75">
        <f t="shared" si="18"/>
        <v>0</v>
      </c>
      <c r="G754" s="401"/>
      <c r="H754" s="401"/>
      <c r="I754" s="401"/>
      <c r="J754" s="401"/>
      <c r="K754" s="401"/>
      <c r="L754" s="401"/>
      <c r="M754" s="401"/>
      <c r="N754" s="401"/>
      <c r="O754" s="401"/>
      <c r="P754" s="401"/>
    </row>
    <row r="755" spans="1:16" s="402" customFormat="1" x14ac:dyDescent="0.25">
      <c r="A755" s="10">
        <v>5.3</v>
      </c>
      <c r="B755" s="93" t="s">
        <v>138</v>
      </c>
      <c r="C755" s="43">
        <v>34.11</v>
      </c>
      <c r="D755" s="165" t="s">
        <v>131</v>
      </c>
      <c r="E755" s="115"/>
      <c r="F755" s="75">
        <f t="shared" si="18"/>
        <v>0</v>
      </c>
      <c r="G755" s="401"/>
      <c r="H755" s="401"/>
      <c r="I755" s="401"/>
      <c r="J755" s="401"/>
      <c r="K755" s="401"/>
      <c r="L755" s="401"/>
      <c r="M755" s="401"/>
      <c r="N755" s="401"/>
      <c r="O755" s="401"/>
      <c r="P755" s="401"/>
    </row>
    <row r="756" spans="1:16" s="402" customFormat="1" x14ac:dyDescent="0.25">
      <c r="A756" s="306">
        <v>5.4</v>
      </c>
      <c r="B756" s="154" t="s">
        <v>171</v>
      </c>
      <c r="C756" s="192">
        <v>18.2</v>
      </c>
      <c r="D756" s="205" t="s">
        <v>131</v>
      </c>
      <c r="E756" s="194"/>
      <c r="F756" s="133">
        <f t="shared" si="18"/>
        <v>0</v>
      </c>
      <c r="G756" s="401"/>
      <c r="H756" s="401"/>
      <c r="I756" s="401"/>
      <c r="J756" s="401"/>
      <c r="K756" s="401"/>
      <c r="L756" s="401"/>
      <c r="M756" s="401"/>
      <c r="N756" s="401"/>
      <c r="O756" s="401"/>
      <c r="P756" s="401"/>
    </row>
    <row r="757" spans="1:16" s="402" customFormat="1" x14ac:dyDescent="0.25">
      <c r="A757" s="10">
        <v>5.5</v>
      </c>
      <c r="B757" s="93" t="s">
        <v>570</v>
      </c>
      <c r="C757" s="43">
        <v>85.15</v>
      </c>
      <c r="D757" s="165" t="s">
        <v>131</v>
      </c>
      <c r="E757" s="115"/>
      <c r="F757" s="75">
        <f t="shared" si="18"/>
        <v>0</v>
      </c>
      <c r="G757" s="401"/>
      <c r="H757" s="401"/>
      <c r="I757" s="401"/>
      <c r="J757" s="401"/>
      <c r="K757" s="401"/>
      <c r="L757" s="401"/>
      <c r="M757" s="401"/>
      <c r="N757" s="401"/>
      <c r="O757" s="401"/>
      <c r="P757" s="401"/>
    </row>
    <row r="758" spans="1:16" s="402" customFormat="1" x14ac:dyDescent="0.25">
      <c r="A758" s="10">
        <v>5.6</v>
      </c>
      <c r="B758" s="93" t="s">
        <v>571</v>
      </c>
      <c r="C758" s="43">
        <v>83.05</v>
      </c>
      <c r="D758" s="165" t="s">
        <v>40</v>
      </c>
      <c r="E758" s="115"/>
      <c r="F758" s="75">
        <f t="shared" si="18"/>
        <v>0</v>
      </c>
      <c r="G758" s="401"/>
      <c r="H758" s="401"/>
      <c r="I758" s="401"/>
      <c r="J758" s="401"/>
      <c r="K758" s="401"/>
      <c r="L758" s="401"/>
      <c r="M758" s="401"/>
      <c r="N758" s="401"/>
      <c r="O758" s="401"/>
      <c r="P758" s="401"/>
    </row>
    <row r="759" spans="1:16" s="402" customFormat="1" x14ac:dyDescent="0.25">
      <c r="A759" s="10">
        <v>5.7</v>
      </c>
      <c r="B759" s="93" t="s">
        <v>384</v>
      </c>
      <c r="C759" s="43">
        <v>15.14</v>
      </c>
      <c r="D759" s="165" t="s">
        <v>40</v>
      </c>
      <c r="E759" s="115"/>
      <c r="F759" s="75">
        <f t="shared" si="18"/>
        <v>0</v>
      </c>
      <c r="G759" s="401"/>
      <c r="H759" s="401"/>
      <c r="I759" s="401"/>
      <c r="J759" s="401"/>
      <c r="K759" s="401"/>
      <c r="L759" s="401"/>
      <c r="M759" s="401"/>
      <c r="N759" s="401"/>
      <c r="O759" s="401"/>
      <c r="P759" s="401"/>
    </row>
    <row r="760" spans="1:16" s="402" customFormat="1" x14ac:dyDescent="0.25">
      <c r="A760" s="10">
        <v>5.9</v>
      </c>
      <c r="B760" s="72" t="s">
        <v>572</v>
      </c>
      <c r="C760" s="43">
        <v>1</v>
      </c>
      <c r="D760" s="165" t="s">
        <v>37</v>
      </c>
      <c r="E760" s="115"/>
      <c r="F760" s="75">
        <f t="shared" si="18"/>
        <v>0</v>
      </c>
      <c r="G760" s="401"/>
      <c r="H760" s="401"/>
      <c r="I760" s="401"/>
      <c r="J760" s="401"/>
      <c r="K760" s="401"/>
      <c r="L760" s="401"/>
      <c r="M760" s="401"/>
      <c r="N760" s="401"/>
      <c r="O760" s="401"/>
      <c r="P760" s="401"/>
    </row>
    <row r="761" spans="1:16" s="24" customFormat="1" x14ac:dyDescent="0.25">
      <c r="A761" s="10"/>
      <c r="B761" s="72"/>
      <c r="C761" s="43"/>
      <c r="D761" s="165"/>
      <c r="E761" s="115"/>
      <c r="F761" s="75">
        <f t="shared" si="18"/>
        <v>0</v>
      </c>
      <c r="G761" s="40"/>
      <c r="H761" s="40"/>
      <c r="I761" s="40"/>
      <c r="J761" s="40"/>
      <c r="K761" s="40"/>
      <c r="L761" s="40"/>
      <c r="M761" s="40"/>
      <c r="N761" s="40"/>
      <c r="O761" s="40"/>
      <c r="P761" s="40"/>
    </row>
    <row r="762" spans="1:16" s="24" customFormat="1" x14ac:dyDescent="0.25">
      <c r="A762" s="33">
        <v>6</v>
      </c>
      <c r="B762" s="33" t="s">
        <v>55</v>
      </c>
      <c r="C762" s="210"/>
      <c r="D762" s="18"/>
      <c r="E762" s="212"/>
      <c r="F762" s="39">
        <f t="shared" si="18"/>
        <v>0</v>
      </c>
      <c r="G762" s="40"/>
      <c r="H762" s="40"/>
      <c r="I762" s="40"/>
      <c r="J762" s="40"/>
      <c r="K762" s="40"/>
      <c r="L762" s="40"/>
      <c r="M762" s="40"/>
      <c r="N762" s="40"/>
      <c r="O762" s="40"/>
      <c r="P762" s="40"/>
    </row>
    <row r="763" spans="1:16" s="24" customFormat="1" x14ac:dyDescent="0.25">
      <c r="A763" s="10">
        <v>6.1</v>
      </c>
      <c r="B763" s="10" t="s">
        <v>573</v>
      </c>
      <c r="C763" s="210">
        <v>1</v>
      </c>
      <c r="D763" s="18" t="s">
        <v>37</v>
      </c>
      <c r="E763" s="212"/>
      <c r="F763" s="39">
        <f t="shared" si="18"/>
        <v>0</v>
      </c>
      <c r="G763" s="40"/>
      <c r="H763" s="40"/>
      <c r="I763" s="40"/>
      <c r="J763" s="40"/>
      <c r="K763" s="40"/>
      <c r="L763" s="40"/>
      <c r="M763" s="40"/>
      <c r="N763" s="40"/>
      <c r="O763" s="40"/>
      <c r="P763" s="40"/>
    </row>
    <row r="764" spans="1:16" s="402" customFormat="1" x14ac:dyDescent="0.25">
      <c r="A764" s="10">
        <v>6.2</v>
      </c>
      <c r="B764" s="10" t="s">
        <v>574</v>
      </c>
      <c r="C764" s="210">
        <v>22.6</v>
      </c>
      <c r="D764" s="18" t="s">
        <v>1391</v>
      </c>
      <c r="E764" s="212"/>
      <c r="F764" s="39">
        <f t="shared" si="18"/>
        <v>0</v>
      </c>
      <c r="G764" s="401"/>
      <c r="H764" s="401"/>
      <c r="I764" s="401"/>
      <c r="J764" s="401"/>
      <c r="K764" s="401"/>
      <c r="L764" s="401"/>
      <c r="M764" s="401"/>
      <c r="N764" s="401"/>
      <c r="O764" s="401"/>
      <c r="P764" s="401"/>
    </row>
    <row r="765" spans="1:16" s="402" customFormat="1" x14ac:dyDescent="0.25">
      <c r="A765" s="10"/>
      <c r="B765" s="10"/>
      <c r="C765" s="210"/>
      <c r="D765" s="18"/>
      <c r="E765" s="212"/>
      <c r="F765" s="39">
        <f t="shared" si="18"/>
        <v>0</v>
      </c>
      <c r="G765" s="401"/>
      <c r="H765" s="401"/>
      <c r="I765" s="401"/>
      <c r="J765" s="401"/>
      <c r="K765" s="401"/>
      <c r="L765" s="401"/>
      <c r="M765" s="401"/>
      <c r="N765" s="401"/>
      <c r="O765" s="401"/>
      <c r="P765" s="401"/>
    </row>
    <row r="766" spans="1:16" s="402" customFormat="1" x14ac:dyDescent="0.25">
      <c r="A766" s="33">
        <v>7</v>
      </c>
      <c r="B766" s="33" t="s">
        <v>575</v>
      </c>
      <c r="C766" s="210"/>
      <c r="D766" s="18"/>
      <c r="E766" s="212"/>
      <c r="F766" s="39">
        <f t="shared" si="18"/>
        <v>0</v>
      </c>
      <c r="G766" s="401"/>
      <c r="H766" s="401"/>
      <c r="I766" s="401"/>
      <c r="J766" s="401"/>
      <c r="K766" s="401"/>
      <c r="L766" s="401"/>
      <c r="M766" s="401"/>
      <c r="N766" s="401"/>
      <c r="O766" s="401"/>
      <c r="P766" s="401"/>
    </row>
    <row r="767" spans="1:16" s="402" customFormat="1" x14ac:dyDescent="0.25">
      <c r="A767" s="16">
        <v>7.1</v>
      </c>
      <c r="B767" s="10" t="s">
        <v>576</v>
      </c>
      <c r="C767" s="210">
        <v>1</v>
      </c>
      <c r="D767" s="18" t="s">
        <v>37</v>
      </c>
      <c r="E767" s="244"/>
      <c r="F767" s="403">
        <f t="shared" si="18"/>
        <v>0</v>
      </c>
      <c r="G767" s="401"/>
      <c r="H767" s="401"/>
      <c r="I767" s="401"/>
      <c r="J767" s="401"/>
      <c r="K767" s="401"/>
      <c r="L767" s="401"/>
      <c r="M767" s="401"/>
      <c r="N767" s="401"/>
      <c r="O767" s="401"/>
      <c r="P767" s="401"/>
    </row>
    <row r="768" spans="1:16" s="402" customFormat="1" x14ac:dyDescent="0.25">
      <c r="A768" s="10">
        <v>7.2</v>
      </c>
      <c r="B768" s="10" t="s">
        <v>577</v>
      </c>
      <c r="C768" s="210">
        <v>2</v>
      </c>
      <c r="D768" s="18" t="s">
        <v>37</v>
      </c>
      <c r="E768" s="244"/>
      <c r="F768" s="39">
        <f t="shared" si="18"/>
        <v>0</v>
      </c>
      <c r="G768" s="401"/>
      <c r="H768" s="401"/>
      <c r="I768" s="401"/>
      <c r="J768" s="401"/>
      <c r="K768" s="401"/>
      <c r="L768" s="401"/>
      <c r="M768" s="401"/>
      <c r="N768" s="401"/>
      <c r="O768" s="401"/>
      <c r="P768" s="401"/>
    </row>
    <row r="769" spans="1:16" s="402" customFormat="1" x14ac:dyDescent="0.25">
      <c r="A769" s="10">
        <v>7.3</v>
      </c>
      <c r="B769" s="10" t="s">
        <v>578</v>
      </c>
      <c r="C769" s="210">
        <v>1</v>
      </c>
      <c r="D769" s="18" t="s">
        <v>37</v>
      </c>
      <c r="E769" s="212"/>
      <c r="F769" s="39">
        <f t="shared" si="18"/>
        <v>0</v>
      </c>
      <c r="G769" s="401"/>
      <c r="H769" s="401"/>
      <c r="I769" s="401"/>
      <c r="J769" s="401"/>
      <c r="K769" s="401"/>
      <c r="L769" s="401"/>
      <c r="M769" s="401"/>
      <c r="N769" s="401"/>
      <c r="O769" s="401"/>
      <c r="P769" s="401"/>
    </row>
    <row r="770" spans="1:16" s="24" customFormat="1" x14ac:dyDescent="0.25">
      <c r="A770" s="10">
        <v>7.4</v>
      </c>
      <c r="B770" s="10" t="s">
        <v>579</v>
      </c>
      <c r="C770" s="210">
        <v>2</v>
      </c>
      <c r="D770" s="18" t="s">
        <v>37</v>
      </c>
      <c r="E770" s="212"/>
      <c r="F770" s="39">
        <f t="shared" si="18"/>
        <v>0</v>
      </c>
      <c r="G770" s="40"/>
      <c r="H770" s="40"/>
      <c r="I770" s="40"/>
      <c r="J770" s="40"/>
      <c r="K770" s="40"/>
      <c r="L770" s="40"/>
      <c r="M770" s="40"/>
      <c r="N770" s="40"/>
      <c r="O770" s="40"/>
      <c r="P770" s="40"/>
    </row>
    <row r="771" spans="1:16" s="250" customFormat="1" ht="16.5" customHeight="1" x14ac:dyDescent="0.25">
      <c r="A771" s="246"/>
      <c r="B771" s="247" t="s">
        <v>580</v>
      </c>
      <c r="C771" s="246"/>
      <c r="D771" s="246"/>
      <c r="E771" s="248"/>
      <c r="F771" s="249">
        <f>SUM(F729:F770)</f>
        <v>0</v>
      </c>
      <c r="G771" s="64"/>
      <c r="H771" s="64"/>
      <c r="I771" s="64"/>
      <c r="J771" s="64"/>
      <c r="K771" s="64"/>
      <c r="L771" s="64"/>
      <c r="M771" s="64"/>
      <c r="N771" s="64"/>
      <c r="O771" s="64"/>
      <c r="P771" s="64"/>
    </row>
    <row r="772" spans="1:16" s="24" customFormat="1" ht="15.75" customHeight="1" x14ac:dyDescent="0.25">
      <c r="A772" s="10"/>
      <c r="B772" s="404"/>
      <c r="C772" s="377"/>
      <c r="D772" s="373"/>
      <c r="E772" s="212"/>
      <c r="F772" s="212"/>
      <c r="G772" s="40"/>
      <c r="H772" s="40"/>
      <c r="I772" s="40"/>
      <c r="J772" s="40"/>
      <c r="K772" s="40"/>
      <c r="L772" s="40"/>
      <c r="M772" s="40"/>
      <c r="N772" s="40"/>
      <c r="O772" s="40"/>
      <c r="P772" s="40"/>
    </row>
    <row r="773" spans="1:16" s="24" customFormat="1" ht="15.75" customHeight="1" x14ac:dyDescent="0.25">
      <c r="A773" s="238" t="s">
        <v>84</v>
      </c>
      <c r="B773" s="375" t="s">
        <v>581</v>
      </c>
      <c r="C773" s="377"/>
      <c r="D773" s="373"/>
      <c r="E773" s="212"/>
      <c r="F773" s="212"/>
      <c r="G773" s="40"/>
      <c r="H773" s="40"/>
      <c r="I773" s="40"/>
      <c r="J773" s="40"/>
      <c r="K773" s="40"/>
      <c r="L773" s="40"/>
      <c r="M773" s="40"/>
      <c r="N773" s="40"/>
      <c r="O773" s="40"/>
      <c r="P773" s="40"/>
    </row>
    <row r="774" spans="1:16" s="325" customFormat="1" x14ac:dyDescent="0.25">
      <c r="A774" s="33">
        <v>1</v>
      </c>
      <c r="B774" s="33" t="s">
        <v>582</v>
      </c>
      <c r="C774" s="210"/>
      <c r="D774" s="18"/>
      <c r="E774" s="212"/>
      <c r="F774" s="39"/>
      <c r="G774" s="322"/>
      <c r="H774" s="322"/>
      <c r="I774" s="322"/>
      <c r="J774" s="322"/>
      <c r="K774" s="322"/>
      <c r="L774" s="322"/>
      <c r="M774" s="322"/>
      <c r="N774" s="322"/>
      <c r="O774" s="322"/>
      <c r="P774" s="322"/>
    </row>
    <row r="775" spans="1:16" s="41" customFormat="1" ht="12.75" customHeight="1" x14ac:dyDescent="0.25">
      <c r="A775" s="208">
        <v>1.1000000000000001</v>
      </c>
      <c r="B775" s="10" t="s">
        <v>583</v>
      </c>
      <c r="C775" s="210">
        <v>1</v>
      </c>
      <c r="D775" s="211" t="s">
        <v>141</v>
      </c>
      <c r="E775" s="212"/>
      <c r="F775" s="39">
        <f t="shared" ref="F775:F819" si="19">ROUND(C775*E775,2)</f>
        <v>0</v>
      </c>
      <c r="G775" s="40"/>
      <c r="H775" s="40"/>
      <c r="I775" s="40"/>
      <c r="J775" s="40"/>
      <c r="K775" s="40"/>
      <c r="L775" s="40"/>
      <c r="M775" s="40"/>
      <c r="N775" s="40"/>
      <c r="O775" s="40"/>
      <c r="P775" s="40"/>
    </row>
    <row r="776" spans="1:16" s="405" customFormat="1" x14ac:dyDescent="0.25">
      <c r="A776" s="10"/>
      <c r="B776" s="33"/>
      <c r="C776" s="210"/>
      <c r="D776" s="18"/>
      <c r="E776" s="212"/>
      <c r="F776" s="39">
        <f t="shared" si="19"/>
        <v>0</v>
      </c>
      <c r="G776" s="318"/>
      <c r="H776" s="318"/>
      <c r="I776" s="318"/>
      <c r="J776" s="318"/>
      <c r="K776" s="318"/>
      <c r="L776" s="318"/>
      <c r="M776" s="318"/>
      <c r="N776" s="318"/>
      <c r="O776" s="318"/>
      <c r="P776" s="318"/>
    </row>
    <row r="777" spans="1:16" s="405" customFormat="1" x14ac:dyDescent="0.25">
      <c r="A777" s="33">
        <v>1.2</v>
      </c>
      <c r="B777" s="33" t="s">
        <v>61</v>
      </c>
      <c r="C777" s="210"/>
      <c r="D777" s="18"/>
      <c r="E777" s="212"/>
      <c r="F777" s="39">
        <f t="shared" si="19"/>
        <v>0</v>
      </c>
      <c r="G777" s="318"/>
      <c r="H777" s="318"/>
      <c r="I777" s="318"/>
      <c r="J777" s="318"/>
      <c r="K777" s="318"/>
      <c r="L777" s="318"/>
      <c r="M777" s="318"/>
      <c r="N777" s="318"/>
      <c r="O777" s="318"/>
      <c r="P777" s="318"/>
    </row>
    <row r="778" spans="1:16" s="405" customFormat="1" x14ac:dyDescent="0.25">
      <c r="A778" s="208" t="s">
        <v>584</v>
      </c>
      <c r="B778" s="10" t="s">
        <v>585</v>
      </c>
      <c r="C778" s="210">
        <v>24.31</v>
      </c>
      <c r="D778" s="271" t="s">
        <v>106</v>
      </c>
      <c r="E778" s="212"/>
      <c r="F778" s="39">
        <f t="shared" si="19"/>
        <v>0</v>
      </c>
      <c r="G778" s="318"/>
      <c r="H778" s="318"/>
      <c r="I778" s="318"/>
      <c r="J778" s="318"/>
      <c r="K778" s="318"/>
      <c r="L778" s="318"/>
      <c r="M778" s="318"/>
      <c r="N778" s="318"/>
      <c r="O778" s="318"/>
      <c r="P778" s="318"/>
    </row>
    <row r="779" spans="1:16" s="405" customFormat="1" ht="13.5" customHeight="1" x14ac:dyDescent="0.25">
      <c r="A779" s="208" t="s">
        <v>586</v>
      </c>
      <c r="B779" s="16" t="s">
        <v>560</v>
      </c>
      <c r="C779" s="210">
        <v>11.33</v>
      </c>
      <c r="D779" s="271" t="s">
        <v>113</v>
      </c>
      <c r="E779" s="212"/>
      <c r="F779" s="39">
        <f t="shared" si="19"/>
        <v>0</v>
      </c>
      <c r="G779" s="318"/>
      <c r="H779" s="318"/>
      <c r="I779" s="318"/>
      <c r="J779" s="318"/>
      <c r="K779" s="318"/>
      <c r="L779" s="318"/>
      <c r="M779" s="318"/>
      <c r="N779" s="318"/>
      <c r="O779" s="318"/>
      <c r="P779" s="318"/>
    </row>
    <row r="780" spans="1:16" s="405" customFormat="1" ht="13.5" customHeight="1" x14ac:dyDescent="0.25">
      <c r="A780" s="208" t="s">
        <v>587</v>
      </c>
      <c r="B780" s="16" t="s">
        <v>588</v>
      </c>
      <c r="C780" s="210">
        <v>1.2</v>
      </c>
      <c r="D780" s="271" t="s">
        <v>1408</v>
      </c>
      <c r="E780" s="212"/>
      <c r="F780" s="39">
        <f t="shared" si="19"/>
        <v>0</v>
      </c>
      <c r="G780" s="318"/>
      <c r="H780" s="318"/>
      <c r="I780" s="318"/>
      <c r="J780" s="318"/>
      <c r="K780" s="318"/>
      <c r="L780" s="318"/>
      <c r="M780" s="318"/>
      <c r="N780" s="318"/>
      <c r="O780" s="318"/>
      <c r="P780" s="318"/>
    </row>
    <row r="781" spans="1:16" s="405" customFormat="1" ht="26.4" x14ac:dyDescent="0.25">
      <c r="A781" s="208" t="s">
        <v>589</v>
      </c>
      <c r="B781" s="16" t="s">
        <v>590</v>
      </c>
      <c r="C781" s="210">
        <v>15.58</v>
      </c>
      <c r="D781" s="271" t="s">
        <v>116</v>
      </c>
      <c r="E781" s="212"/>
      <c r="F781" s="39">
        <f t="shared" si="19"/>
        <v>0</v>
      </c>
      <c r="G781" s="318"/>
      <c r="H781" s="318"/>
      <c r="I781" s="318"/>
      <c r="J781" s="318"/>
      <c r="K781" s="318"/>
      <c r="L781" s="318"/>
      <c r="M781" s="318"/>
      <c r="N781" s="318"/>
      <c r="O781" s="318"/>
      <c r="P781" s="318"/>
    </row>
    <row r="782" spans="1:16" s="405" customFormat="1" x14ac:dyDescent="0.25">
      <c r="A782" s="10"/>
      <c r="B782" s="10"/>
      <c r="C782" s="210"/>
      <c r="D782" s="18"/>
      <c r="E782" s="212"/>
      <c r="F782" s="39">
        <f t="shared" si="19"/>
        <v>0</v>
      </c>
      <c r="G782" s="318"/>
      <c r="H782" s="318"/>
      <c r="I782" s="318"/>
      <c r="J782" s="318"/>
      <c r="K782" s="318"/>
      <c r="L782" s="318"/>
      <c r="M782" s="318"/>
      <c r="N782" s="318"/>
      <c r="O782" s="318"/>
      <c r="P782" s="318"/>
    </row>
    <row r="783" spans="1:16" s="405" customFormat="1" ht="11.4" customHeight="1" x14ac:dyDescent="0.25">
      <c r="A783" s="33">
        <v>1.3</v>
      </c>
      <c r="B783" s="33" t="s">
        <v>591</v>
      </c>
      <c r="C783" s="210"/>
      <c r="D783" s="18"/>
      <c r="E783" s="212"/>
      <c r="F783" s="39">
        <f t="shared" si="19"/>
        <v>0</v>
      </c>
      <c r="G783" s="318"/>
      <c r="H783" s="318"/>
      <c r="I783" s="318"/>
      <c r="J783" s="318"/>
      <c r="K783" s="318"/>
      <c r="L783" s="318"/>
      <c r="M783" s="318"/>
      <c r="N783" s="318"/>
      <c r="O783" s="318"/>
      <c r="P783" s="318"/>
    </row>
    <row r="784" spans="1:16" s="405" customFormat="1" ht="15.75" customHeight="1" x14ac:dyDescent="0.25">
      <c r="A784" s="208" t="s">
        <v>592</v>
      </c>
      <c r="B784" s="10" t="s">
        <v>1363</v>
      </c>
      <c r="C784" s="210">
        <v>1.46</v>
      </c>
      <c r="D784" s="18" t="s">
        <v>125</v>
      </c>
      <c r="E784" s="212"/>
      <c r="F784" s="39">
        <f t="shared" si="19"/>
        <v>0</v>
      </c>
      <c r="G784" s="318"/>
      <c r="H784" s="318"/>
      <c r="I784" s="318"/>
      <c r="J784" s="318"/>
      <c r="K784" s="318"/>
      <c r="L784" s="318"/>
      <c r="M784" s="318"/>
      <c r="N784" s="318"/>
      <c r="O784" s="318"/>
      <c r="P784" s="318"/>
    </row>
    <row r="785" spans="1:16" s="405" customFormat="1" ht="15.6" x14ac:dyDescent="0.25">
      <c r="A785" s="208" t="s">
        <v>593</v>
      </c>
      <c r="B785" s="334" t="s">
        <v>1364</v>
      </c>
      <c r="C785" s="5">
        <v>0.73</v>
      </c>
      <c r="D785" s="18" t="s">
        <v>125</v>
      </c>
      <c r="E785" s="212"/>
      <c r="F785" s="39">
        <f t="shared" si="19"/>
        <v>0</v>
      </c>
      <c r="G785" s="318"/>
      <c r="H785" s="318"/>
      <c r="I785" s="318"/>
      <c r="J785" s="318"/>
      <c r="K785" s="318"/>
      <c r="L785" s="318"/>
      <c r="M785" s="318"/>
      <c r="N785" s="318"/>
      <c r="O785" s="318"/>
      <c r="P785" s="318"/>
    </row>
    <row r="786" spans="1:16" s="405" customFormat="1" ht="15.6" x14ac:dyDescent="0.25">
      <c r="A786" s="208" t="s">
        <v>594</v>
      </c>
      <c r="B786" s="10" t="s">
        <v>1365</v>
      </c>
      <c r="C786" s="210">
        <v>0.85</v>
      </c>
      <c r="D786" s="18" t="s">
        <v>125</v>
      </c>
      <c r="E786" s="212"/>
      <c r="F786" s="39">
        <f t="shared" si="19"/>
        <v>0</v>
      </c>
      <c r="G786" s="318"/>
      <c r="H786" s="318"/>
      <c r="I786" s="318"/>
      <c r="J786" s="318"/>
      <c r="K786" s="318"/>
      <c r="L786" s="318"/>
      <c r="M786" s="318"/>
      <c r="N786" s="318"/>
      <c r="O786" s="318"/>
      <c r="P786" s="318"/>
    </row>
    <row r="787" spans="1:16" s="405" customFormat="1" x14ac:dyDescent="0.25">
      <c r="A787" s="10"/>
      <c r="B787" s="10"/>
      <c r="C787" s="210"/>
      <c r="D787" s="18"/>
      <c r="E787" s="212"/>
      <c r="F787" s="39">
        <f t="shared" si="19"/>
        <v>0</v>
      </c>
      <c r="G787" s="318"/>
      <c r="H787" s="318"/>
      <c r="I787" s="318"/>
      <c r="J787" s="318"/>
      <c r="K787" s="318"/>
      <c r="L787" s="318"/>
      <c r="M787" s="318"/>
      <c r="N787" s="318"/>
      <c r="O787" s="318"/>
      <c r="P787" s="318"/>
    </row>
    <row r="788" spans="1:16" s="405" customFormat="1" ht="11.25" customHeight="1" x14ac:dyDescent="0.25">
      <c r="A788" s="33">
        <v>1.4</v>
      </c>
      <c r="B788" s="33" t="s">
        <v>565</v>
      </c>
      <c r="C788" s="210"/>
      <c r="D788" s="18"/>
      <c r="E788" s="212"/>
      <c r="F788" s="39">
        <f t="shared" si="19"/>
        <v>0</v>
      </c>
      <c r="G788" s="318"/>
      <c r="H788" s="318"/>
      <c r="I788" s="318"/>
      <c r="J788" s="318"/>
      <c r="K788" s="318"/>
      <c r="L788" s="318"/>
      <c r="M788" s="318"/>
      <c r="N788" s="318"/>
      <c r="O788" s="318"/>
      <c r="P788" s="318"/>
    </row>
    <row r="789" spans="1:16" s="405" customFormat="1" ht="16.5" customHeight="1" x14ac:dyDescent="0.25">
      <c r="A789" s="208" t="s">
        <v>595</v>
      </c>
      <c r="B789" s="16" t="s">
        <v>596</v>
      </c>
      <c r="C789" s="210">
        <v>14.64</v>
      </c>
      <c r="D789" s="18" t="s">
        <v>131</v>
      </c>
      <c r="E789" s="212"/>
      <c r="F789" s="39">
        <f t="shared" si="19"/>
        <v>0</v>
      </c>
      <c r="G789" s="318"/>
      <c r="H789" s="318"/>
      <c r="I789" s="318"/>
      <c r="J789" s="318"/>
      <c r="K789" s="318"/>
      <c r="L789" s="318"/>
      <c r="M789" s="318"/>
      <c r="N789" s="318"/>
      <c r="O789" s="318"/>
      <c r="P789" s="318"/>
    </row>
    <row r="790" spans="1:16" s="25" customFormat="1" ht="11.25" customHeight="1" x14ac:dyDescent="0.25">
      <c r="A790" s="10"/>
      <c r="B790" s="10"/>
      <c r="C790" s="210"/>
      <c r="D790" s="18"/>
      <c r="E790" s="212"/>
      <c r="F790" s="39">
        <f t="shared" si="19"/>
        <v>0</v>
      </c>
      <c r="G790" s="318"/>
      <c r="H790" s="318"/>
      <c r="I790" s="318"/>
      <c r="J790" s="318"/>
      <c r="K790" s="318"/>
      <c r="L790" s="318"/>
      <c r="M790" s="318"/>
      <c r="N790" s="318"/>
      <c r="O790" s="318"/>
      <c r="P790" s="318"/>
    </row>
    <row r="791" spans="1:16" s="405" customFormat="1" ht="11.25" customHeight="1" x14ac:dyDescent="0.25">
      <c r="A791" s="33">
        <v>1.5</v>
      </c>
      <c r="B791" s="33" t="s">
        <v>597</v>
      </c>
      <c r="C791" s="210"/>
      <c r="D791" s="18"/>
      <c r="E791" s="212"/>
      <c r="F791" s="39">
        <f t="shared" si="19"/>
        <v>0</v>
      </c>
      <c r="G791" s="318"/>
      <c r="H791" s="318"/>
      <c r="I791" s="318"/>
      <c r="J791" s="318"/>
      <c r="K791" s="318"/>
      <c r="L791" s="318"/>
      <c r="M791" s="318"/>
      <c r="N791" s="318"/>
      <c r="O791" s="318"/>
      <c r="P791" s="318"/>
    </row>
    <row r="792" spans="1:16" s="25" customFormat="1" ht="13.5" customHeight="1" x14ac:dyDescent="0.25">
      <c r="A792" s="208" t="s">
        <v>598</v>
      </c>
      <c r="B792" s="10" t="s">
        <v>502</v>
      </c>
      <c r="C792" s="210">
        <v>18.899999999999999</v>
      </c>
      <c r="D792" s="18" t="s">
        <v>131</v>
      </c>
      <c r="E792" s="212"/>
      <c r="F792" s="39">
        <f t="shared" si="19"/>
        <v>0</v>
      </c>
      <c r="G792" s="318"/>
      <c r="H792" s="318"/>
      <c r="I792" s="318"/>
      <c r="J792" s="318"/>
      <c r="K792" s="318"/>
      <c r="L792" s="318"/>
      <c r="M792" s="318"/>
      <c r="N792" s="318"/>
      <c r="O792" s="318"/>
      <c r="P792" s="318"/>
    </row>
    <row r="793" spans="1:16" s="405" customFormat="1" ht="13.5" customHeight="1" x14ac:dyDescent="0.25">
      <c r="A793" s="208" t="s">
        <v>599</v>
      </c>
      <c r="B793" s="10" t="s">
        <v>140</v>
      </c>
      <c r="C793" s="210">
        <v>19.88</v>
      </c>
      <c r="D793" s="18" t="s">
        <v>40</v>
      </c>
      <c r="E793" s="212"/>
      <c r="F793" s="39">
        <f t="shared" si="19"/>
        <v>0</v>
      </c>
      <c r="G793" s="318"/>
      <c r="H793" s="318"/>
      <c r="I793" s="318"/>
      <c r="J793" s="318"/>
      <c r="K793" s="318"/>
      <c r="L793" s="318"/>
      <c r="M793" s="318"/>
      <c r="N793" s="318"/>
      <c r="O793" s="318"/>
      <c r="P793" s="318"/>
    </row>
    <row r="794" spans="1:16" s="25" customFormat="1" ht="13.5" customHeight="1" x14ac:dyDescent="0.25">
      <c r="A794" s="208" t="s">
        <v>600</v>
      </c>
      <c r="B794" s="10" t="s">
        <v>601</v>
      </c>
      <c r="C794" s="210">
        <v>3.3</v>
      </c>
      <c r="D794" s="18" t="s">
        <v>131</v>
      </c>
      <c r="E794" s="212"/>
      <c r="F794" s="39">
        <f t="shared" si="19"/>
        <v>0</v>
      </c>
      <c r="G794" s="318"/>
      <c r="H794" s="318"/>
      <c r="I794" s="318"/>
      <c r="J794" s="318"/>
      <c r="K794" s="318"/>
      <c r="L794" s="318"/>
      <c r="M794" s="318"/>
      <c r="N794" s="318"/>
      <c r="O794" s="318"/>
      <c r="P794" s="318"/>
    </row>
    <row r="795" spans="1:16" s="405" customFormat="1" ht="13.5" customHeight="1" x14ac:dyDescent="0.25">
      <c r="A795" s="208" t="s">
        <v>602</v>
      </c>
      <c r="B795" s="10" t="s">
        <v>603</v>
      </c>
      <c r="C795" s="210">
        <v>4.2699999999999996</v>
      </c>
      <c r="D795" s="18" t="s">
        <v>131</v>
      </c>
      <c r="E795" s="212"/>
      <c r="F795" s="39">
        <f t="shared" si="19"/>
        <v>0</v>
      </c>
      <c r="G795" s="318"/>
      <c r="H795" s="318"/>
      <c r="I795" s="318"/>
      <c r="J795" s="318"/>
      <c r="K795" s="318"/>
      <c r="L795" s="318"/>
      <c r="M795" s="318"/>
      <c r="N795" s="318"/>
      <c r="O795" s="318"/>
      <c r="P795" s="318"/>
    </row>
    <row r="796" spans="1:16" s="25" customFormat="1" ht="13.5" customHeight="1" x14ac:dyDescent="0.25">
      <c r="A796" s="208" t="s">
        <v>604</v>
      </c>
      <c r="B796" s="10" t="s">
        <v>605</v>
      </c>
      <c r="C796" s="210">
        <v>8.8000000000000007</v>
      </c>
      <c r="D796" s="18" t="s">
        <v>40</v>
      </c>
      <c r="E796" s="212"/>
      <c r="F796" s="39">
        <f t="shared" si="19"/>
        <v>0</v>
      </c>
      <c r="G796" s="318"/>
      <c r="H796" s="318"/>
      <c r="I796" s="318"/>
      <c r="J796" s="318"/>
      <c r="K796" s="318"/>
      <c r="L796" s="318"/>
      <c r="M796" s="318"/>
      <c r="N796" s="318"/>
      <c r="O796" s="318"/>
      <c r="P796" s="318"/>
    </row>
    <row r="797" spans="1:16" s="406" customFormat="1" x14ac:dyDescent="0.25">
      <c r="A797" s="10"/>
      <c r="B797" s="10"/>
      <c r="C797" s="210"/>
      <c r="D797" s="18"/>
      <c r="E797" s="212"/>
      <c r="F797" s="39">
        <f t="shared" si="19"/>
        <v>0</v>
      </c>
      <c r="G797" s="318"/>
      <c r="H797" s="318"/>
      <c r="I797" s="318"/>
      <c r="J797" s="318"/>
      <c r="K797" s="318"/>
      <c r="L797" s="318"/>
      <c r="M797" s="318"/>
      <c r="N797" s="318"/>
      <c r="O797" s="318"/>
      <c r="P797" s="318"/>
    </row>
    <row r="798" spans="1:16" s="25" customFormat="1" x14ac:dyDescent="0.25">
      <c r="A798" s="33">
        <v>1.6</v>
      </c>
      <c r="B798" s="33" t="s">
        <v>606</v>
      </c>
      <c r="C798" s="210"/>
      <c r="D798" s="18"/>
      <c r="E798" s="212"/>
      <c r="F798" s="39">
        <f t="shared" si="19"/>
        <v>0</v>
      </c>
      <c r="G798" s="318"/>
      <c r="H798" s="318"/>
      <c r="I798" s="318"/>
      <c r="J798" s="318"/>
      <c r="K798" s="318"/>
      <c r="L798" s="318"/>
      <c r="M798" s="318"/>
      <c r="N798" s="318"/>
      <c r="O798" s="318"/>
      <c r="P798" s="318"/>
    </row>
    <row r="799" spans="1:16" s="25" customFormat="1" x14ac:dyDescent="0.25">
      <c r="A799" s="208" t="s">
        <v>607</v>
      </c>
      <c r="B799" s="10" t="s">
        <v>608</v>
      </c>
      <c r="C799" s="210">
        <v>0.36</v>
      </c>
      <c r="D799" s="18" t="s">
        <v>125</v>
      </c>
      <c r="E799" s="212"/>
      <c r="F799" s="39">
        <f t="shared" si="19"/>
        <v>0</v>
      </c>
      <c r="G799" s="318"/>
      <c r="H799" s="318"/>
      <c r="I799" s="318"/>
      <c r="J799" s="318"/>
      <c r="K799" s="318"/>
      <c r="L799" s="318"/>
      <c r="M799" s="318"/>
      <c r="N799" s="318"/>
      <c r="O799" s="318"/>
      <c r="P799" s="318"/>
    </row>
    <row r="800" spans="1:16" s="25" customFormat="1" x14ac:dyDescent="0.25">
      <c r="A800" s="208" t="s">
        <v>609</v>
      </c>
      <c r="B800" s="10" t="s">
        <v>610</v>
      </c>
      <c r="C800" s="210">
        <v>0.27</v>
      </c>
      <c r="D800" s="18" t="s">
        <v>125</v>
      </c>
      <c r="E800" s="212"/>
      <c r="F800" s="39">
        <f t="shared" si="19"/>
        <v>0</v>
      </c>
      <c r="G800" s="318"/>
      <c r="H800" s="318"/>
      <c r="I800" s="318"/>
      <c r="J800" s="318"/>
      <c r="K800" s="318"/>
      <c r="L800" s="318"/>
      <c r="M800" s="318"/>
      <c r="N800" s="318"/>
      <c r="O800" s="318"/>
      <c r="P800" s="318"/>
    </row>
    <row r="801" spans="1:16" s="25" customFormat="1" x14ac:dyDescent="0.25">
      <c r="A801" s="10"/>
      <c r="B801" s="10"/>
      <c r="C801" s="210"/>
      <c r="D801" s="18"/>
      <c r="E801" s="212"/>
      <c r="F801" s="39">
        <f t="shared" si="19"/>
        <v>0</v>
      </c>
      <c r="G801" s="318"/>
      <c r="H801" s="318"/>
      <c r="I801" s="318"/>
      <c r="J801" s="318"/>
      <c r="K801" s="318"/>
      <c r="L801" s="318"/>
      <c r="M801" s="318"/>
      <c r="N801" s="318"/>
      <c r="O801" s="318"/>
      <c r="P801" s="318"/>
    </row>
    <row r="802" spans="1:16" s="25" customFormat="1" x14ac:dyDescent="0.25">
      <c r="A802" s="33">
        <v>1.7</v>
      </c>
      <c r="B802" s="33" t="s">
        <v>58</v>
      </c>
      <c r="C802" s="210"/>
      <c r="D802" s="18"/>
      <c r="E802" s="212"/>
      <c r="F802" s="39">
        <f t="shared" si="19"/>
        <v>0</v>
      </c>
      <c r="G802" s="318"/>
      <c r="H802" s="318"/>
      <c r="I802" s="318"/>
      <c r="J802" s="318"/>
      <c r="K802" s="318"/>
      <c r="L802" s="318"/>
      <c r="M802" s="318"/>
      <c r="N802" s="318"/>
      <c r="O802" s="318"/>
      <c r="P802" s="318"/>
    </row>
    <row r="803" spans="1:16" s="25" customFormat="1" ht="26.4" x14ac:dyDescent="0.25">
      <c r="A803" s="208" t="s">
        <v>611</v>
      </c>
      <c r="B803" s="16" t="s">
        <v>612</v>
      </c>
      <c r="C803" s="210">
        <v>2.4</v>
      </c>
      <c r="D803" s="18" t="s">
        <v>40</v>
      </c>
      <c r="E803" s="212"/>
      <c r="F803" s="39">
        <f t="shared" si="19"/>
        <v>0</v>
      </c>
      <c r="G803" s="318"/>
      <c r="H803" s="318"/>
      <c r="I803" s="318"/>
      <c r="J803" s="318"/>
      <c r="K803" s="318"/>
      <c r="L803" s="318"/>
      <c r="M803" s="318"/>
      <c r="N803" s="318"/>
      <c r="O803" s="318"/>
      <c r="P803" s="318"/>
    </row>
    <row r="804" spans="1:16" s="25" customFormat="1" x14ac:dyDescent="0.25">
      <c r="A804" s="208" t="s">
        <v>613</v>
      </c>
      <c r="B804" s="10" t="s">
        <v>614</v>
      </c>
      <c r="C804" s="210">
        <v>5</v>
      </c>
      <c r="D804" s="18" t="s">
        <v>40</v>
      </c>
      <c r="E804" s="212"/>
      <c r="F804" s="39">
        <f t="shared" si="19"/>
        <v>0</v>
      </c>
      <c r="G804" s="318"/>
      <c r="H804" s="318"/>
      <c r="I804" s="318"/>
      <c r="J804" s="318"/>
      <c r="K804" s="318"/>
      <c r="L804" s="318"/>
      <c r="M804" s="318"/>
      <c r="N804" s="318"/>
      <c r="O804" s="318"/>
      <c r="P804" s="318"/>
    </row>
    <row r="805" spans="1:16" s="25" customFormat="1" x14ac:dyDescent="0.25">
      <c r="A805" s="208" t="s">
        <v>615</v>
      </c>
      <c r="B805" s="10" t="s">
        <v>616</v>
      </c>
      <c r="C805" s="210">
        <v>15.62</v>
      </c>
      <c r="D805" s="18" t="s">
        <v>40</v>
      </c>
      <c r="E805" s="212"/>
      <c r="F805" s="39">
        <f t="shared" si="19"/>
        <v>0</v>
      </c>
      <c r="G805" s="318"/>
      <c r="H805" s="318"/>
      <c r="I805" s="318"/>
      <c r="J805" s="318"/>
      <c r="K805" s="318"/>
      <c r="L805" s="318"/>
      <c r="M805" s="318"/>
      <c r="N805" s="318"/>
      <c r="O805" s="318"/>
      <c r="P805" s="318"/>
    </row>
    <row r="806" spans="1:16" s="25" customFormat="1" x14ac:dyDescent="0.25">
      <c r="A806" s="208" t="s">
        <v>617</v>
      </c>
      <c r="B806" s="10" t="s">
        <v>618</v>
      </c>
      <c r="C806" s="210">
        <v>4.63</v>
      </c>
      <c r="D806" s="18" t="s">
        <v>40</v>
      </c>
      <c r="E806" s="212"/>
      <c r="F806" s="39">
        <f t="shared" si="19"/>
        <v>0</v>
      </c>
      <c r="G806" s="318"/>
      <c r="H806" s="318"/>
      <c r="I806" s="318"/>
      <c r="J806" s="318"/>
      <c r="K806" s="318"/>
      <c r="L806" s="318"/>
      <c r="M806" s="318"/>
      <c r="N806" s="318"/>
      <c r="O806" s="318"/>
      <c r="P806" s="318"/>
    </row>
    <row r="807" spans="1:16" s="25" customFormat="1" x14ac:dyDescent="0.25">
      <c r="A807" s="208" t="s">
        <v>619</v>
      </c>
      <c r="B807" s="10" t="s">
        <v>620</v>
      </c>
      <c r="C807" s="210">
        <v>6</v>
      </c>
      <c r="D807" s="18" t="s">
        <v>37</v>
      </c>
      <c r="E807" s="212"/>
      <c r="F807" s="39">
        <f t="shared" si="19"/>
        <v>0</v>
      </c>
      <c r="G807" s="318"/>
      <c r="H807" s="318"/>
      <c r="I807" s="318"/>
      <c r="J807" s="318"/>
      <c r="K807" s="318"/>
      <c r="L807" s="318"/>
      <c r="M807" s="318"/>
      <c r="N807" s="318"/>
      <c r="O807" s="318"/>
      <c r="P807" s="318"/>
    </row>
    <row r="808" spans="1:16" s="25" customFormat="1" x14ac:dyDescent="0.25">
      <c r="A808" s="213" t="s">
        <v>621</v>
      </c>
      <c r="B808" s="306" t="s">
        <v>622</v>
      </c>
      <c r="C808" s="215">
        <v>2</v>
      </c>
      <c r="D808" s="407" t="s">
        <v>37</v>
      </c>
      <c r="E808" s="217"/>
      <c r="F808" s="218">
        <f t="shared" si="19"/>
        <v>0</v>
      </c>
      <c r="G808" s="318"/>
      <c r="H808" s="318"/>
      <c r="I808" s="318"/>
      <c r="J808" s="318"/>
      <c r="K808" s="318"/>
      <c r="L808" s="318"/>
      <c r="M808" s="318"/>
      <c r="N808" s="318"/>
      <c r="O808" s="318"/>
      <c r="P808" s="318"/>
    </row>
    <row r="809" spans="1:16" s="25" customFormat="1" x14ac:dyDescent="0.25">
      <c r="A809" s="208" t="s">
        <v>623</v>
      </c>
      <c r="B809" s="10" t="s">
        <v>624</v>
      </c>
      <c r="C809" s="210">
        <v>1</v>
      </c>
      <c r="D809" s="18" t="s">
        <v>37</v>
      </c>
      <c r="E809" s="212"/>
      <c r="F809" s="39">
        <f t="shared" si="19"/>
        <v>0</v>
      </c>
      <c r="G809" s="318"/>
      <c r="H809" s="318"/>
      <c r="I809" s="318"/>
      <c r="J809" s="318"/>
      <c r="K809" s="318"/>
      <c r="L809" s="318"/>
      <c r="M809" s="318"/>
      <c r="N809" s="318"/>
      <c r="O809" s="318"/>
      <c r="P809" s="318"/>
    </row>
    <row r="810" spans="1:16" s="25" customFormat="1" x14ac:dyDescent="0.25">
      <c r="A810" s="208" t="s">
        <v>625</v>
      </c>
      <c r="B810" s="10" t="s">
        <v>626</v>
      </c>
      <c r="C810" s="210">
        <v>2</v>
      </c>
      <c r="D810" s="18" t="s">
        <v>37</v>
      </c>
      <c r="E810" s="212"/>
      <c r="F810" s="39">
        <f t="shared" si="19"/>
        <v>0</v>
      </c>
      <c r="G810" s="318"/>
      <c r="H810" s="318"/>
      <c r="I810" s="318"/>
      <c r="J810" s="318"/>
      <c r="K810" s="318"/>
      <c r="L810" s="318"/>
      <c r="M810" s="318"/>
      <c r="N810" s="318"/>
      <c r="O810" s="318"/>
      <c r="P810" s="318"/>
    </row>
    <row r="811" spans="1:16" s="25" customFormat="1" x14ac:dyDescent="0.25">
      <c r="A811" s="208" t="s">
        <v>627</v>
      </c>
      <c r="B811" s="10" t="s">
        <v>628</v>
      </c>
      <c r="C811" s="210">
        <v>2</v>
      </c>
      <c r="D811" s="18" t="s">
        <v>37</v>
      </c>
      <c r="E811" s="212"/>
      <c r="F811" s="39">
        <f t="shared" si="19"/>
        <v>0</v>
      </c>
      <c r="G811" s="318"/>
      <c r="H811" s="318"/>
      <c r="I811" s="318"/>
      <c r="J811" s="318"/>
      <c r="K811" s="318"/>
      <c r="L811" s="318"/>
      <c r="M811" s="318"/>
      <c r="N811" s="318"/>
      <c r="O811" s="318"/>
      <c r="P811" s="318"/>
    </row>
    <row r="812" spans="1:16" s="25" customFormat="1" x14ac:dyDescent="0.25">
      <c r="A812" s="208" t="s">
        <v>629</v>
      </c>
      <c r="B812" s="10" t="s">
        <v>630</v>
      </c>
      <c r="C812" s="210">
        <v>2</v>
      </c>
      <c r="D812" s="18" t="s">
        <v>37</v>
      </c>
      <c r="E812" s="212"/>
      <c r="F812" s="39">
        <f t="shared" si="19"/>
        <v>0</v>
      </c>
      <c r="G812" s="318"/>
      <c r="H812" s="318"/>
      <c r="I812" s="318"/>
      <c r="J812" s="318"/>
      <c r="K812" s="318"/>
      <c r="L812" s="318"/>
      <c r="M812" s="318"/>
      <c r="N812" s="318"/>
      <c r="O812" s="318"/>
      <c r="P812" s="318"/>
    </row>
    <row r="813" spans="1:16" s="25" customFormat="1" x14ac:dyDescent="0.25">
      <c r="A813" s="208" t="s">
        <v>631</v>
      </c>
      <c r="B813" s="10" t="s">
        <v>632</v>
      </c>
      <c r="C813" s="210">
        <v>1</v>
      </c>
      <c r="D813" s="18" t="s">
        <v>37</v>
      </c>
      <c r="E813" s="212"/>
      <c r="F813" s="39">
        <f t="shared" si="19"/>
        <v>0</v>
      </c>
      <c r="G813" s="318"/>
      <c r="H813" s="318"/>
      <c r="I813" s="318"/>
      <c r="J813" s="318"/>
      <c r="K813" s="318"/>
      <c r="L813" s="318"/>
      <c r="M813" s="318"/>
      <c r="N813" s="318"/>
      <c r="O813" s="318"/>
      <c r="P813" s="318"/>
    </row>
    <row r="814" spans="1:16" s="24" customFormat="1" ht="14.25" customHeight="1" x14ac:dyDescent="0.25">
      <c r="A814" s="208" t="s">
        <v>633</v>
      </c>
      <c r="B814" s="230" t="s">
        <v>634</v>
      </c>
      <c r="C814" s="210">
        <v>3</v>
      </c>
      <c r="D814" s="18" t="s">
        <v>37</v>
      </c>
      <c r="E814" s="212"/>
      <c r="F814" s="39">
        <f t="shared" si="19"/>
        <v>0</v>
      </c>
      <c r="G814" s="40"/>
      <c r="H814" s="40"/>
      <c r="I814" s="40"/>
      <c r="J814" s="40"/>
      <c r="K814" s="40"/>
      <c r="L814" s="40"/>
      <c r="M814" s="40"/>
      <c r="N814" s="40"/>
      <c r="O814" s="40"/>
      <c r="P814" s="40"/>
    </row>
    <row r="815" spans="1:16" s="24" customFormat="1" ht="14.25" customHeight="1" x14ac:dyDescent="0.25">
      <c r="A815" s="208" t="s">
        <v>635</v>
      </c>
      <c r="B815" s="230" t="s">
        <v>636</v>
      </c>
      <c r="C815" s="210">
        <v>1</v>
      </c>
      <c r="D815" s="18" t="s">
        <v>141</v>
      </c>
      <c r="E815" s="212"/>
      <c r="F815" s="39">
        <f t="shared" si="19"/>
        <v>0</v>
      </c>
      <c r="G815" s="40"/>
      <c r="H815" s="40"/>
      <c r="I815" s="40"/>
      <c r="J815" s="40"/>
      <c r="K815" s="40"/>
      <c r="L815" s="40"/>
      <c r="M815" s="40"/>
      <c r="N815" s="40"/>
      <c r="O815" s="40"/>
      <c r="P815" s="40"/>
    </row>
    <row r="816" spans="1:16" s="25" customFormat="1" x14ac:dyDescent="0.25">
      <c r="A816" s="208"/>
      <c r="B816" s="230"/>
      <c r="C816" s="210"/>
      <c r="D816" s="18"/>
      <c r="E816" s="212"/>
      <c r="F816" s="39">
        <f t="shared" si="19"/>
        <v>0</v>
      </c>
      <c r="G816" s="318"/>
      <c r="H816" s="318"/>
      <c r="I816" s="318"/>
      <c r="J816" s="318"/>
      <c r="K816" s="318"/>
      <c r="L816" s="318"/>
      <c r="M816" s="318"/>
      <c r="N816" s="318"/>
      <c r="O816" s="318"/>
      <c r="P816" s="318"/>
    </row>
    <row r="817" spans="1:16" s="25" customFormat="1" x14ac:dyDescent="0.25">
      <c r="A817" s="10">
        <v>1.8</v>
      </c>
      <c r="B817" s="10" t="s">
        <v>637</v>
      </c>
      <c r="C817" s="210">
        <v>6</v>
      </c>
      <c r="D817" s="18" t="s">
        <v>37</v>
      </c>
      <c r="E817" s="212"/>
      <c r="F817" s="39">
        <f t="shared" si="19"/>
        <v>0</v>
      </c>
      <c r="G817" s="318"/>
      <c r="H817" s="318"/>
      <c r="I817" s="318"/>
      <c r="J817" s="318"/>
      <c r="K817" s="318"/>
      <c r="L817" s="318"/>
      <c r="M817" s="318"/>
      <c r="N817" s="318"/>
      <c r="O817" s="318"/>
      <c r="P817" s="318"/>
    </row>
    <row r="818" spans="1:16" s="25" customFormat="1" x14ac:dyDescent="0.25">
      <c r="A818" s="10">
        <v>1.9</v>
      </c>
      <c r="B818" s="10" t="s">
        <v>638</v>
      </c>
      <c r="C818" s="210">
        <v>2</v>
      </c>
      <c r="D818" s="18" t="s">
        <v>37</v>
      </c>
      <c r="E818" s="212"/>
      <c r="F818" s="39">
        <f t="shared" si="19"/>
        <v>0</v>
      </c>
      <c r="G818" s="318"/>
      <c r="H818" s="318"/>
      <c r="I818" s="318"/>
      <c r="J818" s="318"/>
      <c r="K818" s="318"/>
      <c r="L818" s="318"/>
      <c r="M818" s="318"/>
      <c r="N818" s="318"/>
      <c r="O818" s="318"/>
      <c r="P818" s="318"/>
    </row>
    <row r="819" spans="1:16" s="25" customFormat="1" x14ac:dyDescent="0.25">
      <c r="A819" s="408">
        <v>1.1000000000000001</v>
      </c>
      <c r="B819" s="10" t="s">
        <v>639</v>
      </c>
      <c r="C819" s="210">
        <v>1</v>
      </c>
      <c r="D819" s="18" t="s">
        <v>37</v>
      </c>
      <c r="E819" s="212"/>
      <c r="F819" s="39">
        <f t="shared" si="19"/>
        <v>0</v>
      </c>
      <c r="G819" s="318"/>
      <c r="H819" s="318"/>
      <c r="I819" s="318"/>
      <c r="J819" s="318"/>
      <c r="K819" s="318"/>
      <c r="L819" s="318"/>
      <c r="M819" s="318"/>
      <c r="N819" s="318"/>
      <c r="O819" s="318"/>
      <c r="P819" s="318"/>
    </row>
    <row r="820" spans="1:16" s="250" customFormat="1" ht="16.5" customHeight="1" x14ac:dyDescent="0.25">
      <c r="A820" s="246"/>
      <c r="B820" s="247" t="s">
        <v>640</v>
      </c>
      <c r="C820" s="246"/>
      <c r="D820" s="246"/>
      <c r="E820" s="248"/>
      <c r="F820" s="249">
        <f>SUM(F775:F819)</f>
        <v>0</v>
      </c>
      <c r="G820" s="64"/>
      <c r="H820" s="64"/>
      <c r="I820" s="64"/>
      <c r="J820" s="64"/>
      <c r="K820" s="64"/>
      <c r="L820" s="64"/>
      <c r="M820" s="64"/>
      <c r="N820" s="64"/>
      <c r="O820" s="64"/>
      <c r="P820" s="64"/>
    </row>
    <row r="821" spans="1:16" s="89" customFormat="1" ht="16.5" customHeight="1" x14ac:dyDescent="0.25">
      <c r="A821" s="10"/>
      <c r="B821" s="238"/>
      <c r="C821" s="10"/>
      <c r="D821" s="211"/>
      <c r="E821" s="206"/>
      <c r="F821" s="409"/>
      <c r="G821" s="64"/>
      <c r="H821" s="64"/>
      <c r="I821" s="64"/>
      <c r="J821" s="64"/>
      <c r="K821" s="64"/>
      <c r="L821" s="64"/>
      <c r="M821" s="64"/>
      <c r="N821" s="64"/>
      <c r="O821" s="64"/>
      <c r="P821" s="64"/>
    </row>
    <row r="822" spans="1:16" s="24" customFormat="1" ht="15.75" customHeight="1" x14ac:dyDescent="0.25">
      <c r="A822" s="238" t="s">
        <v>641</v>
      </c>
      <c r="B822" s="375" t="s">
        <v>642</v>
      </c>
      <c r="C822" s="377"/>
      <c r="D822" s="373"/>
      <c r="E822" s="212"/>
      <c r="F822" s="212"/>
      <c r="G822" s="40"/>
      <c r="H822" s="40"/>
      <c r="I822" s="40"/>
      <c r="J822" s="40"/>
      <c r="K822" s="40"/>
      <c r="L822" s="40"/>
      <c r="M822" s="40"/>
      <c r="N822" s="40"/>
      <c r="O822" s="40"/>
      <c r="P822" s="40"/>
    </row>
    <row r="823" spans="1:16" s="24" customFormat="1" ht="15.75" customHeight="1" x14ac:dyDescent="0.25">
      <c r="A823" s="10"/>
      <c r="B823" s="375"/>
      <c r="C823" s="377"/>
      <c r="D823" s="373"/>
      <c r="E823" s="212"/>
      <c r="F823" s="212"/>
      <c r="G823" s="40"/>
      <c r="H823" s="40"/>
      <c r="I823" s="40"/>
      <c r="J823" s="40"/>
      <c r="K823" s="40"/>
      <c r="L823" s="40"/>
      <c r="M823" s="40"/>
      <c r="N823" s="40"/>
      <c r="O823" s="40"/>
      <c r="P823" s="40"/>
    </row>
    <row r="824" spans="1:16" s="24" customFormat="1" ht="12.75" customHeight="1" x14ac:dyDescent="0.25">
      <c r="A824" s="33">
        <v>1</v>
      </c>
      <c r="B824" s="33" t="s">
        <v>75</v>
      </c>
      <c r="C824" s="210">
        <v>1</v>
      </c>
      <c r="D824" s="211" t="s">
        <v>141</v>
      </c>
      <c r="E824" s="212"/>
      <c r="F824" s="39">
        <f t="shared" ref="F824:F835" si="20">ROUND(C824*E824,2)</f>
        <v>0</v>
      </c>
      <c r="G824" s="40"/>
      <c r="H824" s="40"/>
      <c r="I824" s="40"/>
      <c r="J824" s="40"/>
      <c r="K824" s="40"/>
      <c r="L824" s="40"/>
      <c r="M824" s="40"/>
      <c r="N824" s="40"/>
      <c r="O824" s="40"/>
      <c r="P824" s="40"/>
    </row>
    <row r="825" spans="1:16" s="405" customFormat="1" x14ac:dyDescent="0.25">
      <c r="A825" s="10"/>
      <c r="B825" s="33"/>
      <c r="C825" s="210"/>
      <c r="D825" s="18"/>
      <c r="E825" s="212"/>
      <c r="F825" s="39">
        <f t="shared" si="20"/>
        <v>0</v>
      </c>
      <c r="G825" s="318"/>
      <c r="H825" s="318"/>
      <c r="I825" s="318"/>
      <c r="J825" s="318"/>
      <c r="K825" s="318"/>
      <c r="L825" s="318"/>
      <c r="M825" s="318"/>
      <c r="N825" s="318"/>
      <c r="O825" s="318"/>
      <c r="P825" s="318"/>
    </row>
    <row r="826" spans="1:16" s="405" customFormat="1" x14ac:dyDescent="0.25">
      <c r="A826" s="33">
        <v>2</v>
      </c>
      <c r="B826" s="33" t="s">
        <v>61</v>
      </c>
      <c r="C826" s="210"/>
      <c r="D826" s="18"/>
      <c r="E826" s="212"/>
      <c r="F826" s="39">
        <f t="shared" si="20"/>
        <v>0</v>
      </c>
      <c r="G826" s="318"/>
      <c r="H826" s="318"/>
      <c r="I826" s="318"/>
      <c r="J826" s="318"/>
      <c r="K826" s="318"/>
      <c r="L826" s="318"/>
      <c r="M826" s="318"/>
      <c r="N826" s="318"/>
      <c r="O826" s="318"/>
      <c r="P826" s="318"/>
    </row>
    <row r="827" spans="1:16" s="405" customFormat="1" x14ac:dyDescent="0.25">
      <c r="A827" s="208">
        <v>2.1</v>
      </c>
      <c r="B827" s="10" t="s">
        <v>585</v>
      </c>
      <c r="C827" s="210">
        <v>20.16</v>
      </c>
      <c r="D827" s="271" t="s">
        <v>106</v>
      </c>
      <c r="E827" s="212"/>
      <c r="F827" s="39">
        <f t="shared" si="20"/>
        <v>0</v>
      </c>
      <c r="G827" s="318"/>
      <c r="H827" s="318"/>
      <c r="I827" s="318"/>
      <c r="J827" s="318"/>
      <c r="K827" s="318"/>
      <c r="L827" s="318"/>
      <c r="M827" s="318"/>
      <c r="N827" s="318"/>
      <c r="O827" s="318"/>
      <c r="P827" s="318"/>
    </row>
    <row r="828" spans="1:16" s="405" customFormat="1" ht="13.5" customHeight="1" x14ac:dyDescent="0.25">
      <c r="A828" s="208">
        <v>2.2000000000000002</v>
      </c>
      <c r="B828" s="16" t="s">
        <v>560</v>
      </c>
      <c r="C828" s="210">
        <v>18.14</v>
      </c>
      <c r="D828" s="271" t="s">
        <v>113</v>
      </c>
      <c r="E828" s="212"/>
      <c r="F828" s="39">
        <f t="shared" si="20"/>
        <v>0</v>
      </c>
      <c r="G828" s="318"/>
      <c r="H828" s="318"/>
      <c r="I828" s="318"/>
      <c r="J828" s="318"/>
      <c r="K828" s="318"/>
      <c r="L828" s="318"/>
      <c r="M828" s="318"/>
      <c r="N828" s="318"/>
      <c r="O828" s="318"/>
      <c r="P828" s="318"/>
    </row>
    <row r="829" spans="1:16" s="405" customFormat="1" ht="13.5" customHeight="1" x14ac:dyDescent="0.25">
      <c r="A829" s="208">
        <v>2.2999999999999998</v>
      </c>
      <c r="B829" s="16" t="s">
        <v>588</v>
      </c>
      <c r="C829" s="210">
        <v>3.36</v>
      </c>
      <c r="D829" s="271" t="s">
        <v>1408</v>
      </c>
      <c r="E829" s="212"/>
      <c r="F829" s="39">
        <f t="shared" si="20"/>
        <v>0</v>
      </c>
      <c r="G829" s="318"/>
      <c r="H829" s="318"/>
      <c r="I829" s="318"/>
      <c r="J829" s="318"/>
      <c r="K829" s="318"/>
      <c r="L829" s="318"/>
      <c r="M829" s="318"/>
      <c r="N829" s="318"/>
      <c r="O829" s="318"/>
      <c r="P829" s="318"/>
    </row>
    <row r="830" spans="1:16" s="405" customFormat="1" ht="26.4" x14ac:dyDescent="0.25">
      <c r="A830" s="208">
        <v>2.4</v>
      </c>
      <c r="B830" s="16" t="s">
        <v>643</v>
      </c>
      <c r="C830" s="210">
        <v>2.42</v>
      </c>
      <c r="D830" s="271" t="s">
        <v>116</v>
      </c>
      <c r="E830" s="212"/>
      <c r="F830" s="39">
        <f t="shared" si="20"/>
        <v>0</v>
      </c>
      <c r="G830" s="318"/>
      <c r="H830" s="318"/>
      <c r="I830" s="318"/>
      <c r="J830" s="318"/>
      <c r="K830" s="318"/>
      <c r="L830" s="318"/>
      <c r="M830" s="318"/>
      <c r="N830" s="318"/>
      <c r="O830" s="318"/>
      <c r="P830" s="318"/>
    </row>
    <row r="831" spans="1:16" s="405" customFormat="1" x14ac:dyDescent="0.25">
      <c r="A831" s="10"/>
      <c r="B831" s="10"/>
      <c r="C831" s="210"/>
      <c r="D831" s="18"/>
      <c r="E831" s="212"/>
      <c r="F831" s="39">
        <f t="shared" si="20"/>
        <v>0</v>
      </c>
      <c r="G831" s="318"/>
      <c r="H831" s="318"/>
      <c r="I831" s="318"/>
      <c r="J831" s="318"/>
      <c r="K831" s="318"/>
      <c r="L831" s="318"/>
      <c r="M831" s="318"/>
      <c r="N831" s="318"/>
      <c r="O831" s="318"/>
      <c r="P831" s="318"/>
    </row>
    <row r="832" spans="1:16" s="25" customFormat="1" x14ac:dyDescent="0.25">
      <c r="A832" s="33">
        <v>3</v>
      </c>
      <c r="B832" s="33" t="s">
        <v>58</v>
      </c>
      <c r="C832" s="210"/>
      <c r="D832" s="18"/>
      <c r="E832" s="212"/>
      <c r="F832" s="39">
        <f t="shared" si="20"/>
        <v>0</v>
      </c>
      <c r="G832" s="318"/>
      <c r="H832" s="318"/>
      <c r="I832" s="318"/>
      <c r="J832" s="318"/>
      <c r="K832" s="318"/>
      <c r="L832" s="318"/>
      <c r="M832" s="318"/>
      <c r="N832" s="318"/>
      <c r="O832" s="318"/>
      <c r="P832" s="318"/>
    </row>
    <row r="833" spans="1:16" s="25" customFormat="1" x14ac:dyDescent="0.25">
      <c r="A833" s="208">
        <v>3.1</v>
      </c>
      <c r="B833" s="16" t="s">
        <v>644</v>
      </c>
      <c r="C833" s="210">
        <v>56</v>
      </c>
      <c r="D833" s="18" t="s">
        <v>40</v>
      </c>
      <c r="E833" s="212"/>
      <c r="F833" s="39">
        <f t="shared" si="20"/>
        <v>0</v>
      </c>
      <c r="G833" s="318"/>
      <c r="H833" s="318"/>
      <c r="I833" s="318"/>
      <c r="J833" s="318"/>
      <c r="K833" s="318"/>
      <c r="L833" s="318"/>
      <c r="M833" s="318"/>
      <c r="N833" s="318"/>
      <c r="O833" s="318"/>
      <c r="P833" s="318"/>
    </row>
    <row r="834" spans="1:16" s="25" customFormat="1" x14ac:dyDescent="0.25">
      <c r="A834" s="208">
        <v>3.2</v>
      </c>
      <c r="B834" s="10" t="s">
        <v>645</v>
      </c>
      <c r="C834" s="210">
        <v>1</v>
      </c>
      <c r="D834" s="18" t="s">
        <v>141</v>
      </c>
      <c r="E834" s="212"/>
      <c r="F834" s="39">
        <f t="shared" si="20"/>
        <v>0</v>
      </c>
      <c r="G834" s="318"/>
      <c r="H834" s="318"/>
      <c r="I834" s="318"/>
      <c r="J834" s="318"/>
      <c r="K834" s="318"/>
      <c r="L834" s="318"/>
      <c r="M834" s="318"/>
      <c r="N834" s="318"/>
      <c r="O834" s="318"/>
      <c r="P834" s="318"/>
    </row>
    <row r="835" spans="1:16" s="24" customFormat="1" ht="14.25" customHeight="1" x14ac:dyDescent="0.25">
      <c r="A835" s="208">
        <v>3.3</v>
      </c>
      <c r="B835" s="230" t="s">
        <v>646</v>
      </c>
      <c r="C835" s="210">
        <v>1</v>
      </c>
      <c r="D835" s="18" t="s">
        <v>141</v>
      </c>
      <c r="E835" s="212"/>
      <c r="F835" s="39">
        <f t="shared" si="20"/>
        <v>0</v>
      </c>
      <c r="G835" s="40"/>
      <c r="H835" s="40"/>
      <c r="I835" s="40"/>
      <c r="J835" s="40"/>
      <c r="K835" s="40"/>
      <c r="L835" s="40"/>
      <c r="M835" s="40"/>
      <c r="N835" s="40"/>
      <c r="O835" s="40"/>
      <c r="P835" s="40"/>
    </row>
    <row r="836" spans="1:16" s="415" customFormat="1" ht="16.5" customHeight="1" x14ac:dyDescent="0.25">
      <c r="A836" s="410"/>
      <c r="B836" s="411" t="s">
        <v>647</v>
      </c>
      <c r="C836" s="410"/>
      <c r="D836" s="410"/>
      <c r="E836" s="412"/>
      <c r="F836" s="413">
        <f>SUM(F824:F835)</f>
        <v>0</v>
      </c>
      <c r="G836" s="414"/>
      <c r="H836" s="414"/>
      <c r="I836" s="414"/>
      <c r="J836" s="414"/>
      <c r="K836" s="414"/>
      <c r="L836" s="414"/>
      <c r="M836" s="414"/>
      <c r="N836" s="414"/>
      <c r="O836" s="414"/>
      <c r="P836" s="414"/>
    </row>
    <row r="837" spans="1:16" s="89" customFormat="1" ht="16.5" customHeight="1" x14ac:dyDescent="0.25">
      <c r="A837" s="10"/>
      <c r="B837" s="238"/>
      <c r="C837" s="10"/>
      <c r="D837" s="10"/>
      <c r="E837" s="206"/>
      <c r="F837" s="409"/>
      <c r="G837" s="64"/>
      <c r="H837" s="64"/>
      <c r="I837" s="64"/>
      <c r="J837" s="64"/>
      <c r="K837" s="64"/>
      <c r="L837" s="64"/>
      <c r="M837" s="64"/>
      <c r="N837" s="64"/>
      <c r="O837" s="64"/>
      <c r="P837" s="64"/>
    </row>
    <row r="838" spans="1:16" s="325" customFormat="1" x14ac:dyDescent="0.25">
      <c r="A838" s="416" t="s">
        <v>648</v>
      </c>
      <c r="B838" s="417" t="s">
        <v>649</v>
      </c>
      <c r="C838" s="418"/>
      <c r="D838" s="18"/>
      <c r="E838" s="419"/>
      <c r="F838" s="420"/>
      <c r="G838" s="322"/>
      <c r="H838" s="322"/>
      <c r="I838" s="322"/>
      <c r="J838" s="322"/>
      <c r="K838" s="322"/>
      <c r="L838" s="322"/>
      <c r="M838" s="322"/>
      <c r="N838" s="322"/>
      <c r="O838" s="322"/>
      <c r="P838" s="322"/>
    </row>
    <row r="839" spans="1:16" s="325" customFormat="1" x14ac:dyDescent="0.25">
      <c r="A839" s="421"/>
      <c r="B839" s="422"/>
      <c r="C839" s="418"/>
      <c r="D839" s="18"/>
      <c r="E839" s="419"/>
      <c r="F839" s="420"/>
      <c r="G839" s="322"/>
      <c r="H839" s="322"/>
      <c r="I839" s="322"/>
      <c r="J839" s="322"/>
      <c r="K839" s="322"/>
      <c r="L839" s="322"/>
      <c r="M839" s="322"/>
      <c r="N839" s="322"/>
      <c r="O839" s="322"/>
      <c r="P839" s="322"/>
    </row>
    <row r="840" spans="1:16" s="325" customFormat="1" x14ac:dyDescent="0.25">
      <c r="A840" s="423">
        <v>1</v>
      </c>
      <c r="B840" s="224" t="s">
        <v>650</v>
      </c>
      <c r="C840" s="33"/>
      <c r="D840" s="238"/>
      <c r="E840" s="212"/>
      <c r="F840" s="39"/>
      <c r="G840" s="322"/>
      <c r="H840" s="322"/>
      <c r="I840" s="322"/>
      <c r="J840" s="322"/>
      <c r="K840" s="322"/>
      <c r="L840" s="322"/>
      <c r="M840" s="322"/>
      <c r="N840" s="322"/>
      <c r="O840" s="322"/>
      <c r="P840" s="322"/>
    </row>
    <row r="841" spans="1:16" s="325" customFormat="1" ht="13.5" customHeight="1" x14ac:dyDescent="0.25">
      <c r="A841" s="284">
        <v>1.1000000000000001</v>
      </c>
      <c r="B841" s="16" t="s">
        <v>651</v>
      </c>
      <c r="C841" s="285">
        <v>84.83</v>
      </c>
      <c r="D841" s="18" t="s">
        <v>113</v>
      </c>
      <c r="E841" s="212"/>
      <c r="F841" s="39">
        <f t="shared" ref="F841:F860" si="21">ROUND(C841*E841,2)</f>
        <v>0</v>
      </c>
      <c r="G841" s="322"/>
      <c r="H841" s="322"/>
      <c r="I841" s="322"/>
      <c r="J841" s="322"/>
      <c r="K841" s="322"/>
      <c r="L841" s="322"/>
      <c r="M841" s="322"/>
      <c r="N841" s="322"/>
      <c r="O841" s="322"/>
      <c r="P841" s="322"/>
    </row>
    <row r="842" spans="1:16" s="325" customFormat="1" x14ac:dyDescent="0.25">
      <c r="A842" s="284">
        <v>1.2</v>
      </c>
      <c r="B842" s="230" t="s">
        <v>652</v>
      </c>
      <c r="C842" s="285">
        <v>471.25</v>
      </c>
      <c r="D842" s="18" t="s">
        <v>131</v>
      </c>
      <c r="E842" s="212"/>
      <c r="F842" s="39">
        <f t="shared" si="21"/>
        <v>0</v>
      </c>
      <c r="G842" s="322"/>
      <c r="H842" s="322"/>
      <c r="I842" s="322"/>
      <c r="J842" s="322"/>
      <c r="K842" s="322"/>
      <c r="L842" s="322"/>
      <c r="M842" s="322"/>
      <c r="N842" s="322"/>
      <c r="O842" s="322"/>
      <c r="P842" s="322"/>
    </row>
    <row r="843" spans="1:16" s="325" customFormat="1" ht="26.4" x14ac:dyDescent="0.25">
      <c r="A843" s="284">
        <v>1.3</v>
      </c>
      <c r="B843" s="16" t="s">
        <v>653</v>
      </c>
      <c r="C843" s="285">
        <v>471.25</v>
      </c>
      <c r="D843" s="18" t="s">
        <v>131</v>
      </c>
      <c r="E843" s="212"/>
      <c r="F843" s="39">
        <f t="shared" si="21"/>
        <v>0</v>
      </c>
      <c r="G843" s="322"/>
      <c r="H843" s="322"/>
      <c r="I843" s="322"/>
      <c r="J843" s="322"/>
      <c r="K843" s="322"/>
      <c r="L843" s="322"/>
      <c r="M843" s="322"/>
      <c r="N843" s="322"/>
      <c r="O843" s="322"/>
      <c r="P843" s="322"/>
    </row>
    <row r="844" spans="1:16" s="325" customFormat="1" x14ac:dyDescent="0.25">
      <c r="A844" s="284">
        <v>1.4</v>
      </c>
      <c r="B844" s="16" t="s">
        <v>654</v>
      </c>
      <c r="C844" s="285">
        <v>1060.31</v>
      </c>
      <c r="D844" s="18" t="s">
        <v>1409</v>
      </c>
      <c r="E844" s="212"/>
      <c r="F844" s="39">
        <f t="shared" si="21"/>
        <v>0</v>
      </c>
      <c r="G844" s="322"/>
      <c r="H844" s="322"/>
      <c r="I844" s="322"/>
      <c r="J844" s="322"/>
      <c r="K844" s="322"/>
      <c r="L844" s="322"/>
      <c r="M844" s="322"/>
      <c r="N844" s="322"/>
      <c r="O844" s="322"/>
      <c r="P844" s="322"/>
    </row>
    <row r="845" spans="1:16" s="24" customFormat="1" ht="15" customHeight="1" x14ac:dyDescent="0.25">
      <c r="A845" s="33"/>
      <c r="B845" s="209"/>
      <c r="C845" s="210"/>
      <c r="D845" s="211"/>
      <c r="E845" s="212"/>
      <c r="F845" s="39">
        <f t="shared" si="21"/>
        <v>0</v>
      </c>
      <c r="G845" s="40"/>
      <c r="H845" s="40"/>
      <c r="I845" s="40"/>
      <c r="J845" s="40"/>
      <c r="K845" s="40"/>
      <c r="L845" s="40"/>
      <c r="M845" s="40"/>
      <c r="N845" s="40"/>
      <c r="O845" s="40"/>
      <c r="P845" s="40"/>
    </row>
    <row r="846" spans="1:16" s="325" customFormat="1" x14ac:dyDescent="0.25">
      <c r="A846" s="423">
        <v>2</v>
      </c>
      <c r="B846" s="224" t="s">
        <v>655</v>
      </c>
      <c r="C846" s="33"/>
      <c r="D846" s="238"/>
      <c r="E846" s="212"/>
      <c r="F846" s="39">
        <f t="shared" si="21"/>
        <v>0</v>
      </c>
      <c r="G846" s="322"/>
      <c r="H846" s="322"/>
      <c r="I846" s="322"/>
      <c r="J846" s="322"/>
      <c r="K846" s="322"/>
      <c r="L846" s="322"/>
      <c r="M846" s="322"/>
      <c r="N846" s="322"/>
      <c r="O846" s="322"/>
      <c r="P846" s="322"/>
    </row>
    <row r="847" spans="1:16" s="325" customFormat="1" x14ac:dyDescent="0.25">
      <c r="A847" s="424">
        <v>2.1</v>
      </c>
      <c r="B847" s="425" t="s">
        <v>656</v>
      </c>
      <c r="C847" s="426">
        <v>1</v>
      </c>
      <c r="D847" s="400" t="s">
        <v>37</v>
      </c>
      <c r="E847" s="212"/>
      <c r="F847" s="427">
        <f t="shared" si="21"/>
        <v>0</v>
      </c>
      <c r="G847" s="322"/>
      <c r="H847" s="322"/>
      <c r="I847" s="322"/>
      <c r="J847" s="322"/>
      <c r="K847" s="322"/>
      <c r="L847" s="322"/>
      <c r="M847" s="322"/>
      <c r="N847" s="322"/>
      <c r="O847" s="322"/>
      <c r="P847" s="322"/>
    </row>
    <row r="848" spans="1:16" s="25" customFormat="1" x14ac:dyDescent="0.25">
      <c r="A848" s="208">
        <v>2.2000000000000002</v>
      </c>
      <c r="B848" s="10" t="s">
        <v>657</v>
      </c>
      <c r="C848" s="210">
        <v>20.5</v>
      </c>
      <c r="D848" s="18" t="s">
        <v>40</v>
      </c>
      <c r="E848" s="212"/>
      <c r="F848" s="39">
        <f t="shared" si="21"/>
        <v>0</v>
      </c>
      <c r="G848" s="318"/>
      <c r="H848" s="318"/>
      <c r="I848" s="318"/>
      <c r="J848" s="318"/>
      <c r="K848" s="318"/>
      <c r="L848" s="318"/>
      <c r="M848" s="318"/>
      <c r="N848" s="318"/>
      <c r="O848" s="318"/>
      <c r="P848" s="318"/>
    </row>
    <row r="849" spans="1:16" s="325" customFormat="1" x14ac:dyDescent="0.25">
      <c r="A849" s="424">
        <v>2.2999999999999998</v>
      </c>
      <c r="B849" s="10" t="s">
        <v>658</v>
      </c>
      <c r="C849" s="426">
        <v>2</v>
      </c>
      <c r="D849" s="400" t="s">
        <v>37</v>
      </c>
      <c r="E849" s="212"/>
      <c r="F849" s="427">
        <f t="shared" si="21"/>
        <v>0</v>
      </c>
      <c r="G849" s="322"/>
      <c r="H849" s="322"/>
      <c r="I849" s="322"/>
      <c r="J849" s="322"/>
      <c r="K849" s="322"/>
      <c r="L849" s="322"/>
      <c r="M849" s="322"/>
      <c r="N849" s="322"/>
      <c r="O849" s="322"/>
      <c r="P849" s="322"/>
    </row>
    <row r="850" spans="1:16" s="325" customFormat="1" x14ac:dyDescent="0.25">
      <c r="A850" s="208">
        <v>2.4</v>
      </c>
      <c r="B850" s="16" t="s">
        <v>659</v>
      </c>
      <c r="C850" s="426">
        <v>1</v>
      </c>
      <c r="D850" s="400" t="s">
        <v>37</v>
      </c>
      <c r="E850" s="212"/>
      <c r="F850" s="427">
        <f t="shared" si="21"/>
        <v>0</v>
      </c>
      <c r="G850" s="322"/>
      <c r="H850" s="322"/>
      <c r="I850" s="322"/>
      <c r="J850" s="322"/>
      <c r="K850" s="322"/>
      <c r="L850" s="322"/>
      <c r="M850" s="322"/>
      <c r="N850" s="322"/>
      <c r="O850" s="322"/>
      <c r="P850" s="322"/>
    </row>
    <row r="851" spans="1:16" s="325" customFormat="1" ht="26.4" x14ac:dyDescent="0.25">
      <c r="A851" s="424">
        <v>2.5</v>
      </c>
      <c r="B851" s="16" t="s">
        <v>1366</v>
      </c>
      <c r="C851" s="426">
        <v>1</v>
      </c>
      <c r="D851" s="400" t="s">
        <v>141</v>
      </c>
      <c r="E851" s="212"/>
      <c r="F851" s="427">
        <f t="shared" si="21"/>
        <v>0</v>
      </c>
      <c r="G851" s="322"/>
      <c r="H851" s="322"/>
      <c r="I851" s="322"/>
      <c r="J851" s="322"/>
      <c r="K851" s="322"/>
      <c r="L851" s="322"/>
      <c r="M851" s="322"/>
      <c r="N851" s="322"/>
      <c r="O851" s="322"/>
      <c r="P851" s="322"/>
    </row>
    <row r="852" spans="1:16" s="325" customFormat="1" x14ac:dyDescent="0.25">
      <c r="A852" s="208">
        <v>2.6</v>
      </c>
      <c r="B852" s="425" t="s">
        <v>414</v>
      </c>
      <c r="C852" s="426">
        <v>1</v>
      </c>
      <c r="D852" s="400" t="s">
        <v>141</v>
      </c>
      <c r="E852" s="212"/>
      <c r="F852" s="427">
        <f t="shared" si="21"/>
        <v>0</v>
      </c>
      <c r="G852" s="322"/>
      <c r="H852" s="322"/>
      <c r="I852" s="322"/>
      <c r="J852" s="322"/>
      <c r="K852" s="322"/>
      <c r="L852" s="322"/>
      <c r="M852" s="322"/>
      <c r="N852" s="322"/>
      <c r="O852" s="322"/>
      <c r="P852" s="322"/>
    </row>
    <row r="853" spans="1:16" s="24" customFormat="1" ht="15" customHeight="1" x14ac:dyDescent="0.25">
      <c r="A853" s="33"/>
      <c r="B853" s="209"/>
      <c r="C853" s="210"/>
      <c r="D853" s="211"/>
      <c r="E853" s="212"/>
      <c r="F853" s="39">
        <f t="shared" si="21"/>
        <v>0</v>
      </c>
      <c r="G853" s="40"/>
      <c r="H853" s="40"/>
      <c r="I853" s="40"/>
      <c r="J853" s="40"/>
      <c r="K853" s="40"/>
      <c r="L853" s="40"/>
      <c r="M853" s="40"/>
      <c r="N853" s="40"/>
      <c r="O853" s="40"/>
      <c r="P853" s="40"/>
    </row>
    <row r="854" spans="1:16" s="325" customFormat="1" x14ac:dyDescent="0.25">
      <c r="A854" s="423">
        <v>3</v>
      </c>
      <c r="B854" s="224" t="s">
        <v>660</v>
      </c>
      <c r="C854" s="33"/>
      <c r="D854" s="238"/>
      <c r="E854" s="212"/>
      <c r="F854" s="39">
        <f t="shared" si="21"/>
        <v>0</v>
      </c>
      <c r="G854" s="322"/>
      <c r="H854" s="322"/>
      <c r="I854" s="322"/>
      <c r="J854" s="322"/>
      <c r="K854" s="322"/>
      <c r="L854" s="322"/>
      <c r="M854" s="322"/>
      <c r="N854" s="322"/>
      <c r="O854" s="322"/>
      <c r="P854" s="322"/>
    </row>
    <row r="855" spans="1:16" s="325" customFormat="1" x14ac:dyDescent="0.25">
      <c r="A855" s="284">
        <v>3.1</v>
      </c>
      <c r="B855" s="230" t="s">
        <v>661</v>
      </c>
      <c r="C855" s="285">
        <v>254.12</v>
      </c>
      <c r="D855" s="18" t="s">
        <v>40</v>
      </c>
      <c r="E855" s="212"/>
      <c r="F855" s="39">
        <f t="shared" si="21"/>
        <v>0</v>
      </c>
      <c r="G855" s="322"/>
      <c r="H855" s="322"/>
      <c r="I855" s="322"/>
      <c r="J855" s="322"/>
      <c r="K855" s="322"/>
      <c r="L855" s="322"/>
      <c r="M855" s="322"/>
      <c r="N855" s="322"/>
      <c r="O855" s="322"/>
      <c r="P855" s="322"/>
    </row>
    <row r="856" spans="1:16" s="325" customFormat="1" x14ac:dyDescent="0.25">
      <c r="A856" s="424">
        <v>3.2</v>
      </c>
      <c r="B856" s="425" t="s">
        <v>662</v>
      </c>
      <c r="C856" s="426">
        <v>164.08</v>
      </c>
      <c r="D856" s="211" t="s">
        <v>131</v>
      </c>
      <c r="E856" s="212"/>
      <c r="F856" s="39">
        <f t="shared" si="21"/>
        <v>0</v>
      </c>
      <c r="G856" s="322"/>
      <c r="H856" s="322"/>
      <c r="I856" s="322"/>
      <c r="J856" s="322"/>
      <c r="K856" s="322"/>
      <c r="L856" s="322"/>
      <c r="M856" s="322"/>
      <c r="N856" s="322"/>
      <c r="O856" s="322"/>
      <c r="P856" s="322"/>
    </row>
    <row r="857" spans="1:16" s="325" customFormat="1" x14ac:dyDescent="0.25">
      <c r="A857" s="284">
        <v>3.3</v>
      </c>
      <c r="B857" s="230" t="s">
        <v>663</v>
      </c>
      <c r="C857" s="285">
        <v>3</v>
      </c>
      <c r="D857" s="18" t="s">
        <v>37</v>
      </c>
      <c r="E857" s="212"/>
      <c r="F857" s="39">
        <f t="shared" si="21"/>
        <v>0</v>
      </c>
      <c r="G857" s="322"/>
      <c r="H857" s="322"/>
      <c r="I857" s="322"/>
      <c r="J857" s="322"/>
      <c r="K857" s="322"/>
      <c r="L857" s="322"/>
      <c r="M857" s="322"/>
      <c r="N857" s="322"/>
      <c r="O857" s="322"/>
      <c r="P857" s="322"/>
    </row>
    <row r="858" spans="1:16" s="325" customFormat="1" x14ac:dyDescent="0.25">
      <c r="A858" s="428">
        <v>3.4</v>
      </c>
      <c r="B858" s="231" t="s">
        <v>664</v>
      </c>
      <c r="C858" s="287">
        <v>1</v>
      </c>
      <c r="D858" s="216" t="s">
        <v>141</v>
      </c>
      <c r="E858" s="217"/>
      <c r="F858" s="218">
        <f t="shared" si="21"/>
        <v>0</v>
      </c>
      <c r="G858" s="429"/>
      <c r="H858" s="322"/>
      <c r="I858" s="322"/>
      <c r="J858" s="322"/>
      <c r="K858" s="322"/>
      <c r="L858" s="322"/>
      <c r="M858" s="322"/>
      <c r="N858" s="322"/>
      <c r="O858" s="322"/>
      <c r="P858" s="322"/>
    </row>
    <row r="859" spans="1:16" s="325" customFormat="1" ht="26.4" x14ac:dyDescent="0.25">
      <c r="A859" s="284">
        <v>3.5</v>
      </c>
      <c r="B859" s="16" t="s">
        <v>665</v>
      </c>
      <c r="C859" s="285">
        <v>1037</v>
      </c>
      <c r="D859" s="211" t="s">
        <v>131</v>
      </c>
      <c r="E859" s="212"/>
      <c r="F859" s="39">
        <f t="shared" si="21"/>
        <v>0</v>
      </c>
      <c r="G859" s="322"/>
      <c r="H859" s="322"/>
      <c r="I859" s="322"/>
      <c r="J859" s="322"/>
      <c r="K859" s="322"/>
      <c r="L859" s="322"/>
      <c r="M859" s="322"/>
      <c r="N859" s="322"/>
      <c r="O859" s="322"/>
      <c r="P859" s="322"/>
    </row>
    <row r="860" spans="1:16" s="325" customFormat="1" ht="26.4" x14ac:dyDescent="0.25">
      <c r="A860" s="424">
        <v>3.6</v>
      </c>
      <c r="B860" s="16" t="s">
        <v>666</v>
      </c>
      <c r="C860" s="285">
        <v>1</v>
      </c>
      <c r="D860" s="211" t="s">
        <v>141</v>
      </c>
      <c r="E860" s="212"/>
      <c r="F860" s="39">
        <f t="shared" si="21"/>
        <v>0</v>
      </c>
      <c r="G860" s="322"/>
      <c r="H860" s="322"/>
      <c r="I860" s="322"/>
      <c r="J860" s="322"/>
      <c r="K860" s="322"/>
      <c r="L860" s="322"/>
      <c r="M860" s="322"/>
      <c r="N860" s="322"/>
      <c r="O860" s="322"/>
      <c r="P860" s="322"/>
    </row>
    <row r="861" spans="1:16" s="250" customFormat="1" ht="16.5" customHeight="1" x14ac:dyDescent="0.25">
      <c r="A861" s="246"/>
      <c r="B861" s="247" t="s">
        <v>667</v>
      </c>
      <c r="C861" s="246"/>
      <c r="D861" s="246"/>
      <c r="E861" s="248"/>
      <c r="F861" s="249"/>
      <c r="G861" s="64"/>
      <c r="H861" s="64"/>
      <c r="I861" s="64"/>
      <c r="J861" s="64"/>
      <c r="K861" s="64"/>
      <c r="L861" s="64"/>
      <c r="M861" s="64"/>
      <c r="N861" s="64"/>
      <c r="O861" s="64"/>
      <c r="P861" s="64"/>
    </row>
    <row r="862" spans="1:16" s="24" customFormat="1" ht="12.75" customHeight="1" x14ac:dyDescent="0.25">
      <c r="A862" s="33"/>
      <c r="B862" s="238"/>
      <c r="C862" s="33"/>
      <c r="D862" s="33"/>
      <c r="E862" s="219"/>
      <c r="F862" s="409"/>
      <c r="G862" s="40"/>
      <c r="H862" s="40"/>
      <c r="I862" s="40"/>
      <c r="J862" s="40"/>
      <c r="K862" s="40"/>
      <c r="L862" s="40"/>
      <c r="M862" s="40"/>
      <c r="N862" s="40"/>
      <c r="O862" s="40"/>
      <c r="P862" s="40"/>
    </row>
    <row r="863" spans="1:16" s="24" customFormat="1" ht="12.75" customHeight="1" x14ac:dyDescent="0.25">
      <c r="A863" s="238" t="s">
        <v>668</v>
      </c>
      <c r="B863" s="33" t="s">
        <v>669</v>
      </c>
      <c r="C863" s="210"/>
      <c r="D863" s="18"/>
      <c r="E863" s="212"/>
      <c r="F863" s="39"/>
      <c r="G863" s="40"/>
      <c r="H863" s="40"/>
      <c r="I863" s="40"/>
      <c r="J863" s="40"/>
      <c r="K863" s="40"/>
      <c r="L863" s="40"/>
      <c r="M863" s="40"/>
      <c r="N863" s="40"/>
      <c r="O863" s="40"/>
      <c r="P863" s="40"/>
    </row>
    <row r="864" spans="1:16" s="25" customFormat="1" ht="12.6" customHeight="1" x14ac:dyDescent="0.25">
      <c r="A864" s="33">
        <v>1</v>
      </c>
      <c r="B864" s="33" t="s">
        <v>670</v>
      </c>
      <c r="C864" s="210"/>
      <c r="D864" s="18"/>
      <c r="E864" s="212"/>
      <c r="F864" s="10"/>
      <c r="G864" s="318"/>
      <c r="H864" s="318"/>
      <c r="I864" s="318"/>
      <c r="J864" s="318"/>
      <c r="K864" s="318"/>
      <c r="L864" s="318"/>
      <c r="M864" s="318"/>
      <c r="N864" s="318"/>
      <c r="O864" s="318"/>
      <c r="P864" s="318"/>
    </row>
    <row r="865" spans="1:16" s="25" customFormat="1" ht="15" customHeight="1" x14ac:dyDescent="0.25">
      <c r="A865" s="10">
        <v>1.1000000000000001</v>
      </c>
      <c r="B865" s="10" t="s">
        <v>671</v>
      </c>
      <c r="C865" s="210">
        <v>6</v>
      </c>
      <c r="D865" s="18" t="s">
        <v>37</v>
      </c>
      <c r="E865" s="430"/>
      <c r="F865" s="39">
        <f t="shared" ref="F865:F928" si="22">ROUND(C865*E865,2)</f>
        <v>0</v>
      </c>
      <c r="G865" s="318"/>
      <c r="H865" s="318"/>
      <c r="I865" s="318"/>
      <c r="J865" s="318"/>
      <c r="K865" s="318"/>
      <c r="L865" s="318"/>
      <c r="M865" s="318"/>
      <c r="N865" s="318"/>
      <c r="O865" s="318"/>
      <c r="P865" s="318"/>
    </row>
    <row r="866" spans="1:16" s="25" customFormat="1" x14ac:dyDescent="0.25">
      <c r="A866" s="10">
        <v>1.2</v>
      </c>
      <c r="B866" s="16" t="s">
        <v>672</v>
      </c>
      <c r="C866" s="210">
        <v>10</v>
      </c>
      <c r="D866" s="18" t="s">
        <v>37</v>
      </c>
      <c r="E866" s="430"/>
      <c r="F866" s="39">
        <f t="shared" si="22"/>
        <v>0</v>
      </c>
      <c r="G866" s="318"/>
      <c r="H866" s="318"/>
      <c r="I866" s="318"/>
      <c r="J866" s="318"/>
      <c r="K866" s="318"/>
      <c r="L866" s="318"/>
      <c r="M866" s="318"/>
      <c r="N866" s="318"/>
      <c r="O866" s="318"/>
      <c r="P866" s="318"/>
    </row>
    <row r="867" spans="1:16" s="25" customFormat="1" ht="13.5" customHeight="1" x14ac:dyDescent="0.25">
      <c r="A867" s="10">
        <v>1.3</v>
      </c>
      <c r="B867" s="16" t="s">
        <v>673</v>
      </c>
      <c r="C867" s="210">
        <v>200</v>
      </c>
      <c r="D867" s="18" t="s">
        <v>40</v>
      </c>
      <c r="E867" s="430"/>
      <c r="F867" s="39">
        <f t="shared" si="22"/>
        <v>0</v>
      </c>
      <c r="G867" s="318"/>
      <c r="H867" s="318"/>
      <c r="I867" s="318"/>
      <c r="J867" s="318"/>
      <c r="K867" s="318"/>
      <c r="L867" s="318"/>
      <c r="M867" s="318"/>
      <c r="N867" s="318"/>
      <c r="O867" s="318"/>
      <c r="P867" s="318"/>
    </row>
    <row r="868" spans="1:16" s="25" customFormat="1" ht="13.5" customHeight="1" x14ac:dyDescent="0.25">
      <c r="A868" s="10">
        <v>1.4</v>
      </c>
      <c r="B868" s="10" t="s">
        <v>674</v>
      </c>
      <c r="C868" s="210">
        <v>6</v>
      </c>
      <c r="D868" s="18" t="s">
        <v>37</v>
      </c>
      <c r="E868" s="430"/>
      <c r="F868" s="39">
        <f t="shared" si="22"/>
        <v>0</v>
      </c>
      <c r="G868" s="318"/>
      <c r="H868" s="318"/>
      <c r="I868" s="318"/>
      <c r="J868" s="318"/>
      <c r="K868" s="318"/>
      <c r="L868" s="318"/>
      <c r="M868" s="318"/>
      <c r="N868" s="318"/>
      <c r="O868" s="318"/>
      <c r="P868" s="318"/>
    </row>
    <row r="869" spans="1:16" s="25" customFormat="1" ht="13.5" customHeight="1" x14ac:dyDescent="0.25">
      <c r="A869" s="10">
        <v>1.5</v>
      </c>
      <c r="B869" s="10" t="s">
        <v>675</v>
      </c>
      <c r="C869" s="210">
        <v>6</v>
      </c>
      <c r="D869" s="18" t="s">
        <v>37</v>
      </c>
      <c r="E869" s="430"/>
      <c r="F869" s="39">
        <f t="shared" si="22"/>
        <v>0</v>
      </c>
      <c r="G869" s="318"/>
      <c r="H869" s="318"/>
      <c r="I869" s="318"/>
      <c r="J869" s="318"/>
      <c r="K869" s="318"/>
      <c r="L869" s="318"/>
      <c r="M869" s="318"/>
      <c r="N869" s="318"/>
      <c r="O869" s="318"/>
      <c r="P869" s="318"/>
    </row>
    <row r="870" spans="1:16" s="25" customFormat="1" x14ac:dyDescent="0.25">
      <c r="A870" s="10"/>
      <c r="B870" s="10"/>
      <c r="C870" s="210"/>
      <c r="D870" s="18"/>
      <c r="E870" s="430"/>
      <c r="F870" s="39">
        <f t="shared" si="22"/>
        <v>0</v>
      </c>
      <c r="G870" s="318"/>
      <c r="H870" s="318"/>
      <c r="I870" s="318"/>
      <c r="J870" s="318"/>
      <c r="K870" s="318"/>
      <c r="L870" s="318"/>
      <c r="M870" s="318"/>
      <c r="N870" s="318"/>
      <c r="O870" s="318"/>
      <c r="P870" s="318"/>
    </row>
    <row r="871" spans="1:16" s="25" customFormat="1" ht="12.6" customHeight="1" x14ac:dyDescent="0.25">
      <c r="A871" s="33">
        <v>2</v>
      </c>
      <c r="B871" s="33" t="s">
        <v>676</v>
      </c>
      <c r="C871" s="210"/>
      <c r="D871" s="18"/>
      <c r="E871" s="219"/>
      <c r="F871" s="39">
        <f t="shared" si="22"/>
        <v>0</v>
      </c>
      <c r="G871" s="318"/>
      <c r="H871" s="318"/>
      <c r="I871" s="318"/>
      <c r="J871" s="318"/>
      <c r="K871" s="318"/>
      <c r="L871" s="318"/>
      <c r="M871" s="318"/>
      <c r="N871" s="318"/>
      <c r="O871" s="318"/>
      <c r="P871" s="318"/>
    </row>
    <row r="872" spans="1:16" s="25" customFormat="1" ht="13.5" customHeight="1" x14ac:dyDescent="0.25">
      <c r="A872" s="10">
        <v>2.1</v>
      </c>
      <c r="B872" s="10" t="s">
        <v>677</v>
      </c>
      <c r="C872" s="210">
        <v>1</v>
      </c>
      <c r="D872" s="18" t="s">
        <v>37</v>
      </c>
      <c r="E872" s="430"/>
      <c r="F872" s="39">
        <f t="shared" si="22"/>
        <v>0</v>
      </c>
      <c r="G872" s="318"/>
      <c r="H872" s="318"/>
      <c r="I872" s="318"/>
      <c r="J872" s="318"/>
      <c r="K872" s="318"/>
      <c r="L872" s="318"/>
      <c r="M872" s="318"/>
      <c r="N872" s="318"/>
      <c r="O872" s="318"/>
      <c r="P872" s="318"/>
    </row>
    <row r="873" spans="1:16" s="25" customFormat="1" ht="13.5" customHeight="1" x14ac:dyDescent="0.25">
      <c r="A873" s="10">
        <v>2.2000000000000002</v>
      </c>
      <c r="B873" s="10" t="s">
        <v>678</v>
      </c>
      <c r="C873" s="210">
        <v>20</v>
      </c>
      <c r="D873" s="18" t="s">
        <v>37</v>
      </c>
      <c r="E873" s="430"/>
      <c r="F873" s="39">
        <f t="shared" si="22"/>
        <v>0</v>
      </c>
      <c r="G873" s="318"/>
      <c r="H873" s="318"/>
      <c r="I873" s="318"/>
      <c r="J873" s="318"/>
      <c r="K873" s="318"/>
      <c r="L873" s="318"/>
      <c r="M873" s="318"/>
      <c r="N873" s="318"/>
      <c r="O873" s="318"/>
      <c r="P873" s="318"/>
    </row>
    <row r="874" spans="1:16" s="25" customFormat="1" ht="13.5" customHeight="1" x14ac:dyDescent="0.25">
      <c r="A874" s="10">
        <v>2.2999999999999998</v>
      </c>
      <c r="B874" s="10" t="s">
        <v>679</v>
      </c>
      <c r="C874" s="210">
        <v>6000</v>
      </c>
      <c r="D874" s="18" t="s">
        <v>391</v>
      </c>
      <c r="E874" s="430"/>
      <c r="F874" s="39">
        <f t="shared" si="22"/>
        <v>0</v>
      </c>
      <c r="G874" s="318"/>
      <c r="H874" s="318"/>
      <c r="I874" s="318"/>
      <c r="J874" s="318"/>
      <c r="K874" s="318"/>
      <c r="L874" s="318"/>
      <c r="M874" s="318"/>
      <c r="N874" s="318"/>
      <c r="O874" s="318"/>
      <c r="P874" s="318"/>
    </row>
    <row r="875" spans="1:16" s="25" customFormat="1" ht="13.5" customHeight="1" x14ac:dyDescent="0.25">
      <c r="A875" s="10">
        <v>2.4</v>
      </c>
      <c r="B875" s="10" t="s">
        <v>680</v>
      </c>
      <c r="C875" s="210">
        <v>8</v>
      </c>
      <c r="D875" s="18" t="s">
        <v>37</v>
      </c>
      <c r="E875" s="212"/>
      <c r="F875" s="39">
        <f t="shared" si="22"/>
        <v>0</v>
      </c>
      <c r="G875" s="318"/>
      <c r="H875" s="318"/>
      <c r="I875" s="318"/>
      <c r="J875" s="318"/>
      <c r="K875" s="318"/>
      <c r="L875" s="318"/>
      <c r="M875" s="318"/>
      <c r="N875" s="318"/>
      <c r="O875" s="318"/>
      <c r="P875" s="318"/>
    </row>
    <row r="876" spans="1:16" s="25" customFormat="1" ht="13.5" customHeight="1" x14ac:dyDescent="0.25">
      <c r="A876" s="10">
        <v>2.5</v>
      </c>
      <c r="B876" s="10" t="s">
        <v>681</v>
      </c>
      <c r="C876" s="210">
        <v>6</v>
      </c>
      <c r="D876" s="18" t="s">
        <v>37</v>
      </c>
      <c r="E876" s="212"/>
      <c r="F876" s="39">
        <f t="shared" si="22"/>
        <v>0</v>
      </c>
      <c r="G876" s="318"/>
      <c r="H876" s="318"/>
      <c r="I876" s="318"/>
      <c r="J876" s="318"/>
      <c r="K876" s="318"/>
      <c r="L876" s="318"/>
      <c r="M876" s="318"/>
      <c r="N876" s="318"/>
      <c r="O876" s="318"/>
      <c r="P876" s="318"/>
    </row>
    <row r="877" spans="1:16" s="25" customFormat="1" ht="13.5" customHeight="1" x14ac:dyDescent="0.25">
      <c r="A877" s="10">
        <v>2.6</v>
      </c>
      <c r="B877" s="10" t="s">
        <v>682</v>
      </c>
      <c r="C877" s="210">
        <v>4</v>
      </c>
      <c r="D877" s="18" t="s">
        <v>37</v>
      </c>
      <c r="E877" s="212"/>
      <c r="F877" s="39">
        <f t="shared" si="22"/>
        <v>0</v>
      </c>
      <c r="G877" s="318"/>
      <c r="H877" s="318"/>
      <c r="I877" s="318"/>
      <c r="J877" s="318"/>
      <c r="K877" s="318"/>
      <c r="L877" s="318"/>
      <c r="M877" s="318"/>
      <c r="N877" s="318"/>
      <c r="O877" s="318"/>
      <c r="P877" s="318"/>
    </row>
    <row r="878" spans="1:16" s="25" customFormat="1" ht="13.5" customHeight="1" x14ac:dyDescent="0.25">
      <c r="A878" s="10">
        <v>2.7</v>
      </c>
      <c r="B878" s="10" t="s">
        <v>683</v>
      </c>
      <c r="C878" s="210">
        <v>1</v>
      </c>
      <c r="D878" s="18" t="s">
        <v>37</v>
      </c>
      <c r="E878" s="212"/>
      <c r="F878" s="39">
        <f t="shared" si="22"/>
        <v>0</v>
      </c>
      <c r="G878" s="318"/>
      <c r="H878" s="318"/>
      <c r="I878" s="318"/>
      <c r="J878" s="318"/>
      <c r="K878" s="318"/>
      <c r="L878" s="318"/>
      <c r="M878" s="318"/>
      <c r="N878" s="318"/>
      <c r="O878" s="318"/>
      <c r="P878" s="318"/>
    </row>
    <row r="879" spans="1:16" s="25" customFormat="1" ht="13.5" customHeight="1" x14ac:dyDescent="0.25">
      <c r="A879" s="10">
        <v>2.8</v>
      </c>
      <c r="B879" s="10" t="s">
        <v>684</v>
      </c>
      <c r="C879" s="210">
        <v>2</v>
      </c>
      <c r="D879" s="18" t="s">
        <v>37</v>
      </c>
      <c r="E879" s="212"/>
      <c r="F879" s="39">
        <f t="shared" si="22"/>
        <v>0</v>
      </c>
      <c r="G879" s="318"/>
      <c r="H879" s="318"/>
      <c r="I879" s="318"/>
      <c r="J879" s="318"/>
      <c r="K879" s="318"/>
      <c r="L879" s="318"/>
      <c r="M879" s="318"/>
      <c r="N879" s="318"/>
      <c r="O879" s="318"/>
      <c r="P879" s="318"/>
    </row>
    <row r="880" spans="1:16" s="25" customFormat="1" ht="13.5" customHeight="1" x14ac:dyDescent="0.25">
      <c r="A880" s="10">
        <v>2.9</v>
      </c>
      <c r="B880" s="10" t="s">
        <v>685</v>
      </c>
      <c r="C880" s="210">
        <v>15</v>
      </c>
      <c r="D880" s="18" t="s">
        <v>37</v>
      </c>
      <c r="E880" s="212"/>
      <c r="F880" s="39">
        <f t="shared" si="22"/>
        <v>0</v>
      </c>
      <c r="G880" s="318"/>
      <c r="H880" s="318"/>
      <c r="I880" s="318"/>
      <c r="J880" s="318"/>
      <c r="K880" s="318"/>
      <c r="L880" s="318"/>
      <c r="M880" s="318"/>
      <c r="N880" s="318"/>
      <c r="O880" s="318"/>
      <c r="P880" s="318"/>
    </row>
    <row r="881" spans="1:16" s="25" customFormat="1" ht="13.5" customHeight="1" x14ac:dyDescent="0.25">
      <c r="A881" s="408">
        <v>2.1</v>
      </c>
      <c r="B881" s="230" t="s">
        <v>686</v>
      </c>
      <c r="C881" s="210">
        <v>21</v>
      </c>
      <c r="D881" s="18" t="s">
        <v>37</v>
      </c>
      <c r="E881" s="212"/>
      <c r="F881" s="39">
        <f t="shared" si="22"/>
        <v>0</v>
      </c>
      <c r="G881" s="318"/>
      <c r="H881" s="318"/>
      <c r="I881" s="318"/>
      <c r="J881" s="318"/>
      <c r="K881" s="318"/>
      <c r="L881" s="318"/>
      <c r="M881" s="318"/>
      <c r="N881" s="318"/>
      <c r="O881" s="318"/>
      <c r="P881" s="318"/>
    </row>
    <row r="882" spans="1:16" s="25" customFormat="1" ht="13.5" customHeight="1" x14ac:dyDescent="0.25">
      <c r="A882" s="408">
        <v>2.11</v>
      </c>
      <c r="B882" s="230" t="s">
        <v>687</v>
      </c>
      <c r="C882" s="210">
        <v>1</v>
      </c>
      <c r="D882" s="18" t="s">
        <v>37</v>
      </c>
      <c r="E882" s="212"/>
      <c r="F882" s="39">
        <f t="shared" si="22"/>
        <v>0</v>
      </c>
      <c r="G882" s="318"/>
      <c r="H882" s="318"/>
      <c r="I882" s="318"/>
      <c r="J882" s="318"/>
      <c r="K882" s="318"/>
      <c r="L882" s="318"/>
      <c r="M882" s="318"/>
      <c r="N882" s="318"/>
      <c r="O882" s="318"/>
      <c r="P882" s="318"/>
    </row>
    <row r="883" spans="1:16" s="25" customFormat="1" ht="13.5" customHeight="1" x14ac:dyDescent="0.25">
      <c r="A883" s="408">
        <v>2.12</v>
      </c>
      <c r="B883" s="10" t="s">
        <v>688</v>
      </c>
      <c r="C883" s="210">
        <v>1</v>
      </c>
      <c r="D883" s="18" t="s">
        <v>37</v>
      </c>
      <c r="E883" s="212"/>
      <c r="F883" s="39">
        <f t="shared" si="22"/>
        <v>0</v>
      </c>
      <c r="G883" s="318"/>
      <c r="H883" s="318"/>
      <c r="I883" s="318"/>
      <c r="J883" s="318"/>
      <c r="K883" s="318"/>
      <c r="L883" s="318"/>
      <c r="M883" s="318"/>
      <c r="N883" s="318"/>
      <c r="O883" s="318"/>
      <c r="P883" s="318"/>
    </row>
    <row r="884" spans="1:16" s="25" customFormat="1" ht="13.5" customHeight="1" x14ac:dyDescent="0.25">
      <c r="A884" s="408">
        <v>2.13</v>
      </c>
      <c r="B884" s="230" t="s">
        <v>689</v>
      </c>
      <c r="C884" s="210">
        <v>1</v>
      </c>
      <c r="D884" s="18" t="s">
        <v>37</v>
      </c>
      <c r="E884" s="212"/>
      <c r="F884" s="39">
        <f t="shared" si="22"/>
        <v>0</v>
      </c>
      <c r="G884" s="318"/>
      <c r="H884" s="318"/>
      <c r="I884" s="318"/>
      <c r="J884" s="318"/>
      <c r="K884" s="318"/>
      <c r="L884" s="318"/>
      <c r="M884" s="318"/>
      <c r="N884" s="318"/>
      <c r="O884" s="318"/>
      <c r="P884" s="318"/>
    </row>
    <row r="885" spans="1:16" s="25" customFormat="1" ht="13.5" customHeight="1" x14ac:dyDescent="0.25">
      <c r="A885" s="408">
        <v>2.14</v>
      </c>
      <c r="B885" s="10" t="s">
        <v>690</v>
      </c>
      <c r="C885" s="210">
        <v>21</v>
      </c>
      <c r="D885" s="18" t="s">
        <v>37</v>
      </c>
      <c r="E885" s="430"/>
      <c r="F885" s="39">
        <f t="shared" si="22"/>
        <v>0</v>
      </c>
      <c r="G885" s="318"/>
      <c r="H885" s="318"/>
      <c r="I885" s="318"/>
      <c r="J885" s="318"/>
      <c r="K885" s="318"/>
      <c r="L885" s="318"/>
      <c r="M885" s="318"/>
      <c r="N885" s="318"/>
      <c r="O885" s="318"/>
      <c r="P885" s="318"/>
    </row>
    <row r="886" spans="1:16" s="25" customFormat="1" ht="13.5" customHeight="1" x14ac:dyDescent="0.25">
      <c r="A886" s="408">
        <v>2.15</v>
      </c>
      <c r="B886" s="10" t="s">
        <v>691</v>
      </c>
      <c r="C886" s="210">
        <v>21</v>
      </c>
      <c r="D886" s="18" t="s">
        <v>37</v>
      </c>
      <c r="E886" s="212"/>
      <c r="F886" s="39">
        <f t="shared" si="22"/>
        <v>0</v>
      </c>
      <c r="G886" s="318"/>
      <c r="H886" s="318"/>
      <c r="I886" s="318"/>
      <c r="J886" s="318"/>
      <c r="K886" s="318"/>
      <c r="L886" s="318"/>
      <c r="M886" s="318"/>
      <c r="N886" s="318"/>
      <c r="O886" s="318"/>
      <c r="P886" s="318"/>
    </row>
    <row r="887" spans="1:16" s="25" customFormat="1" ht="13.5" customHeight="1" x14ac:dyDescent="0.25">
      <c r="A887" s="408">
        <v>2.16</v>
      </c>
      <c r="B887" s="230" t="s">
        <v>692</v>
      </c>
      <c r="C887" s="210">
        <v>15</v>
      </c>
      <c r="D887" s="18" t="s">
        <v>37</v>
      </c>
      <c r="E887" s="212"/>
      <c r="F887" s="39">
        <f t="shared" si="22"/>
        <v>0</v>
      </c>
      <c r="G887" s="318"/>
      <c r="H887" s="318"/>
      <c r="I887" s="318"/>
      <c r="J887" s="318"/>
      <c r="K887" s="318"/>
      <c r="L887" s="318"/>
      <c r="M887" s="318"/>
      <c r="N887" s="318"/>
      <c r="O887" s="318"/>
      <c r="P887" s="318"/>
    </row>
    <row r="888" spans="1:16" s="25" customFormat="1" ht="13.5" customHeight="1" x14ac:dyDescent="0.25">
      <c r="A888" s="408">
        <v>2.17</v>
      </c>
      <c r="B888" s="10" t="s">
        <v>693</v>
      </c>
      <c r="C888" s="210">
        <v>19</v>
      </c>
      <c r="D888" s="18" t="s">
        <v>37</v>
      </c>
      <c r="E888" s="430"/>
      <c r="F888" s="39">
        <f t="shared" si="22"/>
        <v>0</v>
      </c>
      <c r="G888" s="318"/>
      <c r="H888" s="318"/>
      <c r="I888" s="318"/>
      <c r="J888" s="318"/>
      <c r="K888" s="318"/>
      <c r="L888" s="318"/>
      <c r="M888" s="318"/>
      <c r="N888" s="318"/>
      <c r="O888" s="318"/>
      <c r="P888" s="318"/>
    </row>
    <row r="889" spans="1:16" s="25" customFormat="1" ht="15" customHeight="1" x14ac:dyDescent="0.25">
      <c r="A889" s="408">
        <v>2.1800000000000002</v>
      </c>
      <c r="B889" s="230" t="s">
        <v>694</v>
      </c>
      <c r="C889" s="210">
        <v>15</v>
      </c>
      <c r="D889" s="18" t="s">
        <v>37</v>
      </c>
      <c r="E889" s="430"/>
      <c r="F889" s="39">
        <f t="shared" si="22"/>
        <v>0</v>
      </c>
      <c r="G889" s="318"/>
      <c r="H889" s="318"/>
      <c r="I889" s="318"/>
      <c r="J889" s="318"/>
      <c r="K889" s="318"/>
      <c r="L889" s="318"/>
      <c r="M889" s="318"/>
      <c r="N889" s="318"/>
      <c r="O889" s="318"/>
      <c r="P889" s="318"/>
    </row>
    <row r="890" spans="1:16" s="25" customFormat="1" ht="13.5" customHeight="1" x14ac:dyDescent="0.25">
      <c r="A890" s="408">
        <v>2.19</v>
      </c>
      <c r="B890" s="230" t="s">
        <v>695</v>
      </c>
      <c r="C890" s="210">
        <v>1</v>
      </c>
      <c r="D890" s="18" t="s">
        <v>37</v>
      </c>
      <c r="E890" s="430"/>
      <c r="F890" s="39">
        <f t="shared" si="22"/>
        <v>0</v>
      </c>
      <c r="G890" s="318"/>
      <c r="H890" s="318"/>
      <c r="I890" s="318"/>
      <c r="J890" s="318"/>
      <c r="K890" s="318"/>
      <c r="L890" s="318"/>
      <c r="M890" s="318"/>
      <c r="N890" s="318"/>
      <c r="O890" s="318"/>
      <c r="P890" s="318"/>
    </row>
    <row r="891" spans="1:16" s="25" customFormat="1" ht="9.75" customHeight="1" x14ac:dyDescent="0.25">
      <c r="A891" s="10"/>
      <c r="B891" s="238"/>
      <c r="C891" s="210"/>
      <c r="D891" s="18"/>
      <c r="E891" s="430"/>
      <c r="F891" s="10">
        <f t="shared" si="22"/>
        <v>0</v>
      </c>
      <c r="G891" s="318"/>
      <c r="H891" s="318"/>
      <c r="I891" s="318"/>
      <c r="J891" s="318"/>
      <c r="K891" s="318"/>
      <c r="L891" s="318"/>
      <c r="M891" s="318"/>
      <c r="N891" s="318"/>
      <c r="O891" s="318"/>
      <c r="P891" s="318"/>
    </row>
    <row r="892" spans="1:16" s="25" customFormat="1" ht="13.2" customHeight="1" x14ac:dyDescent="0.25">
      <c r="A892" s="33">
        <v>3</v>
      </c>
      <c r="B892" s="33" t="s">
        <v>696</v>
      </c>
      <c r="C892" s="210"/>
      <c r="D892" s="18"/>
      <c r="E892" s="430"/>
      <c r="F892" s="10">
        <f t="shared" si="22"/>
        <v>0</v>
      </c>
      <c r="G892" s="318"/>
      <c r="H892" s="318"/>
      <c r="I892" s="318"/>
      <c r="J892" s="318"/>
      <c r="K892" s="318"/>
      <c r="L892" s="318"/>
      <c r="M892" s="318"/>
      <c r="N892" s="318"/>
      <c r="O892" s="318"/>
      <c r="P892" s="318"/>
    </row>
    <row r="893" spans="1:16" s="25" customFormat="1" ht="52.8" x14ac:dyDescent="0.25">
      <c r="A893" s="208" t="s">
        <v>697</v>
      </c>
      <c r="B893" s="226" t="s">
        <v>698</v>
      </c>
      <c r="C893" s="210">
        <v>42</v>
      </c>
      <c r="D893" s="18" t="s">
        <v>40</v>
      </c>
      <c r="E893" s="212"/>
      <c r="F893" s="397">
        <f t="shared" si="22"/>
        <v>0</v>
      </c>
      <c r="G893" s="318"/>
      <c r="H893" s="318"/>
      <c r="I893" s="318"/>
      <c r="J893" s="318"/>
      <c r="K893" s="318"/>
      <c r="L893" s="318"/>
      <c r="M893" s="318"/>
      <c r="N893" s="318"/>
      <c r="O893" s="318"/>
      <c r="P893" s="318"/>
    </row>
    <row r="894" spans="1:16" s="25" customFormat="1" ht="39.6" x14ac:dyDescent="0.25">
      <c r="A894" s="208" t="s">
        <v>699</v>
      </c>
      <c r="B894" s="226" t="s">
        <v>700</v>
      </c>
      <c r="C894" s="408">
        <v>2</v>
      </c>
      <c r="D894" s="211" t="s">
        <v>40</v>
      </c>
      <c r="E894" s="212"/>
      <c r="F894" s="39">
        <f t="shared" si="22"/>
        <v>0</v>
      </c>
      <c r="G894" s="318"/>
      <c r="H894" s="318"/>
      <c r="I894" s="318"/>
      <c r="J894" s="318"/>
      <c r="K894" s="318"/>
      <c r="L894" s="318"/>
      <c r="M894" s="318"/>
      <c r="N894" s="318"/>
      <c r="O894" s="318"/>
      <c r="P894" s="318"/>
    </row>
    <row r="895" spans="1:16" s="25" customFormat="1" ht="40.5" customHeight="1" x14ac:dyDescent="0.25">
      <c r="A895" s="208" t="s">
        <v>701</v>
      </c>
      <c r="B895" s="226" t="s">
        <v>702</v>
      </c>
      <c r="C895" s="210">
        <v>2</v>
      </c>
      <c r="D895" s="18" t="s">
        <v>40</v>
      </c>
      <c r="E895" s="212"/>
      <c r="F895" s="397">
        <f t="shared" si="22"/>
        <v>0</v>
      </c>
      <c r="G895" s="318"/>
      <c r="H895" s="318"/>
      <c r="I895" s="318"/>
      <c r="J895" s="318"/>
      <c r="K895" s="318"/>
      <c r="L895" s="318"/>
      <c r="M895" s="318"/>
      <c r="N895" s="318"/>
      <c r="O895" s="318"/>
      <c r="P895" s="318"/>
    </row>
    <row r="896" spans="1:16" s="25" customFormat="1" ht="39.6" x14ac:dyDescent="0.25">
      <c r="A896" s="208" t="s">
        <v>703</v>
      </c>
      <c r="B896" s="226" t="s">
        <v>704</v>
      </c>
      <c r="C896" s="210">
        <v>30</v>
      </c>
      <c r="D896" s="18" t="s">
        <v>40</v>
      </c>
      <c r="E896" s="212"/>
      <c r="F896" s="397">
        <f t="shared" si="22"/>
        <v>0</v>
      </c>
      <c r="G896" s="318"/>
      <c r="H896" s="318"/>
      <c r="I896" s="318"/>
      <c r="J896" s="318"/>
      <c r="K896" s="318"/>
      <c r="L896" s="318"/>
      <c r="M896" s="318"/>
      <c r="N896" s="318"/>
      <c r="O896" s="318"/>
      <c r="P896" s="318"/>
    </row>
    <row r="897" spans="1:16" s="25" customFormat="1" ht="39.6" x14ac:dyDescent="0.25">
      <c r="A897" s="213" t="s">
        <v>705</v>
      </c>
      <c r="B897" s="431" t="s">
        <v>706</v>
      </c>
      <c r="C897" s="215">
        <v>2</v>
      </c>
      <c r="D897" s="407" t="s">
        <v>40</v>
      </c>
      <c r="E897" s="217"/>
      <c r="F897" s="218">
        <f t="shared" si="22"/>
        <v>0</v>
      </c>
      <c r="G897" s="318"/>
      <c r="H897" s="318"/>
      <c r="I897" s="318"/>
      <c r="J897" s="318"/>
      <c r="K897" s="318"/>
      <c r="L897" s="318"/>
      <c r="M897" s="318"/>
      <c r="N897" s="318"/>
      <c r="O897" s="318"/>
      <c r="P897" s="318"/>
    </row>
    <row r="898" spans="1:16" s="25" customFormat="1" ht="39.6" x14ac:dyDescent="0.25">
      <c r="A898" s="208" t="s">
        <v>707</v>
      </c>
      <c r="B898" s="226" t="s">
        <v>708</v>
      </c>
      <c r="C898" s="285">
        <v>78</v>
      </c>
      <c r="D898" s="18" t="s">
        <v>40</v>
      </c>
      <c r="E898" s="212"/>
      <c r="F898" s="39">
        <f t="shared" si="22"/>
        <v>0</v>
      </c>
      <c r="G898" s="318"/>
      <c r="H898" s="318"/>
      <c r="I898" s="318"/>
      <c r="J898" s="318"/>
      <c r="K898" s="318"/>
      <c r="L898" s="318"/>
      <c r="M898" s="318"/>
      <c r="N898" s="318"/>
      <c r="O898" s="318"/>
      <c r="P898" s="318"/>
    </row>
    <row r="899" spans="1:16" s="25" customFormat="1" ht="39.6" x14ac:dyDescent="0.25">
      <c r="A899" s="208" t="s">
        <v>709</v>
      </c>
      <c r="B899" s="226" t="s">
        <v>710</v>
      </c>
      <c r="C899" s="285">
        <v>42</v>
      </c>
      <c r="D899" s="18" t="s">
        <v>40</v>
      </c>
      <c r="E899" s="212"/>
      <c r="F899" s="39">
        <f t="shared" si="22"/>
        <v>0</v>
      </c>
      <c r="G899" s="318"/>
      <c r="H899" s="318"/>
      <c r="I899" s="318"/>
      <c r="J899" s="318"/>
      <c r="K899" s="318"/>
      <c r="L899" s="318"/>
      <c r="M899" s="318"/>
      <c r="N899" s="318"/>
      <c r="O899" s="318"/>
      <c r="P899" s="318"/>
    </row>
    <row r="900" spans="1:16" s="25" customFormat="1" ht="39.6" x14ac:dyDescent="0.25">
      <c r="A900" s="208" t="s">
        <v>711</v>
      </c>
      <c r="B900" s="226" t="s">
        <v>712</v>
      </c>
      <c r="C900" s="285">
        <v>56</v>
      </c>
      <c r="D900" s="18" t="s">
        <v>40</v>
      </c>
      <c r="E900" s="212"/>
      <c r="F900" s="39">
        <f t="shared" si="22"/>
        <v>0</v>
      </c>
      <c r="G900" s="318"/>
      <c r="H900" s="318"/>
      <c r="I900" s="318"/>
      <c r="J900" s="318"/>
      <c r="K900" s="318"/>
      <c r="L900" s="318"/>
      <c r="M900" s="318"/>
      <c r="N900" s="318"/>
      <c r="O900" s="318"/>
      <c r="P900" s="318"/>
    </row>
    <row r="901" spans="1:16" s="25" customFormat="1" ht="39.6" x14ac:dyDescent="0.25">
      <c r="A901" s="208" t="s">
        <v>713</v>
      </c>
      <c r="B901" s="226" t="s">
        <v>714</v>
      </c>
      <c r="C901" s="210">
        <v>50</v>
      </c>
      <c r="D901" s="18" t="s">
        <v>40</v>
      </c>
      <c r="E901" s="212"/>
      <c r="F901" s="397">
        <f t="shared" si="22"/>
        <v>0</v>
      </c>
      <c r="G901" s="318"/>
      <c r="H901" s="318"/>
      <c r="I901" s="318"/>
      <c r="J901" s="318"/>
      <c r="K901" s="318"/>
      <c r="L901" s="318"/>
      <c r="M901" s="318"/>
      <c r="N901" s="318"/>
      <c r="O901" s="318"/>
      <c r="P901" s="318"/>
    </row>
    <row r="902" spans="1:16" s="25" customFormat="1" ht="52.8" x14ac:dyDescent="0.25">
      <c r="A902" s="288">
        <v>3.1</v>
      </c>
      <c r="B902" s="226" t="s">
        <v>715</v>
      </c>
      <c r="C902" s="210">
        <v>2</v>
      </c>
      <c r="D902" s="18" t="s">
        <v>40</v>
      </c>
      <c r="E902" s="212"/>
      <c r="F902" s="397">
        <f t="shared" si="22"/>
        <v>0</v>
      </c>
      <c r="G902" s="318"/>
      <c r="H902" s="318"/>
      <c r="I902" s="318"/>
      <c r="J902" s="318"/>
      <c r="K902" s="318"/>
      <c r="L902" s="318"/>
      <c r="M902" s="318"/>
      <c r="N902" s="318"/>
      <c r="O902" s="318"/>
      <c r="P902" s="318"/>
    </row>
    <row r="903" spans="1:16" s="25" customFormat="1" ht="39.6" x14ac:dyDescent="0.25">
      <c r="A903" s="288">
        <v>3.11</v>
      </c>
      <c r="B903" s="226" t="s">
        <v>716</v>
      </c>
      <c r="C903" s="210">
        <v>10</v>
      </c>
      <c r="D903" s="18" t="s">
        <v>40</v>
      </c>
      <c r="E903" s="212"/>
      <c r="F903" s="397">
        <f t="shared" si="22"/>
        <v>0</v>
      </c>
      <c r="G903" s="318"/>
      <c r="H903" s="318"/>
      <c r="I903" s="318"/>
      <c r="J903" s="318"/>
      <c r="K903" s="318"/>
      <c r="L903" s="318"/>
      <c r="M903" s="318"/>
      <c r="N903" s="318"/>
      <c r="O903" s="318"/>
      <c r="P903" s="318"/>
    </row>
    <row r="904" spans="1:16" s="25" customFormat="1" ht="52.8" x14ac:dyDescent="0.25">
      <c r="A904" s="208">
        <v>3.12</v>
      </c>
      <c r="B904" s="226" t="s">
        <v>717</v>
      </c>
      <c r="C904" s="210">
        <v>18</v>
      </c>
      <c r="D904" s="18" t="s">
        <v>40</v>
      </c>
      <c r="E904" s="212"/>
      <c r="F904" s="397">
        <f t="shared" si="22"/>
        <v>0</v>
      </c>
      <c r="G904" s="318"/>
      <c r="H904" s="318"/>
      <c r="I904" s="318"/>
      <c r="J904" s="318"/>
      <c r="K904" s="318"/>
      <c r="L904" s="318"/>
      <c r="M904" s="318"/>
      <c r="N904" s="318"/>
      <c r="O904" s="318"/>
      <c r="P904" s="318"/>
    </row>
    <row r="905" spans="1:16" s="25" customFormat="1" ht="52.8" x14ac:dyDescent="0.25">
      <c r="A905" s="288">
        <v>3.13</v>
      </c>
      <c r="B905" s="226" t="s">
        <v>718</v>
      </c>
      <c r="C905" s="285">
        <v>4</v>
      </c>
      <c r="D905" s="18" t="s">
        <v>40</v>
      </c>
      <c r="E905" s="212"/>
      <c r="F905" s="39">
        <f t="shared" si="22"/>
        <v>0</v>
      </c>
      <c r="G905" s="318"/>
      <c r="H905" s="318"/>
      <c r="I905" s="318"/>
      <c r="J905" s="318"/>
      <c r="K905" s="318"/>
      <c r="L905" s="318"/>
      <c r="M905" s="318"/>
      <c r="N905" s="318"/>
      <c r="O905" s="318"/>
      <c r="P905" s="318"/>
    </row>
    <row r="906" spans="1:16" s="25" customFormat="1" ht="39.6" x14ac:dyDescent="0.25">
      <c r="A906" s="208">
        <v>3.14</v>
      </c>
      <c r="B906" s="226" t="s">
        <v>719</v>
      </c>
      <c r="C906" s="285">
        <v>10</v>
      </c>
      <c r="D906" s="18" t="s">
        <v>40</v>
      </c>
      <c r="E906" s="212"/>
      <c r="F906" s="39">
        <f t="shared" si="22"/>
        <v>0</v>
      </c>
      <c r="G906" s="318"/>
      <c r="H906" s="318"/>
      <c r="I906" s="318"/>
      <c r="J906" s="318"/>
      <c r="K906" s="318"/>
      <c r="L906" s="318"/>
      <c r="M906" s="318"/>
      <c r="N906" s="318"/>
      <c r="O906" s="318"/>
      <c r="P906" s="318"/>
    </row>
    <row r="907" spans="1:16" s="25" customFormat="1" ht="40.5" customHeight="1" x14ac:dyDescent="0.25">
      <c r="A907" s="208">
        <v>3.15</v>
      </c>
      <c r="B907" s="226" t="s">
        <v>720</v>
      </c>
      <c r="C907" s="210">
        <v>8</v>
      </c>
      <c r="D907" s="18" t="s">
        <v>40</v>
      </c>
      <c r="E907" s="212"/>
      <c r="F907" s="397">
        <f t="shared" si="22"/>
        <v>0</v>
      </c>
      <c r="G907" s="318"/>
      <c r="H907" s="318"/>
      <c r="I907" s="318"/>
      <c r="J907" s="318"/>
      <c r="K907" s="318"/>
      <c r="L907" s="318"/>
      <c r="M907" s="318"/>
      <c r="N907" s="318"/>
      <c r="O907" s="318"/>
      <c r="P907" s="318"/>
    </row>
    <row r="908" spans="1:16" s="25" customFormat="1" ht="52.8" x14ac:dyDescent="0.25">
      <c r="A908" s="288">
        <v>3.16</v>
      </c>
      <c r="B908" s="226" t="s">
        <v>721</v>
      </c>
      <c r="C908" s="210">
        <v>6</v>
      </c>
      <c r="D908" s="18" t="s">
        <v>40</v>
      </c>
      <c r="E908" s="212"/>
      <c r="F908" s="397">
        <f t="shared" si="22"/>
        <v>0</v>
      </c>
      <c r="G908" s="318"/>
      <c r="H908" s="318"/>
      <c r="I908" s="318"/>
      <c r="J908" s="318"/>
      <c r="K908" s="318"/>
      <c r="L908" s="318"/>
      <c r="M908" s="318"/>
      <c r="N908" s="318"/>
      <c r="O908" s="318"/>
      <c r="P908" s="318"/>
    </row>
    <row r="909" spans="1:16" s="25" customFormat="1" ht="39.6" x14ac:dyDescent="0.25">
      <c r="A909" s="208">
        <v>3.17</v>
      </c>
      <c r="B909" s="226" t="s">
        <v>722</v>
      </c>
      <c r="C909" s="210">
        <v>6</v>
      </c>
      <c r="D909" s="18" t="s">
        <v>40</v>
      </c>
      <c r="E909" s="212"/>
      <c r="F909" s="397">
        <f t="shared" si="22"/>
        <v>0</v>
      </c>
      <c r="G909" s="318"/>
      <c r="H909" s="318"/>
      <c r="I909" s="318"/>
      <c r="J909" s="318"/>
      <c r="K909" s="318"/>
      <c r="L909" s="318"/>
      <c r="M909" s="318"/>
      <c r="N909" s="318"/>
      <c r="O909" s="318"/>
      <c r="P909" s="318"/>
    </row>
    <row r="910" spans="1:16" s="25" customFormat="1" ht="52.8" x14ac:dyDescent="0.25">
      <c r="A910" s="208">
        <v>3.18</v>
      </c>
      <c r="B910" s="226" t="s">
        <v>723</v>
      </c>
      <c r="C910" s="210">
        <v>16</v>
      </c>
      <c r="D910" s="18" t="s">
        <v>40</v>
      </c>
      <c r="E910" s="212"/>
      <c r="F910" s="397">
        <f t="shared" si="22"/>
        <v>0</v>
      </c>
      <c r="G910" s="318"/>
      <c r="H910" s="318"/>
      <c r="I910" s="318"/>
      <c r="J910" s="318"/>
      <c r="K910" s="318"/>
      <c r="L910" s="318"/>
      <c r="M910" s="318"/>
      <c r="N910" s="318"/>
      <c r="O910" s="318"/>
      <c r="P910" s="318"/>
    </row>
    <row r="911" spans="1:16" s="25" customFormat="1" ht="30" customHeight="1" x14ac:dyDescent="0.25">
      <c r="A911" s="288">
        <v>3.19</v>
      </c>
      <c r="B911" s="226" t="s">
        <v>724</v>
      </c>
      <c r="C911" s="210">
        <v>6</v>
      </c>
      <c r="D911" s="18" t="s">
        <v>40</v>
      </c>
      <c r="E911" s="212"/>
      <c r="F911" s="397">
        <f t="shared" si="22"/>
        <v>0</v>
      </c>
      <c r="G911" s="318"/>
      <c r="H911" s="318"/>
      <c r="I911" s="318"/>
      <c r="J911" s="318"/>
      <c r="K911" s="318"/>
      <c r="L911" s="318"/>
      <c r="M911" s="318"/>
      <c r="N911" s="318"/>
      <c r="O911" s="318"/>
      <c r="P911" s="318"/>
    </row>
    <row r="912" spans="1:16" s="25" customFormat="1" x14ac:dyDescent="0.25">
      <c r="A912" s="288">
        <v>3.2</v>
      </c>
      <c r="B912" s="226" t="s">
        <v>725</v>
      </c>
      <c r="C912" s="408">
        <v>1</v>
      </c>
      <c r="D912" s="211" t="s">
        <v>37</v>
      </c>
      <c r="E912" s="212"/>
      <c r="F912" s="39">
        <f t="shared" si="22"/>
        <v>0</v>
      </c>
      <c r="G912" s="318"/>
      <c r="H912" s="318"/>
      <c r="I912" s="318"/>
      <c r="J912" s="318"/>
      <c r="K912" s="318"/>
      <c r="L912" s="318"/>
      <c r="M912" s="318"/>
      <c r="N912" s="318"/>
      <c r="O912" s="318"/>
      <c r="P912" s="318"/>
    </row>
    <row r="913" spans="1:16" s="25" customFormat="1" ht="39.6" x14ac:dyDescent="0.25">
      <c r="A913" s="208">
        <v>3.21</v>
      </c>
      <c r="B913" s="226" t="s">
        <v>726</v>
      </c>
      <c r="C913" s="210">
        <v>1</v>
      </c>
      <c r="D913" s="211" t="s">
        <v>37</v>
      </c>
      <c r="E913" s="430"/>
      <c r="F913" s="39">
        <f t="shared" si="22"/>
        <v>0</v>
      </c>
      <c r="G913" s="318"/>
      <c r="H913" s="318"/>
      <c r="I913" s="318"/>
      <c r="J913" s="318"/>
      <c r="K913" s="318"/>
      <c r="L913" s="318"/>
      <c r="M913" s="318"/>
      <c r="N913" s="318"/>
      <c r="O913" s="318"/>
      <c r="P913" s="318"/>
    </row>
    <row r="914" spans="1:16" s="25" customFormat="1" ht="13.5" customHeight="1" x14ac:dyDescent="0.25">
      <c r="A914" s="208">
        <v>3.22</v>
      </c>
      <c r="B914" s="230" t="s">
        <v>727</v>
      </c>
      <c r="C914" s="210">
        <v>1</v>
      </c>
      <c r="D914" s="18" t="s">
        <v>37</v>
      </c>
      <c r="E914" s="430"/>
      <c r="F914" s="39">
        <f t="shared" si="22"/>
        <v>0</v>
      </c>
      <c r="G914" s="318"/>
      <c r="H914" s="318"/>
      <c r="I914" s="318"/>
      <c r="J914" s="318"/>
      <c r="K914" s="318"/>
      <c r="L914" s="318"/>
      <c r="M914" s="318"/>
      <c r="N914" s="318"/>
      <c r="O914" s="318"/>
      <c r="P914" s="318"/>
    </row>
    <row r="915" spans="1:16" s="25" customFormat="1" ht="13.5" customHeight="1" x14ac:dyDescent="0.25">
      <c r="A915" s="288">
        <v>3.23</v>
      </c>
      <c r="B915" s="230" t="s">
        <v>728</v>
      </c>
      <c r="C915" s="210">
        <v>1</v>
      </c>
      <c r="D915" s="18" t="s">
        <v>37</v>
      </c>
      <c r="E915" s="430"/>
      <c r="F915" s="39">
        <f t="shared" si="22"/>
        <v>0</v>
      </c>
      <c r="G915" s="318"/>
      <c r="H915" s="318"/>
      <c r="I915" s="318"/>
      <c r="J915" s="318"/>
      <c r="K915" s="318"/>
      <c r="L915" s="318"/>
      <c r="M915" s="318"/>
      <c r="N915" s="318"/>
      <c r="O915" s="318"/>
      <c r="P915" s="318"/>
    </row>
    <row r="916" spans="1:16" s="25" customFormat="1" ht="26.4" x14ac:dyDescent="0.25">
      <c r="A916" s="213">
        <v>3.24</v>
      </c>
      <c r="B916" s="231" t="s">
        <v>729</v>
      </c>
      <c r="C916" s="215">
        <v>1</v>
      </c>
      <c r="D916" s="407" t="s">
        <v>37</v>
      </c>
      <c r="E916" s="432"/>
      <c r="F916" s="218">
        <f t="shared" si="22"/>
        <v>0</v>
      </c>
      <c r="G916" s="318"/>
      <c r="H916" s="318"/>
      <c r="I916" s="318"/>
      <c r="J916" s="318"/>
      <c r="K916" s="318"/>
      <c r="L916" s="318"/>
      <c r="M916" s="318"/>
      <c r="N916" s="318"/>
      <c r="O916" s="318"/>
      <c r="P916" s="318"/>
    </row>
    <row r="917" spans="1:16" s="25" customFormat="1" ht="27.75" customHeight="1" x14ac:dyDescent="0.25">
      <c r="A917" s="208">
        <v>3.25</v>
      </c>
      <c r="B917" s="230" t="s">
        <v>730</v>
      </c>
      <c r="C917" s="210">
        <v>2</v>
      </c>
      <c r="D917" s="18" t="s">
        <v>37</v>
      </c>
      <c r="E917" s="430"/>
      <c r="F917" s="39">
        <f t="shared" si="22"/>
        <v>0</v>
      </c>
      <c r="G917" s="318"/>
      <c r="H917" s="318"/>
      <c r="I917" s="318"/>
      <c r="J917" s="318"/>
      <c r="K917" s="318"/>
      <c r="L917" s="318"/>
      <c r="M917" s="318"/>
      <c r="N917" s="318"/>
      <c r="O917" s="318"/>
      <c r="P917" s="318"/>
    </row>
    <row r="918" spans="1:16" s="25" customFormat="1" ht="15.75" customHeight="1" x14ac:dyDescent="0.25">
      <c r="A918" s="288">
        <v>3.26</v>
      </c>
      <c r="B918" s="230" t="s">
        <v>731</v>
      </c>
      <c r="C918" s="210">
        <v>1</v>
      </c>
      <c r="D918" s="18" t="s">
        <v>37</v>
      </c>
      <c r="E918" s="430"/>
      <c r="F918" s="39">
        <f t="shared" si="22"/>
        <v>0</v>
      </c>
      <c r="G918" s="318"/>
      <c r="H918" s="318"/>
      <c r="I918" s="318"/>
      <c r="J918" s="318"/>
      <c r="K918" s="318"/>
      <c r="L918" s="318"/>
      <c r="M918" s="318"/>
      <c r="N918" s="318"/>
      <c r="O918" s="318"/>
      <c r="P918" s="318"/>
    </row>
    <row r="919" spans="1:16" s="25" customFormat="1" ht="29.25" customHeight="1" x14ac:dyDescent="0.25">
      <c r="A919" s="208">
        <v>3.27</v>
      </c>
      <c r="B919" s="230" t="s">
        <v>732</v>
      </c>
      <c r="C919" s="210">
        <v>1</v>
      </c>
      <c r="D919" s="18" t="s">
        <v>37</v>
      </c>
      <c r="E919" s="430"/>
      <c r="F919" s="39">
        <f t="shared" si="22"/>
        <v>0</v>
      </c>
      <c r="G919" s="318"/>
      <c r="H919" s="318"/>
      <c r="I919" s="318"/>
      <c r="J919" s="318"/>
      <c r="K919" s="318"/>
      <c r="L919" s="318"/>
      <c r="M919" s="318"/>
      <c r="N919" s="318"/>
      <c r="O919" s="318"/>
      <c r="P919" s="318"/>
    </row>
    <row r="920" spans="1:16" s="25" customFormat="1" ht="27" customHeight="1" x14ac:dyDescent="0.25">
      <c r="A920" s="208">
        <v>3.28</v>
      </c>
      <c r="B920" s="230" t="s">
        <v>733</v>
      </c>
      <c r="C920" s="210">
        <v>1</v>
      </c>
      <c r="D920" s="18" t="s">
        <v>37</v>
      </c>
      <c r="E920" s="430"/>
      <c r="F920" s="39">
        <f t="shared" si="22"/>
        <v>0</v>
      </c>
      <c r="G920" s="318"/>
      <c r="H920" s="318"/>
      <c r="I920" s="318"/>
      <c r="J920" s="318"/>
      <c r="K920" s="318"/>
      <c r="L920" s="318"/>
      <c r="M920" s="318"/>
      <c r="N920" s="318"/>
      <c r="O920" s="318"/>
      <c r="P920" s="318"/>
    </row>
    <row r="921" spans="1:16" s="25" customFormat="1" ht="13.5" customHeight="1" x14ac:dyDescent="0.25">
      <c r="A921" s="288">
        <v>3.29</v>
      </c>
      <c r="B921" s="230" t="s">
        <v>734</v>
      </c>
      <c r="C921" s="210">
        <v>1</v>
      </c>
      <c r="D921" s="18" t="s">
        <v>37</v>
      </c>
      <c r="E921" s="430"/>
      <c r="F921" s="39">
        <f t="shared" si="22"/>
        <v>0</v>
      </c>
      <c r="G921" s="318"/>
      <c r="H921" s="318"/>
      <c r="I921" s="318"/>
      <c r="J921" s="318"/>
      <c r="K921" s="318"/>
      <c r="L921" s="318"/>
      <c r="M921" s="318"/>
      <c r="N921" s="318"/>
      <c r="O921" s="318"/>
      <c r="P921" s="318"/>
    </row>
    <row r="922" spans="1:16" s="25" customFormat="1" ht="13.5" customHeight="1" x14ac:dyDescent="0.25">
      <c r="A922" s="288">
        <v>3.3</v>
      </c>
      <c r="B922" s="230" t="s">
        <v>735</v>
      </c>
      <c r="C922" s="210">
        <v>2</v>
      </c>
      <c r="D922" s="18" t="s">
        <v>37</v>
      </c>
      <c r="E922" s="430"/>
      <c r="F922" s="39">
        <f t="shared" si="22"/>
        <v>0</v>
      </c>
      <c r="G922" s="318"/>
      <c r="H922" s="318"/>
      <c r="I922" s="318"/>
      <c r="J922" s="318"/>
      <c r="K922" s="318"/>
      <c r="L922" s="318"/>
      <c r="M922" s="318"/>
      <c r="N922" s="318"/>
      <c r="O922" s="318"/>
      <c r="P922" s="318"/>
    </row>
    <row r="923" spans="1:16" s="25" customFormat="1" ht="13.5" customHeight="1" x14ac:dyDescent="0.25">
      <c r="A923" s="208">
        <v>3.31</v>
      </c>
      <c r="B923" s="230" t="s">
        <v>736</v>
      </c>
      <c r="C923" s="210">
        <v>8</v>
      </c>
      <c r="D923" s="18" t="s">
        <v>37</v>
      </c>
      <c r="E923" s="430"/>
      <c r="F923" s="39">
        <f t="shared" si="22"/>
        <v>0</v>
      </c>
      <c r="G923" s="318"/>
      <c r="H923" s="318"/>
      <c r="I923" s="318"/>
      <c r="J923" s="318"/>
      <c r="K923" s="318"/>
      <c r="L923" s="318"/>
      <c r="M923" s="318"/>
      <c r="N923" s="318"/>
      <c r="O923" s="318"/>
      <c r="P923" s="318"/>
    </row>
    <row r="924" spans="1:16" s="25" customFormat="1" ht="13.5" customHeight="1" x14ac:dyDescent="0.25">
      <c r="A924" s="288">
        <v>3.32</v>
      </c>
      <c r="B924" s="328" t="s">
        <v>737</v>
      </c>
      <c r="C924" s="433">
        <v>72</v>
      </c>
      <c r="D924" s="434" t="s">
        <v>125</v>
      </c>
      <c r="E924" s="435"/>
      <c r="F924" s="436">
        <f t="shared" si="22"/>
        <v>0</v>
      </c>
      <c r="G924" s="318"/>
      <c r="H924" s="318"/>
      <c r="I924" s="318"/>
      <c r="J924" s="318"/>
      <c r="K924" s="318"/>
      <c r="L924" s="318"/>
      <c r="M924" s="318"/>
      <c r="N924" s="318"/>
      <c r="O924" s="318"/>
      <c r="P924" s="318"/>
    </row>
    <row r="925" spans="1:16" s="25" customFormat="1" ht="15.75" customHeight="1" x14ac:dyDescent="0.25">
      <c r="A925" s="208">
        <v>3.33</v>
      </c>
      <c r="B925" s="230" t="s">
        <v>738</v>
      </c>
      <c r="C925" s="210">
        <v>1</v>
      </c>
      <c r="D925" s="18" t="s">
        <v>37</v>
      </c>
      <c r="E925" s="430"/>
      <c r="F925" s="39">
        <f t="shared" si="22"/>
        <v>0</v>
      </c>
      <c r="G925" s="318"/>
      <c r="H925" s="318"/>
      <c r="I925" s="318"/>
      <c r="J925" s="318"/>
      <c r="K925" s="318"/>
      <c r="L925" s="318"/>
      <c r="M925" s="318"/>
      <c r="N925" s="318"/>
      <c r="O925" s="318"/>
      <c r="P925" s="318"/>
    </row>
    <row r="926" spans="1:16" s="25" customFormat="1" ht="16.5" customHeight="1" x14ac:dyDescent="0.25">
      <c r="A926" s="208">
        <v>3.34</v>
      </c>
      <c r="B926" s="230" t="s">
        <v>739</v>
      </c>
      <c r="C926" s="210">
        <v>1</v>
      </c>
      <c r="D926" s="18" t="s">
        <v>37</v>
      </c>
      <c r="E926" s="430"/>
      <c r="F926" s="39">
        <f t="shared" si="22"/>
        <v>0</v>
      </c>
      <c r="G926" s="318"/>
      <c r="H926" s="318"/>
      <c r="I926" s="318"/>
      <c r="J926" s="318"/>
      <c r="K926" s="318"/>
      <c r="L926" s="318"/>
      <c r="M926" s="318"/>
      <c r="N926" s="318"/>
      <c r="O926" s="318"/>
      <c r="P926" s="318"/>
    </row>
    <row r="927" spans="1:16" s="25" customFormat="1" ht="13.5" customHeight="1" x14ac:dyDescent="0.25">
      <c r="A927" s="288">
        <v>3.35</v>
      </c>
      <c r="B927" s="230" t="s">
        <v>740</v>
      </c>
      <c r="C927" s="210">
        <v>1</v>
      </c>
      <c r="D927" s="18" t="s">
        <v>37</v>
      </c>
      <c r="E927" s="430"/>
      <c r="F927" s="39">
        <f t="shared" si="22"/>
        <v>0</v>
      </c>
      <c r="G927" s="318"/>
      <c r="H927" s="318"/>
      <c r="I927" s="318"/>
      <c r="J927" s="318"/>
      <c r="K927" s="318"/>
      <c r="L927" s="318"/>
      <c r="M927" s="318"/>
      <c r="N927" s="318"/>
      <c r="O927" s="318"/>
      <c r="P927" s="318"/>
    </row>
    <row r="928" spans="1:16" s="25" customFormat="1" ht="13.5" customHeight="1" x14ac:dyDescent="0.25">
      <c r="A928" s="10"/>
      <c r="B928" s="10"/>
      <c r="C928" s="210"/>
      <c r="D928" s="18"/>
      <c r="E928" s="430"/>
      <c r="F928" s="39">
        <f t="shared" si="22"/>
        <v>0</v>
      </c>
      <c r="G928" s="318"/>
      <c r="H928" s="318"/>
      <c r="I928" s="318"/>
      <c r="J928" s="318"/>
      <c r="K928" s="318"/>
      <c r="L928" s="318"/>
      <c r="M928" s="318"/>
      <c r="N928" s="318"/>
      <c r="O928" s="318"/>
      <c r="P928" s="318"/>
    </row>
    <row r="929" spans="1:242" s="25" customFormat="1" ht="28.5" customHeight="1" x14ac:dyDescent="0.25">
      <c r="A929" s="33">
        <v>4</v>
      </c>
      <c r="B929" s="224" t="s">
        <v>741</v>
      </c>
      <c r="C929" s="210"/>
      <c r="D929" s="18"/>
      <c r="E929" s="430"/>
      <c r="F929" s="39">
        <f t="shared" ref="F929:F933" si="23">ROUND(C929*E929,2)</f>
        <v>0</v>
      </c>
      <c r="G929" s="318"/>
      <c r="H929" s="318"/>
      <c r="I929" s="318"/>
      <c r="J929" s="318"/>
      <c r="K929" s="318"/>
      <c r="L929" s="318"/>
      <c r="M929" s="318"/>
      <c r="N929" s="318"/>
      <c r="O929" s="318"/>
      <c r="P929" s="318"/>
    </row>
    <row r="930" spans="1:242" s="25" customFormat="1" ht="13.5" customHeight="1" x14ac:dyDescent="0.25">
      <c r="A930" s="10">
        <v>4.0999999999999996</v>
      </c>
      <c r="B930" s="230" t="s">
        <v>742</v>
      </c>
      <c r="C930" s="210">
        <v>1</v>
      </c>
      <c r="D930" s="18" t="s">
        <v>37</v>
      </c>
      <c r="E930" s="430"/>
      <c r="F930" s="39">
        <f t="shared" si="23"/>
        <v>0</v>
      </c>
      <c r="G930" s="318"/>
      <c r="H930" s="318"/>
      <c r="I930" s="318"/>
      <c r="J930" s="318"/>
      <c r="K930" s="318"/>
      <c r="L930" s="318"/>
      <c r="M930" s="318"/>
      <c r="N930" s="318"/>
      <c r="O930" s="318"/>
      <c r="P930" s="318"/>
    </row>
    <row r="931" spans="1:242" s="25" customFormat="1" ht="13.5" customHeight="1" x14ac:dyDescent="0.25">
      <c r="A931" s="10">
        <v>4.2</v>
      </c>
      <c r="B931" s="230" t="s">
        <v>743</v>
      </c>
      <c r="C931" s="210">
        <v>1</v>
      </c>
      <c r="D931" s="18" t="s">
        <v>37</v>
      </c>
      <c r="E931" s="212"/>
      <c r="F931" s="39">
        <f t="shared" si="23"/>
        <v>0</v>
      </c>
      <c r="G931" s="318"/>
      <c r="H931" s="318"/>
      <c r="I931" s="318"/>
      <c r="J931" s="318"/>
      <c r="K931" s="318"/>
      <c r="L931" s="318"/>
      <c r="M931" s="318"/>
      <c r="N931" s="318"/>
      <c r="O931" s="318"/>
      <c r="P931" s="318"/>
    </row>
    <row r="932" spans="1:242" s="25" customFormat="1" ht="43.5" customHeight="1" x14ac:dyDescent="0.25">
      <c r="A932" s="208">
        <v>4.3</v>
      </c>
      <c r="B932" s="230" t="s">
        <v>744</v>
      </c>
      <c r="C932" s="210">
        <v>10</v>
      </c>
      <c r="D932" s="18" t="s">
        <v>40</v>
      </c>
      <c r="E932" s="212"/>
      <c r="F932" s="39">
        <f t="shared" si="23"/>
        <v>0</v>
      </c>
      <c r="G932" s="318"/>
      <c r="H932" s="318"/>
      <c r="I932" s="318"/>
      <c r="J932" s="318"/>
      <c r="K932" s="318"/>
      <c r="L932" s="318"/>
      <c r="M932" s="318"/>
      <c r="N932" s="318"/>
      <c r="O932" s="318"/>
      <c r="P932" s="318"/>
    </row>
    <row r="933" spans="1:242" s="25" customFormat="1" ht="13.5" customHeight="1" x14ac:dyDescent="0.25">
      <c r="A933" s="10">
        <v>4.4000000000000004</v>
      </c>
      <c r="B933" s="230" t="s">
        <v>745</v>
      </c>
      <c r="C933" s="210">
        <v>1</v>
      </c>
      <c r="D933" s="18" t="s">
        <v>37</v>
      </c>
      <c r="E933" s="430"/>
      <c r="F933" s="39">
        <f t="shared" si="23"/>
        <v>0</v>
      </c>
      <c r="G933" s="318"/>
      <c r="H933" s="318"/>
      <c r="I933" s="318"/>
      <c r="J933" s="318"/>
      <c r="K933" s="318"/>
      <c r="L933" s="318"/>
      <c r="M933" s="318"/>
      <c r="N933" s="318"/>
      <c r="O933" s="318"/>
      <c r="P933" s="318"/>
    </row>
    <row r="934" spans="1:242" s="89" customFormat="1" ht="16.5" customHeight="1" x14ac:dyDescent="0.25">
      <c r="A934" s="437"/>
      <c r="B934" s="247" t="s">
        <v>746</v>
      </c>
      <c r="C934" s="437"/>
      <c r="D934" s="247"/>
      <c r="E934" s="438"/>
      <c r="F934" s="249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  <c r="AY934" s="24"/>
      <c r="AZ934" s="24"/>
      <c r="BA934" s="24"/>
      <c r="BB934" s="24"/>
      <c r="BC934" s="24"/>
      <c r="BD934" s="24"/>
      <c r="BE934" s="24"/>
      <c r="BF934" s="24"/>
      <c r="BG934" s="24"/>
      <c r="BH934" s="24"/>
      <c r="BI934" s="24"/>
      <c r="BJ934" s="24"/>
      <c r="BK934" s="24"/>
      <c r="BL934" s="24"/>
      <c r="BM934" s="24"/>
      <c r="BN934" s="24"/>
      <c r="BO934" s="24"/>
      <c r="BP934" s="24"/>
      <c r="BQ934" s="24"/>
      <c r="BR934" s="24"/>
      <c r="BS934" s="24"/>
      <c r="BT934" s="24"/>
      <c r="BU934" s="24"/>
      <c r="BV934" s="24"/>
      <c r="BW934" s="24"/>
      <c r="BX934" s="24"/>
      <c r="BY934" s="24"/>
      <c r="BZ934" s="24"/>
      <c r="CA934" s="24"/>
      <c r="CB934" s="24"/>
      <c r="CC934" s="24"/>
      <c r="CD934" s="24"/>
      <c r="CE934" s="24"/>
      <c r="CF934" s="24"/>
      <c r="CG934" s="24"/>
      <c r="CH934" s="24"/>
      <c r="CI934" s="24"/>
      <c r="CJ934" s="24"/>
      <c r="CK934" s="24"/>
      <c r="CL934" s="24"/>
      <c r="CM934" s="24"/>
      <c r="CN934" s="24"/>
      <c r="CO934" s="24"/>
      <c r="CP934" s="24"/>
      <c r="CQ934" s="24"/>
      <c r="CR934" s="24"/>
      <c r="CS934" s="24"/>
      <c r="CT934" s="24"/>
      <c r="CU934" s="24"/>
      <c r="CV934" s="24"/>
      <c r="CW934" s="24"/>
      <c r="CX934" s="24"/>
      <c r="CY934" s="24"/>
      <c r="CZ934" s="24"/>
      <c r="DA934" s="24"/>
      <c r="DB934" s="24"/>
      <c r="DC934" s="24"/>
      <c r="DD934" s="24"/>
      <c r="DE934" s="24"/>
      <c r="DF934" s="24"/>
      <c r="DG934" s="24"/>
      <c r="DH934" s="24"/>
      <c r="DI934" s="24"/>
      <c r="DJ934" s="24"/>
      <c r="DK934" s="24"/>
      <c r="DL934" s="24"/>
      <c r="DM934" s="24"/>
      <c r="DN934" s="24"/>
      <c r="DO934" s="24"/>
      <c r="DP934" s="24"/>
      <c r="DQ934" s="24"/>
      <c r="DR934" s="24"/>
      <c r="DS934" s="24"/>
      <c r="DT934" s="24"/>
      <c r="DU934" s="24"/>
      <c r="DV934" s="24"/>
      <c r="DW934" s="24"/>
      <c r="DX934" s="24"/>
      <c r="DY934" s="24"/>
      <c r="DZ934" s="24"/>
      <c r="EA934" s="24"/>
      <c r="EB934" s="24"/>
      <c r="EC934" s="24"/>
      <c r="ED934" s="24"/>
      <c r="EE934" s="24"/>
      <c r="EF934" s="24"/>
      <c r="EG934" s="24"/>
      <c r="EH934" s="24"/>
      <c r="EI934" s="24"/>
      <c r="EJ934" s="24"/>
      <c r="EK934" s="24"/>
      <c r="EL934" s="24"/>
      <c r="EM934" s="24"/>
      <c r="EN934" s="24"/>
      <c r="EO934" s="24"/>
      <c r="EP934" s="24"/>
      <c r="EQ934" s="24"/>
      <c r="ER934" s="24"/>
      <c r="ES934" s="24"/>
      <c r="ET934" s="24"/>
      <c r="EU934" s="24"/>
      <c r="EV934" s="24"/>
      <c r="EW934" s="24"/>
      <c r="EX934" s="24"/>
      <c r="EY934" s="24"/>
      <c r="EZ934" s="24"/>
      <c r="FA934" s="24"/>
      <c r="FB934" s="24"/>
      <c r="FC934" s="24"/>
      <c r="FD934" s="24"/>
      <c r="FE934" s="24"/>
      <c r="FF934" s="24"/>
      <c r="FG934" s="24"/>
      <c r="FH934" s="24"/>
      <c r="FI934" s="24"/>
      <c r="FJ934" s="24"/>
      <c r="FK934" s="24"/>
      <c r="FL934" s="24"/>
      <c r="FM934" s="24"/>
      <c r="FN934" s="24"/>
      <c r="FO934" s="24"/>
      <c r="FP934" s="24"/>
      <c r="FQ934" s="24"/>
      <c r="FR934" s="24"/>
      <c r="FS934" s="24"/>
      <c r="FT934" s="24"/>
      <c r="FU934" s="24"/>
      <c r="FV934" s="24"/>
      <c r="FW934" s="24"/>
      <c r="FX934" s="24"/>
      <c r="FY934" s="24"/>
      <c r="FZ934" s="24"/>
      <c r="GA934" s="24"/>
      <c r="GB934" s="24"/>
      <c r="GC934" s="24"/>
      <c r="GD934" s="24"/>
      <c r="GE934" s="24"/>
      <c r="GF934" s="24"/>
      <c r="GG934" s="24"/>
      <c r="GH934" s="24"/>
      <c r="GI934" s="24"/>
      <c r="GJ934" s="24"/>
      <c r="GK934" s="24"/>
      <c r="GL934" s="24"/>
      <c r="GM934" s="24"/>
      <c r="GN934" s="24"/>
      <c r="GO934" s="24"/>
      <c r="GP934" s="24"/>
      <c r="GQ934" s="24"/>
      <c r="GR934" s="24"/>
      <c r="GS934" s="24"/>
      <c r="GT934" s="24"/>
      <c r="GU934" s="24"/>
      <c r="GV934" s="24"/>
      <c r="GW934" s="24"/>
      <c r="GX934" s="24"/>
      <c r="GY934" s="24"/>
      <c r="GZ934" s="24"/>
      <c r="HA934" s="24"/>
      <c r="HB934" s="24"/>
      <c r="HC934" s="24"/>
      <c r="HD934" s="24"/>
      <c r="HE934" s="24"/>
      <c r="HF934" s="24"/>
      <c r="HG934" s="24"/>
      <c r="HH934" s="24"/>
      <c r="HI934" s="24"/>
      <c r="HJ934" s="24"/>
      <c r="HK934" s="24"/>
      <c r="HL934" s="24"/>
      <c r="HM934" s="24"/>
      <c r="HN934" s="24"/>
      <c r="HO934" s="24"/>
      <c r="HP934" s="24"/>
      <c r="HQ934" s="24"/>
      <c r="HR934" s="24"/>
      <c r="HS934" s="24"/>
      <c r="HT934" s="24"/>
      <c r="HU934" s="24"/>
      <c r="HV934" s="24"/>
      <c r="HW934" s="24"/>
      <c r="HX934" s="24"/>
      <c r="HY934" s="24"/>
      <c r="HZ934" s="24"/>
      <c r="IA934" s="24"/>
      <c r="IB934" s="24"/>
      <c r="IC934" s="24"/>
      <c r="ID934" s="24"/>
      <c r="IE934" s="24"/>
      <c r="IF934" s="24"/>
      <c r="IG934" s="24"/>
      <c r="IH934" s="24"/>
    </row>
    <row r="935" spans="1:242" x14ac:dyDescent="0.25">
      <c r="A935" s="236"/>
      <c r="B935" s="439"/>
      <c r="C935" s="440"/>
      <c r="D935" s="400"/>
      <c r="E935" s="441"/>
      <c r="F935" s="441"/>
    </row>
    <row r="936" spans="1:242" s="24" customFormat="1" x14ac:dyDescent="0.25">
      <c r="A936" s="442" t="s">
        <v>747</v>
      </c>
      <c r="B936" s="439" t="s">
        <v>748</v>
      </c>
      <c r="C936" s="440"/>
      <c r="D936" s="400"/>
      <c r="E936" s="441"/>
      <c r="F936" s="441"/>
      <c r="G936" s="40"/>
      <c r="H936" s="40"/>
      <c r="I936" s="40"/>
      <c r="J936" s="40"/>
      <c r="K936" s="40"/>
      <c r="L936" s="40"/>
      <c r="M936" s="40"/>
      <c r="N936" s="40"/>
      <c r="O936" s="40"/>
      <c r="P936" s="40"/>
    </row>
    <row r="937" spans="1:242" s="24" customFormat="1" ht="6" customHeight="1" x14ac:dyDescent="0.25">
      <c r="A937" s="442"/>
      <c r="B937" s="439"/>
      <c r="C937" s="440"/>
      <c r="D937" s="400"/>
      <c r="E937" s="441"/>
      <c r="F937" s="441"/>
      <c r="G937" s="40"/>
      <c r="H937" s="40"/>
      <c r="I937" s="40"/>
      <c r="J937" s="40"/>
      <c r="K937" s="40"/>
      <c r="L937" s="40"/>
      <c r="M937" s="40"/>
      <c r="N937" s="40"/>
      <c r="O937" s="40"/>
      <c r="P937" s="40"/>
    </row>
    <row r="938" spans="1:242" s="24" customFormat="1" x14ac:dyDescent="0.25">
      <c r="A938" s="443">
        <v>1</v>
      </c>
      <c r="B938" s="439" t="s">
        <v>749</v>
      </c>
      <c r="C938" s="440"/>
      <c r="D938" s="400"/>
      <c r="E938" s="441"/>
      <c r="F938" s="441"/>
      <c r="G938" s="40"/>
      <c r="H938" s="40"/>
      <c r="I938" s="40"/>
      <c r="J938" s="40"/>
      <c r="K938" s="40"/>
      <c r="L938" s="40"/>
      <c r="M938" s="40"/>
      <c r="N938" s="40"/>
      <c r="O938" s="40"/>
      <c r="P938" s="40"/>
    </row>
    <row r="939" spans="1:242" s="24" customFormat="1" x14ac:dyDescent="0.25">
      <c r="A939" s="444">
        <v>1.1000000000000001</v>
      </c>
      <c r="B939" s="16" t="s">
        <v>328</v>
      </c>
      <c r="C939" s="39">
        <v>154</v>
      </c>
      <c r="D939" s="400" t="s">
        <v>40</v>
      </c>
      <c r="E939" s="212"/>
      <c r="F939" s="445">
        <f t="shared" ref="F939:F970" si="24">ROUND(C939*E939,2)</f>
        <v>0</v>
      </c>
      <c r="G939" s="40"/>
      <c r="H939" s="40"/>
      <c r="I939" s="40"/>
      <c r="J939" s="40"/>
      <c r="K939" s="40"/>
      <c r="L939" s="40"/>
      <c r="M939" s="40"/>
      <c r="N939" s="40"/>
      <c r="O939" s="40"/>
      <c r="P939" s="40"/>
    </row>
    <row r="940" spans="1:242" s="24" customFormat="1" x14ac:dyDescent="0.25">
      <c r="A940" s="443"/>
      <c r="B940" s="439"/>
      <c r="C940" s="440"/>
      <c r="D940" s="400"/>
      <c r="E940" s="441"/>
      <c r="F940" s="441">
        <f t="shared" si="24"/>
        <v>0</v>
      </c>
      <c r="G940" s="40"/>
      <c r="H940" s="40"/>
      <c r="I940" s="40"/>
      <c r="J940" s="40"/>
      <c r="K940" s="40"/>
      <c r="L940" s="40"/>
      <c r="M940" s="40"/>
      <c r="N940" s="40"/>
      <c r="O940" s="40"/>
      <c r="P940" s="40"/>
    </row>
    <row r="941" spans="1:242" s="24" customFormat="1" x14ac:dyDescent="0.25">
      <c r="A941" s="443">
        <v>2</v>
      </c>
      <c r="B941" s="224" t="s">
        <v>61</v>
      </c>
      <c r="C941" s="39"/>
      <c r="D941" s="446"/>
      <c r="E941" s="212"/>
      <c r="F941" s="445">
        <f t="shared" si="24"/>
        <v>0</v>
      </c>
      <c r="G941" s="40"/>
      <c r="H941" s="40"/>
      <c r="I941" s="40"/>
      <c r="J941" s="40"/>
      <c r="K941" s="40"/>
      <c r="L941" s="40"/>
      <c r="M941" s="40"/>
      <c r="N941" s="40"/>
      <c r="O941" s="40"/>
      <c r="P941" s="40"/>
    </row>
    <row r="942" spans="1:242" s="24" customFormat="1" x14ac:dyDescent="0.25">
      <c r="A942" s="447">
        <v>2.1</v>
      </c>
      <c r="B942" s="16" t="s">
        <v>750</v>
      </c>
      <c r="C942" s="39">
        <v>63.26</v>
      </c>
      <c r="D942" s="400" t="s">
        <v>106</v>
      </c>
      <c r="E942" s="212"/>
      <c r="F942" s="445">
        <f t="shared" si="24"/>
        <v>0</v>
      </c>
      <c r="G942" s="40"/>
      <c r="H942" s="40"/>
      <c r="I942" s="40"/>
      <c r="J942" s="40"/>
      <c r="K942" s="40"/>
      <c r="L942" s="40"/>
      <c r="M942" s="40"/>
      <c r="N942" s="40"/>
      <c r="O942" s="40"/>
      <c r="P942" s="40"/>
    </row>
    <row r="943" spans="1:242" s="24" customFormat="1" x14ac:dyDescent="0.25">
      <c r="A943" s="447">
        <v>2.2000000000000002</v>
      </c>
      <c r="B943" s="16" t="s">
        <v>751</v>
      </c>
      <c r="C943" s="39">
        <v>31.05</v>
      </c>
      <c r="D943" s="400" t="s">
        <v>113</v>
      </c>
      <c r="E943" s="212"/>
      <c r="F943" s="445">
        <f t="shared" si="24"/>
        <v>0</v>
      </c>
      <c r="G943" s="40"/>
      <c r="H943" s="40"/>
      <c r="I943" s="40"/>
      <c r="J943" s="40"/>
      <c r="K943" s="40"/>
      <c r="L943" s="40"/>
      <c r="M943" s="40"/>
      <c r="N943" s="40"/>
      <c r="O943" s="40"/>
      <c r="P943" s="40"/>
    </row>
    <row r="944" spans="1:242" s="24" customFormat="1" x14ac:dyDescent="0.25">
      <c r="A944" s="447">
        <v>2.2999999999999998</v>
      </c>
      <c r="B944" s="16" t="s">
        <v>752</v>
      </c>
      <c r="C944" s="39">
        <v>41.87</v>
      </c>
      <c r="D944" s="400" t="s">
        <v>116</v>
      </c>
      <c r="E944" s="212"/>
      <c r="F944" s="445">
        <f t="shared" si="24"/>
        <v>0</v>
      </c>
      <c r="G944" s="40"/>
      <c r="H944" s="40"/>
      <c r="I944" s="40"/>
      <c r="J944" s="40"/>
      <c r="K944" s="40"/>
      <c r="L944" s="40"/>
      <c r="M944" s="40"/>
      <c r="N944" s="40"/>
      <c r="O944" s="40"/>
      <c r="P944" s="40"/>
    </row>
    <row r="945" spans="1:16" s="24" customFormat="1" x14ac:dyDescent="0.25">
      <c r="A945" s="447"/>
      <c r="B945" s="16"/>
      <c r="C945" s="39"/>
      <c r="D945" s="446"/>
      <c r="E945" s="212"/>
      <c r="F945" s="445">
        <f t="shared" si="24"/>
        <v>0</v>
      </c>
      <c r="G945" s="40"/>
      <c r="H945" s="40"/>
      <c r="I945" s="40"/>
      <c r="J945" s="40"/>
      <c r="K945" s="40"/>
      <c r="L945" s="40"/>
      <c r="M945" s="40"/>
      <c r="N945" s="40"/>
      <c r="O945" s="40"/>
      <c r="P945" s="40"/>
    </row>
    <row r="946" spans="1:16" s="24" customFormat="1" x14ac:dyDescent="0.25">
      <c r="A946" s="443">
        <v>3</v>
      </c>
      <c r="B946" s="224" t="s">
        <v>753</v>
      </c>
      <c r="C946" s="39"/>
      <c r="D946" s="446"/>
      <c r="E946" s="212"/>
      <c r="F946" s="445">
        <f t="shared" si="24"/>
        <v>0</v>
      </c>
      <c r="G946" s="40"/>
      <c r="H946" s="40"/>
      <c r="I946" s="40"/>
      <c r="J946" s="40"/>
      <c r="K946" s="40"/>
      <c r="L946" s="40"/>
      <c r="M946" s="40"/>
      <c r="N946" s="40"/>
      <c r="O946" s="40"/>
      <c r="P946" s="40"/>
    </row>
    <row r="947" spans="1:16" s="24" customFormat="1" ht="15.6" x14ac:dyDescent="0.25">
      <c r="A947" s="447">
        <v>3.1</v>
      </c>
      <c r="B947" s="16" t="s">
        <v>1367</v>
      </c>
      <c r="C947" s="39">
        <v>14.19</v>
      </c>
      <c r="D947" s="165" t="s">
        <v>125</v>
      </c>
      <c r="E947" s="212"/>
      <c r="F947" s="445">
        <f t="shared" si="24"/>
        <v>0</v>
      </c>
      <c r="G947" s="40"/>
      <c r="H947" s="40"/>
      <c r="I947" s="40"/>
      <c r="J947" s="40"/>
      <c r="K947" s="40"/>
      <c r="L947" s="40"/>
      <c r="M947" s="40"/>
      <c r="N947" s="40"/>
      <c r="O947" s="40"/>
      <c r="P947" s="40"/>
    </row>
    <row r="948" spans="1:16" s="24" customFormat="1" ht="13.5" customHeight="1" x14ac:dyDescent="0.25">
      <c r="A948" s="447">
        <v>3.2</v>
      </c>
      <c r="B948" s="16" t="s">
        <v>1368</v>
      </c>
      <c r="C948" s="39">
        <v>3.54</v>
      </c>
      <c r="D948" s="165" t="s">
        <v>125</v>
      </c>
      <c r="E948" s="212"/>
      <c r="F948" s="445">
        <f t="shared" si="24"/>
        <v>0</v>
      </c>
      <c r="G948" s="40"/>
      <c r="H948" s="40"/>
      <c r="I948" s="40"/>
      <c r="J948" s="40"/>
      <c r="K948" s="40"/>
      <c r="L948" s="40"/>
      <c r="M948" s="40"/>
      <c r="N948" s="40"/>
      <c r="O948" s="40"/>
      <c r="P948" s="40"/>
    </row>
    <row r="949" spans="1:16" s="24" customFormat="1" ht="13.5" customHeight="1" x14ac:dyDescent="0.25">
      <c r="A949" s="447">
        <v>3.3</v>
      </c>
      <c r="B949" s="16" t="s">
        <v>1369</v>
      </c>
      <c r="C949" s="39">
        <v>5.38</v>
      </c>
      <c r="D949" s="165" t="s">
        <v>125</v>
      </c>
      <c r="E949" s="212"/>
      <c r="F949" s="445">
        <f t="shared" si="24"/>
        <v>0</v>
      </c>
      <c r="G949" s="40"/>
      <c r="H949" s="40"/>
      <c r="I949" s="40"/>
      <c r="J949" s="40"/>
      <c r="K949" s="40"/>
      <c r="L949" s="40"/>
      <c r="M949" s="40"/>
      <c r="N949" s="40"/>
      <c r="O949" s="40"/>
      <c r="P949" s="40"/>
    </row>
    <row r="950" spans="1:16" s="24" customFormat="1" ht="13.5" customHeight="1" x14ac:dyDescent="0.25">
      <c r="A950" s="447">
        <v>3.4</v>
      </c>
      <c r="B950" s="16" t="s">
        <v>1370</v>
      </c>
      <c r="C950" s="39">
        <v>4.25</v>
      </c>
      <c r="D950" s="165" t="s">
        <v>125</v>
      </c>
      <c r="E950" s="212"/>
      <c r="F950" s="445">
        <f t="shared" si="24"/>
        <v>0</v>
      </c>
      <c r="G950" s="40"/>
      <c r="H950" s="40"/>
      <c r="I950" s="40"/>
      <c r="J950" s="40"/>
      <c r="K950" s="40"/>
      <c r="L950" s="40"/>
      <c r="M950" s="40"/>
      <c r="N950" s="40"/>
      <c r="O950" s="40"/>
      <c r="P950" s="40"/>
    </row>
    <row r="951" spans="1:16" s="24" customFormat="1" ht="13.5" customHeight="1" x14ac:dyDescent="0.25">
      <c r="A951" s="447">
        <v>3.5</v>
      </c>
      <c r="B951" s="16" t="s">
        <v>1371</v>
      </c>
      <c r="C951" s="39">
        <v>6</v>
      </c>
      <c r="D951" s="165" t="s">
        <v>125</v>
      </c>
      <c r="E951" s="212"/>
      <c r="F951" s="445">
        <f t="shared" si="24"/>
        <v>0</v>
      </c>
      <c r="G951" s="40"/>
      <c r="H951" s="40"/>
      <c r="I951" s="40"/>
      <c r="J951" s="40"/>
      <c r="K951" s="40"/>
      <c r="L951" s="40"/>
      <c r="M951" s="40"/>
      <c r="N951" s="40"/>
      <c r="O951" s="40"/>
      <c r="P951" s="40"/>
    </row>
    <row r="952" spans="1:16" s="24" customFormat="1" ht="13.5" customHeight="1" x14ac:dyDescent="0.25">
      <c r="A952" s="447">
        <v>3.6</v>
      </c>
      <c r="B952" s="16" t="s">
        <v>1372</v>
      </c>
      <c r="C952" s="39">
        <v>1.32</v>
      </c>
      <c r="D952" s="165" t="s">
        <v>125</v>
      </c>
      <c r="E952" s="212"/>
      <c r="F952" s="445">
        <f t="shared" si="24"/>
        <v>0</v>
      </c>
      <c r="G952" s="40"/>
      <c r="H952" s="40"/>
      <c r="I952" s="40"/>
      <c r="J952" s="40"/>
      <c r="K952" s="40"/>
      <c r="L952" s="40"/>
      <c r="M952" s="40"/>
      <c r="N952" s="40"/>
      <c r="O952" s="40"/>
      <c r="P952" s="40"/>
    </row>
    <row r="953" spans="1:16" s="24" customFormat="1" x14ac:dyDescent="0.25">
      <c r="A953" s="447"/>
      <c r="B953" s="16"/>
      <c r="C953" s="39"/>
      <c r="D953" s="400"/>
      <c r="E953" s="212"/>
      <c r="F953" s="445">
        <f t="shared" si="24"/>
        <v>0</v>
      </c>
      <c r="G953" s="40"/>
      <c r="H953" s="40"/>
      <c r="I953" s="40"/>
      <c r="J953" s="40"/>
      <c r="K953" s="40"/>
      <c r="L953" s="40"/>
      <c r="M953" s="40"/>
      <c r="N953" s="40"/>
      <c r="O953" s="40"/>
      <c r="P953" s="40"/>
    </row>
    <row r="954" spans="1:16" s="24" customFormat="1" x14ac:dyDescent="0.25">
      <c r="A954" s="10">
        <v>4</v>
      </c>
      <c r="B954" s="224" t="s">
        <v>754</v>
      </c>
      <c r="C954" s="39"/>
      <c r="D954" s="400"/>
      <c r="E954" s="212"/>
      <c r="F954" s="445">
        <f t="shared" si="24"/>
        <v>0</v>
      </c>
      <c r="G954" s="40"/>
      <c r="H954" s="40"/>
      <c r="I954" s="40"/>
      <c r="J954" s="40"/>
      <c r="K954" s="40"/>
      <c r="L954" s="40"/>
      <c r="M954" s="40"/>
      <c r="N954" s="40"/>
      <c r="O954" s="40"/>
      <c r="P954" s="40"/>
    </row>
    <row r="955" spans="1:16" s="24" customFormat="1" x14ac:dyDescent="0.25">
      <c r="A955" s="447">
        <v>4.0999999999999996</v>
      </c>
      <c r="B955" s="16" t="s">
        <v>755</v>
      </c>
      <c r="C955" s="39">
        <v>361.92</v>
      </c>
      <c r="D955" s="165" t="s">
        <v>131</v>
      </c>
      <c r="E955" s="212"/>
      <c r="F955" s="445">
        <f t="shared" si="24"/>
        <v>0</v>
      </c>
      <c r="G955" s="40"/>
      <c r="H955" s="40"/>
      <c r="I955" s="40"/>
      <c r="J955" s="40"/>
      <c r="K955" s="40"/>
      <c r="L955" s="40"/>
      <c r="M955" s="40"/>
      <c r="N955" s="40"/>
      <c r="O955" s="40"/>
      <c r="P955" s="40"/>
    </row>
    <row r="956" spans="1:16" s="24" customFormat="1" x14ac:dyDescent="0.25">
      <c r="A956" s="447">
        <v>4.2</v>
      </c>
      <c r="B956" s="16" t="s">
        <v>756</v>
      </c>
      <c r="C956" s="39">
        <v>55.68</v>
      </c>
      <c r="D956" s="165" t="s">
        <v>131</v>
      </c>
      <c r="E956" s="212"/>
      <c r="F956" s="445">
        <f t="shared" si="24"/>
        <v>0</v>
      </c>
      <c r="G956" s="40"/>
      <c r="H956" s="40"/>
      <c r="I956" s="40"/>
      <c r="J956" s="40"/>
      <c r="K956" s="40"/>
      <c r="L956" s="40"/>
      <c r="M956" s="40"/>
      <c r="N956" s="40"/>
      <c r="O956" s="40"/>
      <c r="P956" s="40"/>
    </row>
    <row r="957" spans="1:16" s="24" customFormat="1" x14ac:dyDescent="0.25">
      <c r="A957" s="447"/>
      <c r="B957" s="16"/>
      <c r="C957" s="39"/>
      <c r="D957" s="446"/>
      <c r="E957" s="212"/>
      <c r="F957" s="445">
        <f t="shared" si="24"/>
        <v>0</v>
      </c>
      <c r="G957" s="40"/>
      <c r="H957" s="40"/>
      <c r="I957" s="40"/>
      <c r="J957" s="40"/>
      <c r="K957" s="40"/>
      <c r="L957" s="40"/>
      <c r="M957" s="40"/>
      <c r="N957" s="40"/>
      <c r="O957" s="40"/>
      <c r="P957" s="40"/>
    </row>
    <row r="958" spans="1:16" s="24" customFormat="1" x14ac:dyDescent="0.25">
      <c r="A958" s="443">
        <v>5</v>
      </c>
      <c r="B958" s="224" t="s">
        <v>28</v>
      </c>
      <c r="C958" s="39"/>
      <c r="D958" s="446"/>
      <c r="E958" s="212"/>
      <c r="F958" s="445">
        <f t="shared" si="24"/>
        <v>0</v>
      </c>
      <c r="G958" s="40"/>
      <c r="H958" s="40"/>
      <c r="I958" s="40"/>
      <c r="J958" s="40"/>
      <c r="K958" s="40"/>
      <c r="L958" s="40"/>
      <c r="M958" s="40"/>
      <c r="N958" s="40"/>
      <c r="O958" s="40"/>
      <c r="P958" s="40"/>
    </row>
    <row r="959" spans="1:16" s="24" customFormat="1" x14ac:dyDescent="0.25">
      <c r="A959" s="447">
        <v>5.0999999999999996</v>
      </c>
      <c r="B959" s="16" t="s">
        <v>29</v>
      </c>
      <c r="C959" s="39">
        <v>152.1</v>
      </c>
      <c r="D959" s="165" t="s">
        <v>131</v>
      </c>
      <c r="E959" s="212"/>
      <c r="F959" s="445">
        <f t="shared" si="24"/>
        <v>0</v>
      </c>
      <c r="G959" s="40"/>
      <c r="H959" s="40"/>
      <c r="I959" s="40"/>
      <c r="J959" s="40"/>
      <c r="K959" s="40"/>
      <c r="L959" s="40"/>
      <c r="M959" s="40"/>
      <c r="N959" s="40"/>
      <c r="O959" s="40"/>
      <c r="P959" s="40"/>
    </row>
    <row r="960" spans="1:16" s="24" customFormat="1" x14ac:dyDescent="0.25">
      <c r="A960" s="447">
        <v>5.2</v>
      </c>
      <c r="B960" s="16" t="s">
        <v>757</v>
      </c>
      <c r="C960" s="39">
        <v>152.1</v>
      </c>
      <c r="D960" s="165" t="s">
        <v>131</v>
      </c>
      <c r="E960" s="212"/>
      <c r="F960" s="445">
        <f t="shared" si="24"/>
        <v>0</v>
      </c>
      <c r="G960" s="40"/>
      <c r="H960" s="40"/>
      <c r="I960" s="40"/>
      <c r="J960" s="40"/>
      <c r="K960" s="40"/>
      <c r="L960" s="40"/>
      <c r="M960" s="40"/>
      <c r="N960" s="40"/>
      <c r="O960" s="40"/>
      <c r="P960" s="40"/>
    </row>
    <row r="961" spans="1:242" s="24" customFormat="1" x14ac:dyDescent="0.25">
      <c r="A961" s="448">
        <v>5.3</v>
      </c>
      <c r="B961" s="276" t="s">
        <v>140</v>
      </c>
      <c r="C961" s="218">
        <v>886.8</v>
      </c>
      <c r="D961" s="449" t="s">
        <v>40</v>
      </c>
      <c r="E961" s="217"/>
      <c r="F961" s="450">
        <f t="shared" si="24"/>
        <v>0</v>
      </c>
      <c r="G961" s="40"/>
      <c r="H961" s="40"/>
      <c r="I961" s="40"/>
      <c r="J961" s="40"/>
      <c r="K961" s="40"/>
      <c r="L961" s="40"/>
      <c r="M961" s="40"/>
      <c r="N961" s="40"/>
      <c r="O961" s="40"/>
      <c r="P961" s="40"/>
    </row>
    <row r="962" spans="1:242" s="24" customFormat="1" x14ac:dyDescent="0.25">
      <c r="A962" s="451"/>
      <c r="B962" s="224"/>
      <c r="C962" s="39"/>
      <c r="D962" s="446"/>
      <c r="E962" s="212"/>
      <c r="F962" s="445">
        <f t="shared" si="24"/>
        <v>0</v>
      </c>
      <c r="G962" s="40"/>
      <c r="H962" s="40"/>
      <c r="I962" s="40"/>
      <c r="J962" s="40"/>
      <c r="K962" s="40"/>
      <c r="L962" s="40"/>
      <c r="M962" s="40"/>
      <c r="N962" s="40"/>
      <c r="O962" s="40"/>
      <c r="P962" s="40"/>
    </row>
    <row r="963" spans="1:242" s="24" customFormat="1" x14ac:dyDescent="0.25">
      <c r="A963" s="443">
        <v>6</v>
      </c>
      <c r="B963" s="224" t="s">
        <v>758</v>
      </c>
      <c r="C963" s="39"/>
      <c r="D963" s="446"/>
      <c r="E963" s="212"/>
      <c r="F963" s="445">
        <f t="shared" si="24"/>
        <v>0</v>
      </c>
      <c r="G963" s="40"/>
      <c r="H963" s="40"/>
      <c r="I963" s="40"/>
      <c r="J963" s="40"/>
      <c r="K963" s="40"/>
      <c r="L963" s="40"/>
      <c r="M963" s="40"/>
      <c r="N963" s="40"/>
      <c r="O963" s="40"/>
      <c r="P963" s="40"/>
    </row>
    <row r="964" spans="1:242" s="24" customFormat="1" ht="26.4" x14ac:dyDescent="0.25">
      <c r="A964" s="447">
        <v>6.1</v>
      </c>
      <c r="B964" s="16" t="s">
        <v>759</v>
      </c>
      <c r="C964" s="39">
        <v>152.1</v>
      </c>
      <c r="D964" s="165" t="s">
        <v>131</v>
      </c>
      <c r="E964" s="452"/>
      <c r="F964" s="453">
        <f t="shared" si="24"/>
        <v>0</v>
      </c>
      <c r="G964" s="40"/>
      <c r="H964" s="40"/>
      <c r="I964" s="40"/>
      <c r="J964" s="40"/>
      <c r="K964" s="40"/>
      <c r="L964" s="40"/>
      <c r="M964" s="40"/>
      <c r="N964" s="40"/>
      <c r="O964" s="40"/>
      <c r="P964" s="40"/>
    </row>
    <row r="965" spans="1:242" s="24" customFormat="1" x14ac:dyDescent="0.25">
      <c r="A965" s="447"/>
      <c r="B965" s="16"/>
      <c r="C965" s="39"/>
      <c r="D965" s="446"/>
      <c r="E965" s="212"/>
      <c r="F965" s="445">
        <f t="shared" si="24"/>
        <v>0</v>
      </c>
      <c r="G965" s="40"/>
      <c r="H965" s="40"/>
      <c r="I965" s="40"/>
      <c r="J965" s="40"/>
      <c r="K965" s="40"/>
      <c r="L965" s="40"/>
      <c r="M965" s="40"/>
      <c r="N965" s="40"/>
      <c r="O965" s="40"/>
      <c r="P965" s="40"/>
    </row>
    <row r="966" spans="1:242" s="24" customFormat="1" x14ac:dyDescent="0.25">
      <c r="A966" s="443">
        <v>7</v>
      </c>
      <c r="B966" s="16" t="s">
        <v>760</v>
      </c>
      <c r="C966" s="39">
        <v>150</v>
      </c>
      <c r="D966" s="446" t="s">
        <v>40</v>
      </c>
      <c r="E966" s="212"/>
      <c r="F966" s="445">
        <f t="shared" si="24"/>
        <v>0</v>
      </c>
      <c r="G966" s="40"/>
      <c r="H966" s="40"/>
      <c r="I966" s="40"/>
      <c r="J966" s="40"/>
      <c r="K966" s="40"/>
      <c r="L966" s="40"/>
      <c r="M966" s="40"/>
      <c r="N966" s="40"/>
      <c r="O966" s="40"/>
      <c r="P966" s="40"/>
    </row>
    <row r="967" spans="1:242" s="24" customFormat="1" ht="26.4" x14ac:dyDescent="0.25">
      <c r="A967" s="443">
        <v>8</v>
      </c>
      <c r="B967" s="16" t="s">
        <v>761</v>
      </c>
      <c r="C967" s="39">
        <v>10.4</v>
      </c>
      <c r="D967" s="446" t="s">
        <v>40</v>
      </c>
      <c r="E967" s="212"/>
      <c r="F967" s="445">
        <f t="shared" si="24"/>
        <v>0</v>
      </c>
      <c r="G967" s="40"/>
      <c r="H967" s="40"/>
      <c r="I967" s="40"/>
      <c r="J967" s="40"/>
      <c r="K967" s="40"/>
      <c r="L967" s="40"/>
      <c r="M967" s="40"/>
      <c r="N967" s="40"/>
      <c r="O967" s="40"/>
      <c r="P967" s="40"/>
    </row>
    <row r="968" spans="1:242" s="24" customFormat="1" ht="26.4" x14ac:dyDescent="0.25">
      <c r="A968" s="443">
        <v>9</v>
      </c>
      <c r="B968" s="16" t="s">
        <v>762</v>
      </c>
      <c r="C968" s="39">
        <v>16</v>
      </c>
      <c r="D968" s="243" t="s">
        <v>37</v>
      </c>
      <c r="E968" s="212"/>
      <c r="F968" s="445">
        <f t="shared" si="24"/>
        <v>0</v>
      </c>
      <c r="G968" s="40"/>
      <c r="H968" s="40"/>
      <c r="I968" s="40"/>
      <c r="J968" s="40"/>
      <c r="K968" s="40"/>
      <c r="L968" s="40"/>
      <c r="M968" s="40"/>
      <c r="N968" s="40"/>
      <c r="O968" s="40"/>
      <c r="P968" s="40"/>
    </row>
    <row r="969" spans="1:242" s="24" customFormat="1" x14ac:dyDescent="0.25">
      <c r="A969" s="447"/>
      <c r="B969" s="16"/>
      <c r="C969" s="39"/>
      <c r="D969" s="243"/>
      <c r="E969" s="212"/>
      <c r="F969" s="445">
        <f t="shared" si="24"/>
        <v>0</v>
      </c>
      <c r="G969" s="40"/>
      <c r="H969" s="40"/>
      <c r="I969" s="40"/>
      <c r="J969" s="40"/>
      <c r="K969" s="40"/>
      <c r="L969" s="40"/>
      <c r="M969" s="40"/>
      <c r="N969" s="40"/>
      <c r="O969" s="40"/>
      <c r="P969" s="40"/>
    </row>
    <row r="970" spans="1:242" s="24" customFormat="1" x14ac:dyDescent="0.25">
      <c r="A970" s="443">
        <v>10</v>
      </c>
      <c r="B970" s="16" t="s">
        <v>763</v>
      </c>
      <c r="C970" s="39">
        <v>1</v>
      </c>
      <c r="D970" s="243" t="s">
        <v>37</v>
      </c>
      <c r="E970" s="212"/>
      <c r="F970" s="445">
        <f t="shared" si="24"/>
        <v>0</v>
      </c>
      <c r="G970" s="40"/>
      <c r="H970" s="40"/>
      <c r="I970" s="40"/>
      <c r="J970" s="40"/>
      <c r="K970" s="40"/>
      <c r="L970" s="40"/>
      <c r="M970" s="40"/>
      <c r="N970" s="40"/>
      <c r="O970" s="40"/>
      <c r="P970" s="40"/>
    </row>
    <row r="971" spans="1:242" s="89" customFormat="1" ht="16.5" customHeight="1" x14ac:dyDescent="0.25">
      <c r="A971" s="437"/>
      <c r="B971" s="247" t="s">
        <v>764</v>
      </c>
      <c r="C971" s="437"/>
      <c r="D971" s="247"/>
      <c r="E971" s="438"/>
      <c r="F971" s="249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  <c r="BF971" s="24"/>
      <c r="BG971" s="24"/>
      <c r="BH971" s="24"/>
      <c r="BI971" s="24"/>
      <c r="BJ971" s="24"/>
      <c r="BK971" s="24"/>
      <c r="BL971" s="24"/>
      <c r="BM971" s="24"/>
      <c r="BN971" s="24"/>
      <c r="BO971" s="24"/>
      <c r="BP971" s="24"/>
      <c r="BQ971" s="24"/>
      <c r="BR971" s="24"/>
      <c r="BS971" s="24"/>
      <c r="BT971" s="24"/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24"/>
      <c r="CI971" s="24"/>
      <c r="CJ971" s="24"/>
      <c r="CK971" s="24"/>
      <c r="CL971" s="24"/>
      <c r="CM971" s="24"/>
      <c r="CN971" s="24"/>
      <c r="CO971" s="24"/>
      <c r="CP971" s="24"/>
      <c r="CQ971" s="24"/>
      <c r="CR971" s="24"/>
      <c r="CS971" s="24"/>
      <c r="CT971" s="24"/>
      <c r="CU971" s="24"/>
      <c r="CV971" s="24"/>
      <c r="CW971" s="24"/>
      <c r="CX971" s="24"/>
      <c r="CY971" s="24"/>
      <c r="CZ971" s="24"/>
      <c r="DA971" s="24"/>
      <c r="DB971" s="24"/>
      <c r="DC971" s="24"/>
      <c r="DD971" s="24"/>
      <c r="DE971" s="24"/>
      <c r="DF971" s="24"/>
      <c r="DG971" s="24"/>
      <c r="DH971" s="24"/>
      <c r="DI971" s="24"/>
      <c r="DJ971" s="24"/>
      <c r="DK971" s="24"/>
      <c r="DL971" s="24"/>
      <c r="DM971" s="24"/>
      <c r="DN971" s="24"/>
      <c r="DO971" s="24"/>
      <c r="DP971" s="24"/>
      <c r="DQ971" s="24"/>
      <c r="DR971" s="24"/>
      <c r="DS971" s="24"/>
      <c r="DT971" s="24"/>
      <c r="DU971" s="24"/>
      <c r="DV971" s="24"/>
      <c r="DW971" s="24"/>
      <c r="DX971" s="24"/>
      <c r="DY971" s="24"/>
      <c r="DZ971" s="24"/>
      <c r="EA971" s="24"/>
      <c r="EB971" s="24"/>
      <c r="EC971" s="24"/>
      <c r="ED971" s="24"/>
      <c r="EE971" s="24"/>
      <c r="EF971" s="24"/>
      <c r="EG971" s="24"/>
      <c r="EH971" s="24"/>
      <c r="EI971" s="24"/>
      <c r="EJ971" s="24"/>
      <c r="EK971" s="24"/>
      <c r="EL971" s="24"/>
      <c r="EM971" s="24"/>
      <c r="EN971" s="24"/>
      <c r="EO971" s="24"/>
      <c r="EP971" s="24"/>
      <c r="EQ971" s="24"/>
      <c r="ER971" s="24"/>
      <c r="ES971" s="24"/>
      <c r="ET971" s="24"/>
      <c r="EU971" s="24"/>
      <c r="EV971" s="24"/>
      <c r="EW971" s="24"/>
      <c r="EX971" s="24"/>
      <c r="EY971" s="24"/>
      <c r="EZ971" s="24"/>
      <c r="FA971" s="24"/>
      <c r="FB971" s="24"/>
      <c r="FC971" s="24"/>
      <c r="FD971" s="24"/>
      <c r="FE971" s="24"/>
      <c r="FF971" s="24"/>
      <c r="FG971" s="24"/>
      <c r="FH971" s="24"/>
      <c r="FI971" s="24"/>
      <c r="FJ971" s="24"/>
      <c r="FK971" s="24"/>
      <c r="FL971" s="24"/>
      <c r="FM971" s="24"/>
      <c r="FN971" s="24"/>
      <c r="FO971" s="24"/>
      <c r="FP971" s="24"/>
      <c r="FQ971" s="24"/>
      <c r="FR971" s="24"/>
      <c r="FS971" s="24"/>
      <c r="FT971" s="24"/>
      <c r="FU971" s="24"/>
      <c r="FV971" s="24"/>
      <c r="FW971" s="24"/>
      <c r="FX971" s="24"/>
      <c r="FY971" s="24"/>
      <c r="FZ971" s="24"/>
      <c r="GA971" s="24"/>
      <c r="GB971" s="24"/>
      <c r="GC971" s="24"/>
      <c r="GD971" s="24"/>
      <c r="GE971" s="24"/>
      <c r="GF971" s="24"/>
      <c r="GG971" s="24"/>
      <c r="GH971" s="24"/>
      <c r="GI971" s="24"/>
      <c r="GJ971" s="24"/>
      <c r="GK971" s="24"/>
      <c r="GL971" s="24"/>
      <c r="GM971" s="24"/>
      <c r="GN971" s="24"/>
      <c r="GO971" s="24"/>
      <c r="GP971" s="24"/>
      <c r="GQ971" s="24"/>
      <c r="GR971" s="24"/>
      <c r="GS971" s="24"/>
      <c r="GT971" s="24"/>
      <c r="GU971" s="24"/>
      <c r="GV971" s="24"/>
      <c r="GW971" s="24"/>
      <c r="GX971" s="24"/>
      <c r="GY971" s="24"/>
      <c r="GZ971" s="24"/>
      <c r="HA971" s="24"/>
      <c r="HB971" s="24"/>
      <c r="HC971" s="24"/>
      <c r="HD971" s="24"/>
      <c r="HE971" s="24"/>
      <c r="HF971" s="24"/>
      <c r="HG971" s="24"/>
      <c r="HH971" s="24"/>
      <c r="HI971" s="24"/>
      <c r="HJ971" s="24"/>
      <c r="HK971" s="24"/>
      <c r="HL971" s="24"/>
      <c r="HM971" s="24"/>
      <c r="HN971" s="24"/>
      <c r="HO971" s="24"/>
      <c r="HP971" s="24"/>
      <c r="HQ971" s="24"/>
      <c r="HR971" s="24"/>
      <c r="HS971" s="24"/>
      <c r="HT971" s="24"/>
      <c r="HU971" s="24"/>
      <c r="HV971" s="24"/>
      <c r="HW971" s="24"/>
      <c r="HX971" s="24"/>
      <c r="HY971" s="24"/>
      <c r="HZ971" s="24"/>
      <c r="IA971" s="24"/>
      <c r="IB971" s="24"/>
      <c r="IC971" s="24"/>
      <c r="ID971" s="24"/>
      <c r="IE971" s="24"/>
      <c r="IF971" s="24"/>
      <c r="IG971" s="24"/>
      <c r="IH971" s="24"/>
    </row>
    <row r="972" spans="1:242" s="89" customFormat="1" ht="5.25" customHeight="1" x14ac:dyDescent="0.25">
      <c r="A972" s="33"/>
      <c r="B972" s="238"/>
      <c r="C972" s="33"/>
      <c r="D972" s="238"/>
      <c r="E972" s="454"/>
      <c r="F972" s="409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  <c r="AY972" s="24"/>
      <c r="AZ972" s="24"/>
      <c r="BA972" s="24"/>
      <c r="BB972" s="24"/>
      <c r="BC972" s="24"/>
      <c r="BD972" s="24"/>
      <c r="BE972" s="24"/>
      <c r="BF972" s="24"/>
      <c r="BG972" s="24"/>
      <c r="BH972" s="24"/>
      <c r="BI972" s="24"/>
      <c r="BJ972" s="24"/>
      <c r="BK972" s="24"/>
      <c r="BL972" s="24"/>
      <c r="BM972" s="24"/>
      <c r="BN972" s="24"/>
      <c r="BO972" s="24"/>
      <c r="BP972" s="24"/>
      <c r="BQ972" s="24"/>
      <c r="BR972" s="24"/>
      <c r="BS972" s="24"/>
      <c r="BT972" s="24"/>
      <c r="BU972" s="24"/>
      <c r="BV972" s="24"/>
      <c r="BW972" s="24"/>
      <c r="BX972" s="24"/>
      <c r="BY972" s="24"/>
      <c r="BZ972" s="24"/>
      <c r="CA972" s="24"/>
      <c r="CB972" s="24"/>
      <c r="CC972" s="24"/>
      <c r="CD972" s="24"/>
      <c r="CE972" s="24"/>
      <c r="CF972" s="24"/>
      <c r="CG972" s="24"/>
      <c r="CH972" s="24"/>
      <c r="CI972" s="24"/>
      <c r="CJ972" s="24"/>
      <c r="CK972" s="24"/>
      <c r="CL972" s="24"/>
      <c r="CM972" s="24"/>
      <c r="CN972" s="24"/>
      <c r="CO972" s="24"/>
      <c r="CP972" s="24"/>
      <c r="CQ972" s="24"/>
      <c r="CR972" s="24"/>
      <c r="CS972" s="24"/>
      <c r="CT972" s="24"/>
      <c r="CU972" s="24"/>
      <c r="CV972" s="24"/>
      <c r="CW972" s="24"/>
      <c r="CX972" s="24"/>
      <c r="CY972" s="24"/>
      <c r="CZ972" s="24"/>
      <c r="DA972" s="24"/>
      <c r="DB972" s="24"/>
      <c r="DC972" s="24"/>
      <c r="DD972" s="24"/>
      <c r="DE972" s="24"/>
      <c r="DF972" s="24"/>
      <c r="DG972" s="24"/>
      <c r="DH972" s="24"/>
      <c r="DI972" s="24"/>
      <c r="DJ972" s="24"/>
      <c r="DK972" s="24"/>
      <c r="DL972" s="24"/>
      <c r="DM972" s="24"/>
      <c r="DN972" s="24"/>
      <c r="DO972" s="24"/>
      <c r="DP972" s="24"/>
      <c r="DQ972" s="24"/>
      <c r="DR972" s="24"/>
      <c r="DS972" s="24"/>
      <c r="DT972" s="24"/>
      <c r="DU972" s="24"/>
      <c r="DV972" s="24"/>
      <c r="DW972" s="24"/>
      <c r="DX972" s="24"/>
      <c r="DY972" s="24"/>
      <c r="DZ972" s="24"/>
      <c r="EA972" s="24"/>
      <c r="EB972" s="24"/>
      <c r="EC972" s="24"/>
      <c r="ED972" s="24"/>
      <c r="EE972" s="24"/>
      <c r="EF972" s="24"/>
      <c r="EG972" s="24"/>
      <c r="EH972" s="24"/>
      <c r="EI972" s="24"/>
      <c r="EJ972" s="24"/>
      <c r="EK972" s="24"/>
      <c r="EL972" s="24"/>
      <c r="EM972" s="24"/>
      <c r="EN972" s="24"/>
      <c r="EO972" s="24"/>
      <c r="EP972" s="24"/>
      <c r="EQ972" s="24"/>
      <c r="ER972" s="24"/>
      <c r="ES972" s="24"/>
      <c r="ET972" s="24"/>
      <c r="EU972" s="24"/>
      <c r="EV972" s="24"/>
      <c r="EW972" s="24"/>
      <c r="EX972" s="24"/>
      <c r="EY972" s="24"/>
      <c r="EZ972" s="24"/>
      <c r="FA972" s="24"/>
      <c r="FB972" s="24"/>
      <c r="FC972" s="24"/>
      <c r="FD972" s="24"/>
      <c r="FE972" s="24"/>
      <c r="FF972" s="24"/>
      <c r="FG972" s="24"/>
      <c r="FH972" s="24"/>
      <c r="FI972" s="24"/>
      <c r="FJ972" s="24"/>
      <c r="FK972" s="24"/>
      <c r="FL972" s="24"/>
      <c r="FM972" s="24"/>
      <c r="FN972" s="24"/>
      <c r="FO972" s="24"/>
      <c r="FP972" s="24"/>
      <c r="FQ972" s="24"/>
      <c r="FR972" s="24"/>
      <c r="FS972" s="24"/>
      <c r="FT972" s="24"/>
      <c r="FU972" s="24"/>
      <c r="FV972" s="24"/>
      <c r="FW972" s="24"/>
      <c r="FX972" s="24"/>
      <c r="FY972" s="24"/>
      <c r="FZ972" s="24"/>
      <c r="GA972" s="24"/>
      <c r="GB972" s="24"/>
      <c r="GC972" s="24"/>
      <c r="GD972" s="24"/>
      <c r="GE972" s="24"/>
      <c r="GF972" s="24"/>
      <c r="GG972" s="24"/>
      <c r="GH972" s="24"/>
      <c r="GI972" s="24"/>
      <c r="GJ972" s="24"/>
      <c r="GK972" s="24"/>
      <c r="GL972" s="24"/>
      <c r="GM972" s="24"/>
      <c r="GN972" s="24"/>
      <c r="GO972" s="24"/>
      <c r="GP972" s="24"/>
      <c r="GQ972" s="24"/>
      <c r="GR972" s="24"/>
      <c r="GS972" s="24"/>
      <c r="GT972" s="24"/>
      <c r="GU972" s="24"/>
      <c r="GV972" s="24"/>
      <c r="GW972" s="24"/>
      <c r="GX972" s="24"/>
      <c r="GY972" s="24"/>
      <c r="GZ972" s="24"/>
      <c r="HA972" s="24"/>
      <c r="HB972" s="24"/>
      <c r="HC972" s="24"/>
      <c r="HD972" s="24"/>
      <c r="HE972" s="24"/>
      <c r="HF972" s="24"/>
      <c r="HG972" s="24"/>
      <c r="HH972" s="24"/>
      <c r="HI972" s="24"/>
      <c r="HJ972" s="24"/>
      <c r="HK972" s="24"/>
      <c r="HL972" s="24"/>
      <c r="HM972" s="24"/>
      <c r="HN972" s="24"/>
      <c r="HO972" s="24"/>
      <c r="HP972" s="24"/>
      <c r="HQ972" s="24"/>
      <c r="HR972" s="24"/>
      <c r="HS972" s="24"/>
      <c r="HT972" s="24"/>
      <c r="HU972" s="24"/>
      <c r="HV972" s="24"/>
      <c r="HW972" s="24"/>
      <c r="HX972" s="24"/>
      <c r="HY972" s="24"/>
      <c r="HZ972" s="24"/>
      <c r="IA972" s="24"/>
      <c r="IB972" s="24"/>
      <c r="IC972" s="24"/>
      <c r="ID972" s="24"/>
      <c r="IE972" s="24"/>
      <c r="IF972" s="24"/>
      <c r="IG972" s="24"/>
      <c r="IH972" s="24"/>
    </row>
    <row r="973" spans="1:242" s="89" customFormat="1" ht="16.5" customHeight="1" x14ac:dyDescent="0.25">
      <c r="A973" s="455"/>
      <c r="B973" s="456" t="s">
        <v>765</v>
      </c>
      <c r="C973" s="455"/>
      <c r="D973" s="456"/>
      <c r="E973" s="457"/>
      <c r="F973" s="458">
        <f>+F971+F934+F861+F836+F820+F771+F725+F655+F590+F532+F401</f>
        <v>0</v>
      </c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  <c r="AY973" s="24"/>
      <c r="AZ973" s="24"/>
      <c r="BA973" s="24"/>
      <c r="BB973" s="24"/>
      <c r="BC973" s="24"/>
      <c r="BD973" s="24"/>
      <c r="BE973" s="24"/>
      <c r="BF973" s="24"/>
      <c r="BG973" s="24"/>
      <c r="BH973" s="24"/>
      <c r="BI973" s="24"/>
      <c r="BJ973" s="24"/>
      <c r="BK973" s="24"/>
      <c r="BL973" s="24"/>
      <c r="BM973" s="24"/>
      <c r="BN973" s="24"/>
      <c r="BO973" s="24"/>
      <c r="BP973" s="24"/>
      <c r="BQ973" s="24"/>
      <c r="BR973" s="24"/>
      <c r="BS973" s="24"/>
      <c r="BT973" s="24"/>
      <c r="BU973" s="24"/>
      <c r="BV973" s="24"/>
      <c r="BW973" s="24"/>
      <c r="BX973" s="24"/>
      <c r="BY973" s="24"/>
      <c r="BZ973" s="24"/>
      <c r="CA973" s="24"/>
      <c r="CB973" s="24"/>
      <c r="CC973" s="24"/>
      <c r="CD973" s="24"/>
      <c r="CE973" s="24"/>
      <c r="CF973" s="24"/>
      <c r="CG973" s="24"/>
      <c r="CH973" s="24"/>
      <c r="CI973" s="24"/>
      <c r="CJ973" s="24"/>
      <c r="CK973" s="24"/>
      <c r="CL973" s="24"/>
      <c r="CM973" s="24"/>
      <c r="CN973" s="24"/>
      <c r="CO973" s="24"/>
      <c r="CP973" s="24"/>
      <c r="CQ973" s="24"/>
      <c r="CR973" s="24"/>
      <c r="CS973" s="24"/>
      <c r="CT973" s="24"/>
      <c r="CU973" s="24"/>
      <c r="CV973" s="24"/>
      <c r="CW973" s="24"/>
      <c r="CX973" s="24"/>
      <c r="CY973" s="24"/>
      <c r="CZ973" s="24"/>
      <c r="DA973" s="24"/>
      <c r="DB973" s="24"/>
      <c r="DC973" s="24"/>
      <c r="DD973" s="24"/>
      <c r="DE973" s="24"/>
      <c r="DF973" s="24"/>
      <c r="DG973" s="24"/>
      <c r="DH973" s="24"/>
      <c r="DI973" s="24"/>
      <c r="DJ973" s="24"/>
      <c r="DK973" s="24"/>
      <c r="DL973" s="24"/>
      <c r="DM973" s="24"/>
      <c r="DN973" s="24"/>
      <c r="DO973" s="24"/>
      <c r="DP973" s="24"/>
      <c r="DQ973" s="24"/>
      <c r="DR973" s="24"/>
      <c r="DS973" s="24"/>
      <c r="DT973" s="24"/>
      <c r="DU973" s="24"/>
      <c r="DV973" s="24"/>
      <c r="DW973" s="24"/>
      <c r="DX973" s="24"/>
      <c r="DY973" s="24"/>
      <c r="DZ973" s="24"/>
      <c r="EA973" s="24"/>
      <c r="EB973" s="24"/>
      <c r="EC973" s="24"/>
      <c r="ED973" s="24"/>
      <c r="EE973" s="24"/>
      <c r="EF973" s="24"/>
      <c r="EG973" s="24"/>
      <c r="EH973" s="24"/>
      <c r="EI973" s="24"/>
      <c r="EJ973" s="24"/>
      <c r="EK973" s="24"/>
      <c r="EL973" s="24"/>
      <c r="EM973" s="24"/>
      <c r="EN973" s="24"/>
      <c r="EO973" s="24"/>
      <c r="EP973" s="24"/>
      <c r="EQ973" s="24"/>
      <c r="ER973" s="24"/>
      <c r="ES973" s="24"/>
      <c r="ET973" s="24"/>
      <c r="EU973" s="24"/>
      <c r="EV973" s="24"/>
      <c r="EW973" s="24"/>
      <c r="EX973" s="24"/>
      <c r="EY973" s="24"/>
      <c r="EZ973" s="24"/>
      <c r="FA973" s="24"/>
      <c r="FB973" s="24"/>
      <c r="FC973" s="24"/>
      <c r="FD973" s="24"/>
      <c r="FE973" s="24"/>
      <c r="FF973" s="24"/>
      <c r="FG973" s="24"/>
      <c r="FH973" s="24"/>
      <c r="FI973" s="24"/>
      <c r="FJ973" s="24"/>
      <c r="FK973" s="24"/>
      <c r="FL973" s="24"/>
      <c r="FM973" s="24"/>
      <c r="FN973" s="24"/>
      <c r="FO973" s="24"/>
      <c r="FP973" s="24"/>
      <c r="FQ973" s="24"/>
      <c r="FR973" s="24"/>
      <c r="FS973" s="24"/>
      <c r="FT973" s="24"/>
      <c r="FU973" s="24"/>
      <c r="FV973" s="24"/>
      <c r="FW973" s="24"/>
      <c r="FX973" s="24"/>
      <c r="FY973" s="24"/>
      <c r="FZ973" s="24"/>
      <c r="GA973" s="24"/>
      <c r="GB973" s="24"/>
      <c r="GC973" s="24"/>
      <c r="GD973" s="24"/>
      <c r="GE973" s="24"/>
      <c r="GF973" s="24"/>
      <c r="GG973" s="24"/>
      <c r="GH973" s="24"/>
      <c r="GI973" s="24"/>
      <c r="GJ973" s="24"/>
      <c r="GK973" s="24"/>
      <c r="GL973" s="24"/>
      <c r="GM973" s="24"/>
      <c r="GN973" s="24"/>
      <c r="GO973" s="24"/>
      <c r="GP973" s="24"/>
      <c r="GQ973" s="24"/>
      <c r="GR973" s="24"/>
      <c r="GS973" s="24"/>
      <c r="GT973" s="24"/>
      <c r="GU973" s="24"/>
      <c r="GV973" s="24"/>
      <c r="GW973" s="24"/>
      <c r="GX973" s="24"/>
      <c r="GY973" s="24"/>
      <c r="GZ973" s="24"/>
      <c r="HA973" s="24"/>
      <c r="HB973" s="24"/>
      <c r="HC973" s="24"/>
      <c r="HD973" s="24"/>
      <c r="HE973" s="24"/>
      <c r="HF973" s="24"/>
      <c r="HG973" s="24"/>
      <c r="HH973" s="24"/>
      <c r="HI973" s="24"/>
      <c r="HJ973" s="24"/>
      <c r="HK973" s="24"/>
      <c r="HL973" s="24"/>
      <c r="HM973" s="24"/>
      <c r="HN973" s="24"/>
      <c r="HO973" s="24"/>
      <c r="HP973" s="24"/>
      <c r="HQ973" s="24"/>
      <c r="HR973" s="24"/>
      <c r="HS973" s="24"/>
      <c r="HT973" s="24"/>
      <c r="HU973" s="24"/>
      <c r="HV973" s="24"/>
      <c r="HW973" s="24"/>
      <c r="HX973" s="24"/>
      <c r="HY973" s="24"/>
      <c r="HZ973" s="24"/>
      <c r="IA973" s="24"/>
      <c r="IB973" s="24"/>
      <c r="IC973" s="24"/>
      <c r="ID973" s="24"/>
      <c r="IE973" s="24"/>
      <c r="IF973" s="24"/>
      <c r="IG973" s="24"/>
      <c r="IH973" s="24"/>
    </row>
    <row r="974" spans="1:242" s="64" customFormat="1" ht="16.5" customHeight="1" x14ac:dyDescent="0.25">
      <c r="A974" s="74"/>
      <c r="B974" s="73"/>
      <c r="C974" s="74"/>
      <c r="D974" s="73"/>
      <c r="E974" s="459"/>
      <c r="F974" s="46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  <c r="AA974" s="40"/>
      <c r="AB974" s="40"/>
      <c r="AC974" s="40"/>
      <c r="AD974" s="40"/>
      <c r="AE974" s="40"/>
      <c r="AF974" s="40"/>
      <c r="AG974" s="40"/>
      <c r="AH974" s="40"/>
      <c r="AI974" s="40"/>
      <c r="AJ974" s="40"/>
      <c r="AK974" s="40"/>
      <c r="AL974" s="40"/>
      <c r="AM974" s="40"/>
      <c r="AN974" s="40"/>
      <c r="AO974" s="40"/>
      <c r="AP974" s="40"/>
      <c r="AQ974" s="40"/>
      <c r="AR974" s="40"/>
      <c r="AS974" s="40"/>
      <c r="AT974" s="40"/>
      <c r="AU974" s="40"/>
      <c r="AV974" s="40"/>
      <c r="AW974" s="40"/>
      <c r="AX974" s="40"/>
      <c r="AY974" s="40"/>
      <c r="AZ974" s="40"/>
      <c r="BA974" s="40"/>
      <c r="BB974" s="40"/>
      <c r="BC974" s="40"/>
      <c r="BD974" s="40"/>
      <c r="BE974" s="40"/>
      <c r="BF974" s="40"/>
      <c r="BG974" s="40"/>
      <c r="BH974" s="40"/>
      <c r="BI974" s="40"/>
      <c r="BJ974" s="40"/>
      <c r="BK974" s="40"/>
      <c r="BL974" s="40"/>
      <c r="BM974" s="40"/>
      <c r="BN974" s="40"/>
      <c r="BO974" s="40"/>
      <c r="BP974" s="40"/>
      <c r="BQ974" s="40"/>
      <c r="BR974" s="40"/>
      <c r="BS974" s="40"/>
      <c r="BT974" s="40"/>
      <c r="BU974" s="40"/>
      <c r="BV974" s="40"/>
      <c r="BW974" s="40"/>
      <c r="BX974" s="40"/>
      <c r="BY974" s="40"/>
      <c r="BZ974" s="40"/>
      <c r="CA974" s="40"/>
      <c r="CB974" s="40"/>
      <c r="CC974" s="40"/>
      <c r="CD974" s="40"/>
      <c r="CE974" s="40"/>
      <c r="CF974" s="40"/>
      <c r="CG974" s="40"/>
      <c r="CH974" s="40"/>
      <c r="CI974" s="40"/>
      <c r="CJ974" s="40"/>
      <c r="CK974" s="40"/>
      <c r="CL974" s="40"/>
      <c r="CM974" s="40"/>
      <c r="CN974" s="40"/>
      <c r="CO974" s="40"/>
      <c r="CP974" s="40"/>
      <c r="CQ974" s="40"/>
      <c r="CR974" s="40"/>
      <c r="CS974" s="40"/>
      <c r="CT974" s="40"/>
      <c r="CU974" s="40"/>
      <c r="CV974" s="40"/>
      <c r="CW974" s="40"/>
      <c r="CX974" s="40"/>
      <c r="CY974" s="40"/>
      <c r="CZ974" s="40"/>
      <c r="DA974" s="40"/>
      <c r="DB974" s="40"/>
      <c r="DC974" s="40"/>
      <c r="DD974" s="40"/>
      <c r="DE974" s="40"/>
      <c r="DF974" s="40"/>
      <c r="DG974" s="40"/>
      <c r="DH974" s="40"/>
      <c r="DI974" s="40"/>
      <c r="DJ974" s="40"/>
      <c r="DK974" s="40"/>
      <c r="DL974" s="40"/>
      <c r="DM974" s="40"/>
      <c r="DN974" s="40"/>
      <c r="DO974" s="40"/>
      <c r="DP974" s="40"/>
      <c r="DQ974" s="40"/>
      <c r="DR974" s="40"/>
      <c r="DS974" s="40"/>
      <c r="DT974" s="40"/>
      <c r="DU974" s="40"/>
      <c r="DV974" s="40"/>
      <c r="DW974" s="40"/>
      <c r="DX974" s="40"/>
      <c r="DY974" s="40"/>
      <c r="DZ974" s="40"/>
      <c r="EA974" s="40"/>
      <c r="EB974" s="40"/>
      <c r="EC974" s="40"/>
      <c r="ED974" s="40"/>
      <c r="EE974" s="40"/>
      <c r="EF974" s="40"/>
      <c r="EG974" s="40"/>
      <c r="EH974" s="40"/>
      <c r="EI974" s="40"/>
      <c r="EJ974" s="40"/>
      <c r="EK974" s="40"/>
      <c r="EL974" s="40"/>
      <c r="EM974" s="40"/>
      <c r="EN974" s="40"/>
      <c r="EO974" s="40"/>
      <c r="EP974" s="40"/>
      <c r="EQ974" s="40"/>
      <c r="ER974" s="40"/>
      <c r="ES974" s="40"/>
      <c r="ET974" s="40"/>
      <c r="EU974" s="40"/>
      <c r="EV974" s="40"/>
      <c r="EW974" s="40"/>
      <c r="EX974" s="40"/>
      <c r="EY974" s="40"/>
      <c r="EZ974" s="40"/>
      <c r="FA974" s="40"/>
      <c r="FB974" s="40"/>
      <c r="FC974" s="40"/>
      <c r="FD974" s="40"/>
      <c r="FE974" s="40"/>
      <c r="FF974" s="40"/>
      <c r="FG974" s="40"/>
      <c r="FH974" s="40"/>
      <c r="FI974" s="40"/>
      <c r="FJ974" s="40"/>
      <c r="FK974" s="40"/>
      <c r="FL974" s="40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</row>
    <row r="975" spans="1:242" s="24" customFormat="1" ht="28.8" x14ac:dyDescent="0.25">
      <c r="A975" s="238" t="s">
        <v>766</v>
      </c>
      <c r="B975" s="224" t="s">
        <v>1373</v>
      </c>
      <c r="C975" s="33"/>
      <c r="D975" s="238"/>
      <c r="E975" s="212"/>
      <c r="F975" s="39"/>
      <c r="G975" s="40"/>
      <c r="H975" s="40"/>
      <c r="I975" s="40"/>
      <c r="J975" s="40"/>
      <c r="K975" s="40"/>
      <c r="L975" s="40"/>
      <c r="M975" s="40"/>
      <c r="N975" s="40"/>
      <c r="O975" s="40"/>
      <c r="P975" s="40"/>
    </row>
    <row r="976" spans="1:242" s="24" customFormat="1" x14ac:dyDescent="0.25">
      <c r="A976" s="461"/>
      <c r="B976" s="242"/>
      <c r="C976" s="210"/>
      <c r="D976" s="18"/>
      <c r="E976" s="235"/>
      <c r="F976" s="39"/>
      <c r="G976" s="40"/>
      <c r="H976" s="40"/>
      <c r="I976" s="40"/>
      <c r="J976" s="40"/>
      <c r="K976" s="40"/>
      <c r="L976" s="40"/>
      <c r="M976" s="40"/>
      <c r="N976" s="40"/>
      <c r="O976" s="40"/>
      <c r="P976" s="40"/>
    </row>
    <row r="977" spans="1:242" s="24" customFormat="1" x14ac:dyDescent="0.25">
      <c r="A977" s="33">
        <v>1</v>
      </c>
      <c r="B977" s="242" t="s">
        <v>75</v>
      </c>
      <c r="C977" s="210">
        <v>24</v>
      </c>
      <c r="D977" s="18" t="s">
        <v>40</v>
      </c>
      <c r="E977" s="235"/>
      <c r="F977" s="39">
        <f t="shared" ref="F977:F994" si="25">ROUND(C977*E977,2)</f>
        <v>0</v>
      </c>
      <c r="G977" s="40"/>
      <c r="H977" s="40"/>
      <c r="I977" s="40"/>
      <c r="J977" s="40"/>
      <c r="K977" s="40"/>
      <c r="L977" s="40"/>
      <c r="M977" s="40"/>
      <c r="N977" s="40"/>
      <c r="O977" s="40"/>
      <c r="P977" s="40"/>
    </row>
    <row r="978" spans="1:242" s="24" customFormat="1" x14ac:dyDescent="0.25">
      <c r="A978" s="10"/>
      <c r="B978" s="234"/>
      <c r="C978" s="210"/>
      <c r="D978" s="18"/>
      <c r="E978" s="235"/>
      <c r="F978" s="39">
        <f t="shared" si="25"/>
        <v>0</v>
      </c>
      <c r="G978" s="40"/>
      <c r="H978" s="40"/>
      <c r="I978" s="40"/>
      <c r="J978" s="40"/>
      <c r="K978" s="40"/>
      <c r="L978" s="40"/>
      <c r="M978" s="40"/>
      <c r="N978" s="40"/>
      <c r="O978" s="40"/>
      <c r="P978" s="40"/>
    </row>
    <row r="979" spans="1:242" s="24" customFormat="1" x14ac:dyDescent="0.25">
      <c r="A979" s="33">
        <v>2</v>
      </c>
      <c r="B979" s="33" t="s">
        <v>61</v>
      </c>
      <c r="C979" s="33"/>
      <c r="D979" s="238"/>
      <c r="E979" s="212"/>
      <c r="F979" s="39">
        <f t="shared" si="25"/>
        <v>0</v>
      </c>
      <c r="G979" s="40"/>
      <c r="H979" s="40"/>
      <c r="I979" s="40"/>
      <c r="J979" s="40"/>
      <c r="K979" s="40"/>
      <c r="L979" s="40"/>
      <c r="M979" s="40"/>
      <c r="N979" s="40"/>
      <c r="O979" s="40"/>
      <c r="P979" s="40"/>
    </row>
    <row r="980" spans="1:242" s="24" customFormat="1" x14ac:dyDescent="0.25">
      <c r="A980" s="10">
        <v>2.1</v>
      </c>
      <c r="B980" s="16" t="s">
        <v>330</v>
      </c>
      <c r="C980" s="210">
        <v>26.64</v>
      </c>
      <c r="D980" s="400" t="s">
        <v>106</v>
      </c>
      <c r="E980" s="235"/>
      <c r="F980" s="39">
        <f t="shared" si="25"/>
        <v>0</v>
      </c>
      <c r="G980" s="40"/>
      <c r="H980" s="40"/>
      <c r="I980" s="40"/>
      <c r="J980" s="40"/>
      <c r="K980" s="40"/>
      <c r="L980" s="40"/>
      <c r="M980" s="40"/>
      <c r="N980" s="40"/>
      <c r="O980" s="40"/>
      <c r="P980" s="40"/>
    </row>
    <row r="981" spans="1:242" s="24" customFormat="1" x14ac:dyDescent="0.25">
      <c r="A981" s="10">
        <v>2.2000000000000002</v>
      </c>
      <c r="B981" s="16" t="s">
        <v>332</v>
      </c>
      <c r="C981" s="210">
        <v>22.64</v>
      </c>
      <c r="D981" s="165" t="s">
        <v>131</v>
      </c>
      <c r="E981" s="235"/>
      <c r="F981" s="39">
        <f t="shared" si="25"/>
        <v>0</v>
      </c>
      <c r="G981" s="40"/>
      <c r="H981" s="40"/>
      <c r="I981" s="40"/>
      <c r="J981" s="40"/>
      <c r="K981" s="40"/>
      <c r="L981" s="40"/>
      <c r="M981" s="40"/>
      <c r="N981" s="40"/>
      <c r="O981" s="40"/>
      <c r="P981" s="40"/>
    </row>
    <row r="982" spans="1:242" s="24" customFormat="1" x14ac:dyDescent="0.25">
      <c r="A982" s="10">
        <v>2.2999999999999998</v>
      </c>
      <c r="B982" s="10" t="s">
        <v>767</v>
      </c>
      <c r="C982" s="210">
        <v>23.65</v>
      </c>
      <c r="D982" s="400" t="s">
        <v>113</v>
      </c>
      <c r="E982" s="235"/>
      <c r="F982" s="39">
        <f t="shared" si="25"/>
        <v>0</v>
      </c>
      <c r="G982" s="40"/>
      <c r="H982" s="40"/>
      <c r="I982" s="40"/>
      <c r="J982" s="40"/>
      <c r="K982" s="40"/>
      <c r="L982" s="40"/>
      <c r="M982" s="40"/>
      <c r="N982" s="40"/>
      <c r="O982" s="40"/>
      <c r="P982" s="40"/>
    </row>
    <row r="983" spans="1:242" s="24" customFormat="1" ht="26.4" x14ac:dyDescent="0.25">
      <c r="A983" s="10">
        <v>2.4</v>
      </c>
      <c r="B983" s="16" t="s">
        <v>768</v>
      </c>
      <c r="C983" s="462">
        <v>3.74</v>
      </c>
      <c r="D983" s="400" t="s">
        <v>116</v>
      </c>
      <c r="E983" s="212"/>
      <c r="F983" s="39">
        <f t="shared" si="25"/>
        <v>0</v>
      </c>
      <c r="G983" s="40"/>
      <c r="H983" s="40"/>
      <c r="I983" s="40"/>
      <c r="J983" s="40"/>
      <c r="K983" s="40"/>
      <c r="L983" s="40"/>
      <c r="M983" s="40"/>
      <c r="N983" s="40"/>
      <c r="O983" s="40"/>
      <c r="P983" s="40"/>
    </row>
    <row r="984" spans="1:242" s="24" customFormat="1" x14ac:dyDescent="0.25">
      <c r="A984" s="10"/>
      <c r="B984" s="234"/>
      <c r="C984" s="210"/>
      <c r="D984" s="18"/>
      <c r="E984" s="235"/>
      <c r="F984" s="39">
        <f t="shared" si="25"/>
        <v>0</v>
      </c>
      <c r="G984" s="40"/>
      <c r="H984" s="40"/>
      <c r="I984" s="40"/>
      <c r="J984" s="40"/>
      <c r="K984" s="40"/>
      <c r="L984" s="40"/>
      <c r="M984" s="40"/>
      <c r="N984" s="40"/>
      <c r="O984" s="40"/>
      <c r="P984" s="40"/>
    </row>
    <row r="985" spans="1:242" s="24" customFormat="1" x14ac:dyDescent="0.25">
      <c r="A985" s="33">
        <v>3</v>
      </c>
      <c r="B985" s="33" t="s">
        <v>66</v>
      </c>
      <c r="C985" s="33"/>
      <c r="D985" s="238"/>
      <c r="E985" s="212"/>
      <c r="F985" s="39">
        <f t="shared" si="25"/>
        <v>0</v>
      </c>
      <c r="G985" s="40"/>
      <c r="H985" s="40"/>
      <c r="I985" s="40"/>
      <c r="J985" s="40"/>
      <c r="K985" s="40"/>
      <c r="L985" s="40"/>
      <c r="M985" s="40"/>
      <c r="N985" s="40"/>
      <c r="O985" s="40"/>
      <c r="P985" s="40"/>
    </row>
    <row r="986" spans="1:242" s="24" customFormat="1" ht="26.4" x14ac:dyDescent="0.25">
      <c r="A986" s="10">
        <v>3.1</v>
      </c>
      <c r="B986" s="16" t="s">
        <v>769</v>
      </c>
      <c r="C986" s="210">
        <v>24</v>
      </c>
      <c r="D986" s="18" t="s">
        <v>40</v>
      </c>
      <c r="E986" s="185"/>
      <c r="F986" s="39">
        <f t="shared" si="25"/>
        <v>0</v>
      </c>
      <c r="G986" s="240"/>
      <c r="H986" s="240"/>
      <c r="I986" s="240"/>
      <c r="J986" s="240"/>
      <c r="K986" s="240"/>
      <c r="L986" s="240"/>
      <c r="M986" s="240"/>
      <c r="N986" s="240"/>
      <c r="O986" s="240"/>
      <c r="P986" s="240"/>
      <c r="Q986" s="241"/>
      <c r="R986" s="241"/>
      <c r="S986" s="241"/>
      <c r="T986" s="241"/>
      <c r="U986" s="241"/>
      <c r="V986" s="241"/>
      <c r="W986" s="241"/>
      <c r="X986" s="241"/>
      <c r="Y986" s="241"/>
      <c r="Z986" s="241"/>
      <c r="AA986" s="241"/>
      <c r="AB986" s="241"/>
      <c r="AC986" s="241"/>
      <c r="AD986" s="241"/>
      <c r="AE986" s="241"/>
      <c r="AF986" s="241"/>
      <c r="AG986" s="241"/>
      <c r="AH986" s="241"/>
      <c r="AI986" s="241"/>
      <c r="AJ986" s="241"/>
      <c r="AK986" s="241"/>
      <c r="AL986" s="241"/>
      <c r="AM986" s="241"/>
      <c r="AN986" s="241"/>
      <c r="AO986" s="241"/>
      <c r="AP986" s="241"/>
      <c r="AQ986" s="241"/>
      <c r="AR986" s="241"/>
      <c r="AS986" s="241"/>
      <c r="AT986" s="241"/>
      <c r="AU986" s="241"/>
      <c r="AV986" s="241"/>
      <c r="AW986" s="241"/>
      <c r="AX986" s="241"/>
      <c r="AY986" s="241"/>
      <c r="AZ986" s="241"/>
      <c r="BA986" s="241"/>
      <c r="BB986" s="241"/>
      <c r="BC986" s="241"/>
      <c r="BD986" s="241"/>
      <c r="BE986" s="241"/>
      <c r="BF986" s="241"/>
      <c r="BG986" s="241"/>
      <c r="BH986" s="241"/>
      <c r="BI986" s="241"/>
      <c r="BJ986" s="241"/>
      <c r="BK986" s="241"/>
      <c r="BL986" s="241"/>
      <c r="BM986" s="241"/>
      <c r="BN986" s="241"/>
      <c r="BO986" s="241"/>
      <c r="BP986" s="241"/>
      <c r="BQ986" s="241"/>
      <c r="BR986" s="241"/>
      <c r="BS986" s="241"/>
      <c r="BT986" s="241"/>
      <c r="BU986" s="241"/>
      <c r="BV986" s="241"/>
      <c r="BW986" s="241"/>
      <c r="BX986" s="241"/>
      <c r="BY986" s="241"/>
      <c r="BZ986" s="241"/>
      <c r="CA986" s="241"/>
      <c r="CB986" s="241"/>
      <c r="CC986" s="241"/>
      <c r="CD986" s="241"/>
      <c r="CE986" s="241"/>
      <c r="CF986" s="241"/>
      <c r="CG986" s="241"/>
      <c r="CH986" s="241"/>
      <c r="CI986" s="241"/>
      <c r="CJ986" s="241"/>
      <c r="CK986" s="241"/>
      <c r="CL986" s="241"/>
      <c r="CM986" s="241"/>
      <c r="CN986" s="241"/>
      <c r="CO986" s="241"/>
      <c r="CP986" s="241"/>
      <c r="CQ986" s="241"/>
      <c r="CR986" s="241"/>
      <c r="CS986" s="241"/>
      <c r="CT986" s="241"/>
      <c r="CU986" s="241"/>
      <c r="CV986" s="241"/>
      <c r="CW986" s="241"/>
      <c r="CX986" s="241"/>
      <c r="CY986" s="241"/>
      <c r="CZ986" s="241"/>
      <c r="DA986" s="241"/>
      <c r="DB986" s="241"/>
      <c r="DC986" s="241"/>
      <c r="DD986" s="241"/>
      <c r="DE986" s="241"/>
      <c r="DF986" s="241"/>
      <c r="DG986" s="241"/>
      <c r="DH986" s="241"/>
      <c r="DI986" s="241"/>
      <c r="DJ986" s="241"/>
      <c r="DK986" s="241"/>
      <c r="DL986" s="241"/>
      <c r="DM986" s="241"/>
      <c r="DN986" s="241"/>
      <c r="DO986" s="241"/>
      <c r="DP986" s="241"/>
      <c r="DQ986" s="241"/>
      <c r="DR986" s="241"/>
      <c r="DS986" s="241"/>
      <c r="DT986" s="241"/>
      <c r="DU986" s="241"/>
      <c r="DV986" s="241"/>
      <c r="DW986" s="241"/>
      <c r="DX986" s="241"/>
      <c r="DY986" s="241"/>
      <c r="DZ986" s="241"/>
      <c r="EA986" s="241"/>
      <c r="EB986" s="241"/>
      <c r="EC986" s="241"/>
      <c r="ED986" s="241"/>
      <c r="EE986" s="241"/>
      <c r="EF986" s="241"/>
      <c r="EG986" s="241"/>
      <c r="EH986" s="241"/>
      <c r="EI986" s="241"/>
      <c r="EJ986" s="241"/>
      <c r="EK986" s="241"/>
      <c r="EL986" s="241"/>
      <c r="EM986" s="241"/>
      <c r="EN986" s="241"/>
      <c r="EO986" s="241"/>
      <c r="EP986" s="241"/>
      <c r="EQ986" s="241"/>
      <c r="ER986" s="241"/>
      <c r="ES986" s="241"/>
      <c r="ET986" s="241"/>
      <c r="EU986" s="241"/>
      <c r="EV986" s="241"/>
      <c r="EW986" s="241"/>
      <c r="EX986" s="241"/>
      <c r="EY986" s="241"/>
      <c r="EZ986" s="241"/>
      <c r="FA986" s="241"/>
      <c r="FB986" s="241"/>
      <c r="FC986" s="241"/>
      <c r="FD986" s="241"/>
      <c r="FE986" s="241"/>
      <c r="FF986" s="241"/>
      <c r="FG986" s="241"/>
      <c r="FH986" s="241"/>
      <c r="FI986" s="241"/>
      <c r="FJ986" s="241"/>
      <c r="FK986" s="241"/>
      <c r="FL986" s="241"/>
      <c r="FM986" s="241"/>
      <c r="FN986" s="241"/>
      <c r="FO986" s="241"/>
      <c r="FP986" s="241"/>
      <c r="FQ986" s="241"/>
      <c r="FR986" s="241"/>
      <c r="FS986" s="241"/>
      <c r="FT986" s="241"/>
      <c r="FU986" s="241"/>
      <c r="FV986" s="241"/>
      <c r="FW986" s="241"/>
      <c r="FX986" s="241"/>
      <c r="FY986" s="241"/>
      <c r="FZ986" s="241"/>
      <c r="GA986" s="241"/>
      <c r="GB986" s="241"/>
      <c r="GC986" s="241"/>
      <c r="GD986" s="241"/>
      <c r="GE986" s="241"/>
      <c r="GF986" s="241"/>
      <c r="GG986" s="241"/>
      <c r="GH986" s="241"/>
      <c r="GI986" s="241"/>
      <c r="GJ986" s="241"/>
      <c r="GK986" s="241"/>
      <c r="GL986" s="241"/>
      <c r="GM986" s="241"/>
      <c r="GN986" s="241"/>
      <c r="GO986" s="241"/>
      <c r="GP986" s="241"/>
      <c r="GQ986" s="241"/>
      <c r="GR986" s="241"/>
      <c r="GS986" s="241"/>
      <c r="GT986" s="241"/>
      <c r="GU986" s="241"/>
      <c r="GV986" s="241"/>
      <c r="GW986" s="241"/>
      <c r="GX986" s="241"/>
      <c r="GY986" s="241"/>
      <c r="GZ986" s="241"/>
      <c r="HA986" s="241"/>
      <c r="HB986" s="241"/>
      <c r="HC986" s="241"/>
      <c r="HD986" s="241"/>
      <c r="HE986" s="241"/>
      <c r="HF986" s="241"/>
      <c r="HG986" s="241"/>
      <c r="HH986" s="241"/>
      <c r="HI986" s="241"/>
      <c r="HJ986" s="241"/>
      <c r="HK986" s="241"/>
      <c r="HL986" s="241"/>
      <c r="HM986" s="241"/>
      <c r="HN986" s="241"/>
      <c r="HO986" s="241"/>
      <c r="HP986" s="241"/>
      <c r="HQ986" s="241"/>
      <c r="HR986" s="241"/>
      <c r="HS986" s="241"/>
      <c r="HT986" s="241"/>
      <c r="HU986" s="241"/>
      <c r="HV986" s="241"/>
      <c r="HW986" s="241"/>
      <c r="HX986" s="241"/>
      <c r="HY986" s="241"/>
      <c r="HZ986" s="241"/>
      <c r="IA986" s="241"/>
      <c r="IB986" s="241"/>
      <c r="IC986" s="241"/>
      <c r="ID986" s="241"/>
      <c r="IE986" s="241"/>
      <c r="IF986" s="241"/>
      <c r="IG986" s="241"/>
      <c r="IH986" s="241"/>
    </row>
    <row r="987" spans="1:242" s="24" customFormat="1" x14ac:dyDescent="0.25">
      <c r="A987" s="10"/>
      <c r="B987" s="242"/>
      <c r="C987" s="210"/>
      <c r="D987" s="18"/>
      <c r="E987" s="235"/>
      <c r="F987" s="39">
        <f t="shared" si="25"/>
        <v>0</v>
      </c>
      <c r="G987" s="40"/>
      <c r="H987" s="40"/>
      <c r="I987" s="40"/>
      <c r="J987" s="40"/>
      <c r="K987" s="40"/>
      <c r="L987" s="40"/>
      <c r="M987" s="40"/>
      <c r="N987" s="40"/>
      <c r="O987" s="40"/>
      <c r="P987" s="40"/>
    </row>
    <row r="988" spans="1:242" s="24" customFormat="1" x14ac:dyDescent="0.25">
      <c r="A988" s="33">
        <v>4</v>
      </c>
      <c r="B988" s="33" t="s">
        <v>341</v>
      </c>
      <c r="C988" s="33"/>
      <c r="D988" s="238"/>
      <c r="E988" s="212"/>
      <c r="F988" s="39">
        <f>ROUND(C988*E988,2)</f>
        <v>0</v>
      </c>
      <c r="G988" s="40"/>
      <c r="H988" s="40"/>
      <c r="I988" s="40"/>
      <c r="J988" s="40"/>
      <c r="K988" s="40"/>
      <c r="L988" s="40"/>
      <c r="M988" s="40"/>
      <c r="N988" s="40"/>
      <c r="O988" s="40"/>
      <c r="P988" s="40"/>
    </row>
    <row r="989" spans="1:242" s="24" customFormat="1" ht="26.4" x14ac:dyDescent="0.25">
      <c r="A989" s="10">
        <v>4.0999999999999996</v>
      </c>
      <c r="B989" s="16" t="s">
        <v>769</v>
      </c>
      <c r="C989" s="462">
        <v>24</v>
      </c>
      <c r="D989" s="400" t="s">
        <v>40</v>
      </c>
      <c r="E989" s="212"/>
      <c r="F989" s="39">
        <f t="shared" ref="F989:F993" si="26">ROUND(C989*E989,2)</f>
        <v>0</v>
      </c>
      <c r="G989" s="40"/>
      <c r="H989" s="40"/>
      <c r="I989" s="40"/>
      <c r="J989" s="40"/>
      <c r="K989" s="40"/>
      <c r="L989" s="40"/>
      <c r="M989" s="40"/>
      <c r="N989" s="40"/>
      <c r="O989" s="40"/>
      <c r="P989" s="40"/>
    </row>
    <row r="990" spans="1:242" s="24" customFormat="1" x14ac:dyDescent="0.25">
      <c r="A990" s="10"/>
      <c r="B990" s="234"/>
      <c r="C990" s="210"/>
      <c r="D990" s="18"/>
      <c r="E990" s="235"/>
      <c r="F990" s="39">
        <f t="shared" si="26"/>
        <v>0</v>
      </c>
      <c r="G990" s="40"/>
      <c r="H990" s="40"/>
      <c r="I990" s="40"/>
      <c r="J990" s="40"/>
      <c r="K990" s="40"/>
      <c r="L990" s="40"/>
      <c r="M990" s="40"/>
      <c r="N990" s="40"/>
      <c r="O990" s="40"/>
      <c r="P990" s="40"/>
    </row>
    <row r="991" spans="1:242" s="24" customFormat="1" x14ac:dyDescent="0.25">
      <c r="A991" s="33">
        <v>5</v>
      </c>
      <c r="B991" s="33" t="s">
        <v>344</v>
      </c>
      <c r="C991" s="33"/>
      <c r="D991" s="238"/>
      <c r="E991" s="212"/>
      <c r="F991" s="39">
        <f t="shared" si="26"/>
        <v>0</v>
      </c>
      <c r="G991" s="40"/>
      <c r="H991" s="40"/>
      <c r="I991" s="40"/>
      <c r="J991" s="40"/>
      <c r="K991" s="40"/>
      <c r="L991" s="40"/>
      <c r="M991" s="40"/>
      <c r="N991" s="40"/>
      <c r="O991" s="40"/>
      <c r="P991" s="40"/>
    </row>
    <row r="992" spans="1:242" s="24" customFormat="1" x14ac:dyDescent="0.25">
      <c r="A992" s="463">
        <v>5.0999999999999996</v>
      </c>
      <c r="B992" s="16" t="s">
        <v>770</v>
      </c>
      <c r="C992" s="464">
        <v>2</v>
      </c>
      <c r="D992" s="243" t="s">
        <v>37</v>
      </c>
      <c r="E992" s="465"/>
      <c r="F992" s="39">
        <f t="shared" si="26"/>
        <v>0</v>
      </c>
      <c r="G992" s="40"/>
      <c r="H992" s="40"/>
      <c r="I992" s="40"/>
      <c r="J992" s="40"/>
      <c r="K992" s="40"/>
      <c r="L992" s="40"/>
      <c r="M992" s="40"/>
      <c r="N992" s="40"/>
      <c r="O992" s="40"/>
      <c r="P992" s="40"/>
    </row>
    <row r="993" spans="1:242" s="24" customFormat="1" x14ac:dyDescent="0.25">
      <c r="A993" s="463">
        <v>5.2</v>
      </c>
      <c r="B993" s="16" t="s">
        <v>771</v>
      </c>
      <c r="C993" s="464">
        <v>1</v>
      </c>
      <c r="D993" s="243" t="s">
        <v>37</v>
      </c>
      <c r="E993" s="465"/>
      <c r="F993" s="39">
        <f t="shared" si="26"/>
        <v>0</v>
      </c>
      <c r="G993" s="40"/>
      <c r="H993" s="40"/>
      <c r="I993" s="40"/>
      <c r="J993" s="40"/>
      <c r="K993" s="40"/>
      <c r="L993" s="40"/>
      <c r="M993" s="40"/>
      <c r="N993" s="40"/>
      <c r="O993" s="40"/>
      <c r="P993" s="40"/>
    </row>
    <row r="994" spans="1:242" s="24" customFormat="1" ht="17.25" customHeight="1" x14ac:dyDescent="0.25">
      <c r="A994" s="10">
        <v>5.3</v>
      </c>
      <c r="B994" s="16" t="s">
        <v>356</v>
      </c>
      <c r="C994" s="210">
        <v>2</v>
      </c>
      <c r="D994" s="243" t="s">
        <v>37</v>
      </c>
      <c r="E994" s="245"/>
      <c r="F994" s="39">
        <f t="shared" si="25"/>
        <v>0</v>
      </c>
      <c r="G994" s="40"/>
      <c r="H994" s="40"/>
      <c r="I994" s="40"/>
      <c r="J994" s="40"/>
      <c r="K994" s="40"/>
      <c r="L994" s="40"/>
      <c r="M994" s="40"/>
      <c r="N994" s="40"/>
      <c r="O994" s="40"/>
      <c r="P994" s="40"/>
    </row>
    <row r="995" spans="1:242" s="89" customFormat="1" ht="16.5" customHeight="1" x14ac:dyDescent="0.25">
      <c r="A995" s="437"/>
      <c r="B995" s="247" t="s">
        <v>772</v>
      </c>
      <c r="C995" s="437"/>
      <c r="D995" s="247"/>
      <c r="E995" s="438"/>
      <c r="F995" s="249">
        <f>SUM(F977:F994)</f>
        <v>0</v>
      </c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  <c r="AS995" s="24"/>
      <c r="AT995" s="24"/>
      <c r="AU995" s="24"/>
      <c r="AV995" s="24"/>
      <c r="AW995" s="24"/>
      <c r="AX995" s="24"/>
      <c r="AY995" s="24"/>
      <c r="AZ995" s="24"/>
      <c r="BA995" s="24"/>
      <c r="BB995" s="24"/>
      <c r="BC995" s="24"/>
      <c r="BD995" s="24"/>
      <c r="BE995" s="24"/>
      <c r="BF995" s="24"/>
      <c r="BG995" s="24"/>
      <c r="BH995" s="24"/>
      <c r="BI995" s="24"/>
      <c r="BJ995" s="24"/>
      <c r="BK995" s="24"/>
      <c r="BL995" s="24"/>
      <c r="BM995" s="24"/>
      <c r="BN995" s="24"/>
      <c r="BO995" s="24"/>
      <c r="BP995" s="24"/>
      <c r="BQ995" s="24"/>
      <c r="BR995" s="24"/>
      <c r="BS995" s="24"/>
      <c r="BT995" s="24"/>
      <c r="BU995" s="24"/>
      <c r="BV995" s="24"/>
      <c r="BW995" s="24"/>
      <c r="BX995" s="24"/>
      <c r="BY995" s="24"/>
      <c r="BZ995" s="24"/>
      <c r="CA995" s="24"/>
      <c r="CB995" s="24"/>
      <c r="CC995" s="24"/>
      <c r="CD995" s="24"/>
      <c r="CE995" s="24"/>
      <c r="CF995" s="24"/>
      <c r="CG995" s="24"/>
      <c r="CH995" s="24"/>
      <c r="CI995" s="24"/>
      <c r="CJ995" s="24"/>
      <c r="CK995" s="24"/>
      <c r="CL995" s="24"/>
      <c r="CM995" s="24"/>
      <c r="CN995" s="24"/>
      <c r="CO995" s="24"/>
      <c r="CP995" s="24"/>
      <c r="CQ995" s="24"/>
      <c r="CR995" s="24"/>
      <c r="CS995" s="24"/>
      <c r="CT995" s="24"/>
      <c r="CU995" s="24"/>
      <c r="CV995" s="24"/>
      <c r="CW995" s="24"/>
      <c r="CX995" s="24"/>
      <c r="CY995" s="24"/>
      <c r="CZ995" s="24"/>
      <c r="DA995" s="24"/>
      <c r="DB995" s="24"/>
      <c r="DC995" s="24"/>
      <c r="DD995" s="24"/>
      <c r="DE995" s="24"/>
      <c r="DF995" s="24"/>
      <c r="DG995" s="24"/>
      <c r="DH995" s="24"/>
      <c r="DI995" s="24"/>
      <c r="DJ995" s="24"/>
      <c r="DK995" s="24"/>
      <c r="DL995" s="24"/>
      <c r="DM995" s="24"/>
      <c r="DN995" s="24"/>
      <c r="DO995" s="24"/>
      <c r="DP995" s="24"/>
      <c r="DQ995" s="24"/>
      <c r="DR995" s="24"/>
      <c r="DS995" s="24"/>
      <c r="DT995" s="24"/>
      <c r="DU995" s="24"/>
      <c r="DV995" s="24"/>
      <c r="DW995" s="24"/>
      <c r="DX995" s="24"/>
      <c r="DY995" s="24"/>
      <c r="DZ995" s="24"/>
      <c r="EA995" s="24"/>
      <c r="EB995" s="24"/>
      <c r="EC995" s="24"/>
      <c r="ED995" s="24"/>
      <c r="EE995" s="24"/>
      <c r="EF995" s="24"/>
      <c r="EG995" s="24"/>
      <c r="EH995" s="24"/>
      <c r="EI995" s="24"/>
      <c r="EJ995" s="24"/>
      <c r="EK995" s="24"/>
      <c r="EL995" s="24"/>
      <c r="EM995" s="24"/>
      <c r="EN995" s="24"/>
      <c r="EO995" s="24"/>
      <c r="EP995" s="24"/>
      <c r="EQ995" s="24"/>
      <c r="ER995" s="24"/>
      <c r="ES995" s="24"/>
      <c r="ET995" s="24"/>
      <c r="EU995" s="24"/>
      <c r="EV995" s="24"/>
      <c r="EW995" s="24"/>
      <c r="EX995" s="24"/>
      <c r="EY995" s="24"/>
      <c r="EZ995" s="24"/>
      <c r="FA995" s="24"/>
      <c r="FB995" s="24"/>
      <c r="FC995" s="24"/>
      <c r="FD995" s="24"/>
      <c r="FE995" s="24"/>
      <c r="FF995" s="24"/>
      <c r="FG995" s="24"/>
      <c r="FH995" s="24"/>
      <c r="FI995" s="24"/>
      <c r="FJ995" s="24"/>
      <c r="FK995" s="24"/>
      <c r="FL995" s="24"/>
      <c r="FM995" s="24"/>
      <c r="FN995" s="24"/>
      <c r="FO995" s="24"/>
      <c r="FP995" s="24"/>
      <c r="FQ995" s="24"/>
      <c r="FR995" s="24"/>
      <c r="FS995" s="24"/>
      <c r="FT995" s="24"/>
      <c r="FU995" s="24"/>
      <c r="FV995" s="24"/>
      <c r="FW995" s="24"/>
      <c r="FX995" s="24"/>
      <c r="FY995" s="24"/>
      <c r="FZ995" s="24"/>
      <c r="GA995" s="24"/>
      <c r="GB995" s="24"/>
      <c r="GC995" s="24"/>
      <c r="GD995" s="24"/>
      <c r="GE995" s="24"/>
      <c r="GF995" s="24"/>
      <c r="GG995" s="24"/>
      <c r="GH995" s="24"/>
      <c r="GI995" s="24"/>
      <c r="GJ995" s="24"/>
      <c r="GK995" s="24"/>
      <c r="GL995" s="24"/>
      <c r="GM995" s="24"/>
      <c r="GN995" s="24"/>
      <c r="GO995" s="24"/>
      <c r="GP995" s="24"/>
      <c r="GQ995" s="24"/>
      <c r="GR995" s="24"/>
      <c r="GS995" s="24"/>
      <c r="GT995" s="24"/>
      <c r="GU995" s="24"/>
      <c r="GV995" s="24"/>
      <c r="GW995" s="24"/>
      <c r="GX995" s="24"/>
      <c r="GY995" s="24"/>
      <c r="GZ995" s="24"/>
      <c r="HA995" s="24"/>
      <c r="HB995" s="24"/>
      <c r="HC995" s="24"/>
      <c r="HD995" s="24"/>
      <c r="HE995" s="24"/>
      <c r="HF995" s="24"/>
      <c r="HG995" s="24"/>
      <c r="HH995" s="24"/>
      <c r="HI995" s="24"/>
      <c r="HJ995" s="24"/>
      <c r="HK995" s="24"/>
      <c r="HL995" s="24"/>
      <c r="HM995" s="24"/>
      <c r="HN995" s="24"/>
      <c r="HO995" s="24"/>
      <c r="HP995" s="24"/>
      <c r="HQ995" s="24"/>
      <c r="HR995" s="24"/>
      <c r="HS995" s="24"/>
      <c r="HT995" s="24"/>
      <c r="HU995" s="24"/>
      <c r="HV995" s="24"/>
      <c r="HW995" s="24"/>
      <c r="HX995" s="24"/>
      <c r="HY995" s="24"/>
      <c r="HZ995" s="24"/>
      <c r="IA995" s="24"/>
      <c r="IB995" s="24"/>
      <c r="IC995" s="24"/>
      <c r="ID995" s="24"/>
      <c r="IE995" s="24"/>
      <c r="IF995" s="24"/>
      <c r="IG995" s="24"/>
      <c r="IH995" s="24"/>
    </row>
    <row r="996" spans="1:242" s="24" customFormat="1" ht="12.9" customHeight="1" x14ac:dyDescent="0.25">
      <c r="A996" s="10"/>
      <c r="B996" s="330"/>
      <c r="C996" s="210"/>
      <c r="D996" s="211"/>
      <c r="E996" s="212"/>
      <c r="F996" s="39"/>
      <c r="G996" s="40"/>
      <c r="H996" s="40"/>
      <c r="I996" s="40"/>
      <c r="J996" s="40"/>
      <c r="K996" s="40"/>
      <c r="L996" s="40"/>
      <c r="M996" s="40"/>
      <c r="N996" s="40"/>
      <c r="O996" s="40"/>
      <c r="P996" s="40"/>
    </row>
    <row r="997" spans="1:242" s="24" customFormat="1" x14ac:dyDescent="0.25">
      <c r="A997" s="466"/>
      <c r="B997" s="16"/>
      <c r="C997" s="467"/>
      <c r="D997" s="466"/>
      <c r="E997" s="468"/>
      <c r="F997" s="467"/>
      <c r="G997" s="40"/>
      <c r="H997" s="40"/>
      <c r="I997" s="40"/>
      <c r="J997" s="40"/>
      <c r="K997" s="40"/>
      <c r="L997" s="40"/>
      <c r="M997" s="40"/>
      <c r="N997" s="40"/>
      <c r="O997" s="40"/>
      <c r="P997" s="40"/>
    </row>
    <row r="998" spans="1:242" ht="15.6" x14ac:dyDescent="0.25">
      <c r="A998" s="469" t="s">
        <v>773</v>
      </c>
      <c r="B998" s="470" t="s">
        <v>1374</v>
      </c>
      <c r="C998" s="471"/>
      <c r="D998" s="472"/>
      <c r="E998" s="473"/>
      <c r="F998" s="474"/>
    </row>
    <row r="999" spans="1:242" x14ac:dyDescent="0.25">
      <c r="A999" s="469"/>
      <c r="B999" s="475"/>
      <c r="C999" s="471"/>
      <c r="D999" s="472"/>
      <c r="E999" s="465"/>
      <c r="F999" s="474"/>
    </row>
    <row r="1000" spans="1:242" x14ac:dyDescent="0.25">
      <c r="A1000" s="476">
        <v>1</v>
      </c>
      <c r="B1000" s="227" t="s">
        <v>101</v>
      </c>
      <c r="C1000" s="17">
        <v>3</v>
      </c>
      <c r="D1000" s="243" t="s">
        <v>19</v>
      </c>
      <c r="E1000" s="465"/>
      <c r="F1000" s="39">
        <f>ROUND(C1000*E1000,2)</f>
        <v>0</v>
      </c>
    </row>
    <row r="1001" spans="1:242" x14ac:dyDescent="0.25">
      <c r="A1001" s="463"/>
      <c r="B1001" s="477"/>
      <c r="C1001" s="17"/>
      <c r="D1001" s="478"/>
      <c r="E1001" s="465"/>
      <c r="F1001" s="39">
        <f t="shared" ref="F1001:F1005" si="27">ROUND(C1001*E1001,2)</f>
        <v>0</v>
      </c>
    </row>
    <row r="1002" spans="1:242" x14ac:dyDescent="0.25">
      <c r="A1002" s="479" t="s">
        <v>774</v>
      </c>
      <c r="B1002" s="227" t="s">
        <v>749</v>
      </c>
      <c r="C1002" s="480"/>
      <c r="D1002" s="481"/>
      <c r="E1002" s="482"/>
      <c r="F1002" s="39">
        <f t="shared" si="27"/>
        <v>0</v>
      </c>
    </row>
    <row r="1003" spans="1:242" x14ac:dyDescent="0.25">
      <c r="A1003" s="483" t="s">
        <v>775</v>
      </c>
      <c r="B1003" s="16" t="s">
        <v>776</v>
      </c>
      <c r="C1003" s="480">
        <v>783</v>
      </c>
      <c r="D1003" s="400" t="s">
        <v>106</v>
      </c>
      <c r="E1003" s="465"/>
      <c r="F1003" s="39">
        <f t="shared" si="27"/>
        <v>0</v>
      </c>
    </row>
    <row r="1004" spans="1:242" ht="15.6" x14ac:dyDescent="0.25">
      <c r="A1004" s="483" t="s">
        <v>777</v>
      </c>
      <c r="B1004" s="16" t="s">
        <v>778</v>
      </c>
      <c r="C1004" s="39">
        <v>31.46</v>
      </c>
      <c r="D1004" s="434" t="s">
        <v>1259</v>
      </c>
      <c r="E1004" s="482"/>
      <c r="F1004" s="39">
        <f t="shared" si="27"/>
        <v>0</v>
      </c>
    </row>
    <row r="1005" spans="1:242" x14ac:dyDescent="0.25">
      <c r="A1005" s="483" t="s">
        <v>779</v>
      </c>
      <c r="B1005" s="16" t="s">
        <v>780</v>
      </c>
      <c r="C1005" s="39">
        <v>96</v>
      </c>
      <c r="D1005" s="165" t="s">
        <v>131</v>
      </c>
      <c r="E1005" s="482"/>
      <c r="F1005" s="39">
        <f t="shared" si="27"/>
        <v>0</v>
      </c>
    </row>
    <row r="1006" spans="1:242" ht="26.4" x14ac:dyDescent="0.25">
      <c r="A1006" s="484" t="s">
        <v>781</v>
      </c>
      <c r="B1006" s="276" t="s">
        <v>782</v>
      </c>
      <c r="C1006" s="218">
        <v>977.36</v>
      </c>
      <c r="D1006" s="485" t="s">
        <v>116</v>
      </c>
      <c r="E1006" s="217"/>
      <c r="F1006" s="218">
        <f>ROUND(C1006*E1006,2)</f>
        <v>0</v>
      </c>
    </row>
    <row r="1007" spans="1:242" x14ac:dyDescent="0.25">
      <c r="A1007" s="486"/>
      <c r="B1007" s="477"/>
      <c r="C1007" s="17"/>
      <c r="D1007" s="487"/>
      <c r="E1007" s="465"/>
      <c r="F1007" s="488">
        <f t="shared" ref="F1007:F1063" si="28">ROUND(C1007*E1007,2)</f>
        <v>0</v>
      </c>
    </row>
    <row r="1008" spans="1:242" x14ac:dyDescent="0.25">
      <c r="A1008" s="476">
        <v>3</v>
      </c>
      <c r="B1008" s="475" t="s">
        <v>21</v>
      </c>
      <c r="C1008" s="39"/>
      <c r="D1008" s="489"/>
      <c r="E1008" s="465"/>
      <c r="F1008" s="488">
        <f t="shared" si="28"/>
        <v>0</v>
      </c>
    </row>
    <row r="1009" spans="1:6" x14ac:dyDescent="0.25">
      <c r="A1009" s="490">
        <v>3.1</v>
      </c>
      <c r="B1009" s="16" t="s">
        <v>783</v>
      </c>
      <c r="C1009" s="39">
        <v>493.93</v>
      </c>
      <c r="D1009" s="400" t="s">
        <v>106</v>
      </c>
      <c r="E1009" s="212"/>
      <c r="F1009" s="488">
        <f t="shared" si="28"/>
        <v>0</v>
      </c>
    </row>
    <row r="1010" spans="1:6" ht="26.4" x14ac:dyDescent="0.25">
      <c r="A1010" s="490">
        <v>3.2</v>
      </c>
      <c r="B1010" s="16" t="s">
        <v>784</v>
      </c>
      <c r="C1010" s="39">
        <v>81.72</v>
      </c>
      <c r="D1010" s="18" t="s">
        <v>1262</v>
      </c>
      <c r="E1010" s="212"/>
      <c r="F1010" s="488">
        <f t="shared" si="28"/>
        <v>0</v>
      </c>
    </row>
    <row r="1011" spans="1:6" ht="26.4" x14ac:dyDescent="0.25">
      <c r="A1011" s="483">
        <v>3.3</v>
      </c>
      <c r="B1011" s="16" t="s">
        <v>782</v>
      </c>
      <c r="C1011" s="39">
        <v>535.88</v>
      </c>
      <c r="D1011" s="400" t="s">
        <v>116</v>
      </c>
      <c r="E1011" s="212"/>
      <c r="F1011" s="488">
        <f t="shared" si="28"/>
        <v>0</v>
      </c>
    </row>
    <row r="1012" spans="1:6" x14ac:dyDescent="0.25">
      <c r="A1012" s="15"/>
      <c r="B1012" s="16"/>
      <c r="C1012" s="17"/>
      <c r="D1012" s="18"/>
      <c r="E1012" s="465"/>
      <c r="F1012" s="488">
        <f t="shared" si="28"/>
        <v>0</v>
      </c>
    </row>
    <row r="1013" spans="1:6" ht="15.6" x14ac:dyDescent="0.25">
      <c r="A1013" s="476">
        <v>4</v>
      </c>
      <c r="B1013" s="227" t="s">
        <v>1375</v>
      </c>
      <c r="C1013" s="464"/>
      <c r="D1013" s="481"/>
      <c r="E1013" s="465"/>
      <c r="F1013" s="488">
        <f t="shared" si="28"/>
        <v>0</v>
      </c>
    </row>
    <row r="1014" spans="1:6" ht="15.6" x14ac:dyDescent="0.25">
      <c r="A1014" s="491">
        <v>4.0999999999999996</v>
      </c>
      <c r="B1014" s="16" t="s">
        <v>1410</v>
      </c>
      <c r="C1014" s="464">
        <v>2.48</v>
      </c>
      <c r="D1014" s="434" t="s">
        <v>1259</v>
      </c>
      <c r="E1014" s="465"/>
      <c r="F1014" s="488">
        <f t="shared" si="28"/>
        <v>0</v>
      </c>
    </row>
    <row r="1015" spans="1:6" ht="15.6" x14ac:dyDescent="0.25">
      <c r="A1015" s="491">
        <v>4.2</v>
      </c>
      <c r="B1015" s="16" t="s">
        <v>1411</v>
      </c>
      <c r="C1015" s="464">
        <v>26.6</v>
      </c>
      <c r="D1015" s="434" t="s">
        <v>1259</v>
      </c>
      <c r="E1015" s="465"/>
      <c r="F1015" s="488">
        <f t="shared" si="28"/>
        <v>0</v>
      </c>
    </row>
    <row r="1016" spans="1:6" ht="15.6" x14ac:dyDescent="0.25">
      <c r="A1016" s="491">
        <v>4.3</v>
      </c>
      <c r="B1016" s="16" t="s">
        <v>1412</v>
      </c>
      <c r="C1016" s="464">
        <v>29.04</v>
      </c>
      <c r="D1016" s="434" t="s">
        <v>1259</v>
      </c>
      <c r="E1016" s="465"/>
      <c r="F1016" s="488">
        <f t="shared" si="28"/>
        <v>0</v>
      </c>
    </row>
    <row r="1017" spans="1:6" ht="15.6" x14ac:dyDescent="0.25">
      <c r="A1017" s="491">
        <v>4.4000000000000004</v>
      </c>
      <c r="B1017" s="16" t="s">
        <v>1413</v>
      </c>
      <c r="C1017" s="464">
        <v>69.099999999999994</v>
      </c>
      <c r="D1017" s="434" t="s">
        <v>1259</v>
      </c>
      <c r="E1017" s="465"/>
      <c r="F1017" s="488">
        <f t="shared" si="28"/>
        <v>0</v>
      </c>
    </row>
    <row r="1018" spans="1:6" ht="15.6" x14ac:dyDescent="0.25">
      <c r="A1018" s="491">
        <v>4.5</v>
      </c>
      <c r="B1018" s="16" t="s">
        <v>1414</v>
      </c>
      <c r="C1018" s="464">
        <v>2.94</v>
      </c>
      <c r="D1018" s="434" t="s">
        <v>1259</v>
      </c>
      <c r="E1018" s="465"/>
      <c r="F1018" s="488">
        <f t="shared" si="28"/>
        <v>0</v>
      </c>
    </row>
    <row r="1019" spans="1:6" ht="15.6" x14ac:dyDescent="0.25">
      <c r="A1019" s="491">
        <v>4.5999999999999996</v>
      </c>
      <c r="B1019" s="16" t="s">
        <v>1415</v>
      </c>
      <c r="C1019" s="464">
        <v>5.89</v>
      </c>
      <c r="D1019" s="434" t="s">
        <v>1259</v>
      </c>
      <c r="E1019" s="465"/>
      <c r="F1019" s="488">
        <f t="shared" si="28"/>
        <v>0</v>
      </c>
    </row>
    <row r="1020" spans="1:6" ht="15.6" x14ac:dyDescent="0.25">
      <c r="A1020" s="491">
        <v>4.7</v>
      </c>
      <c r="B1020" s="16" t="s">
        <v>1416</v>
      </c>
      <c r="C1020" s="464">
        <v>4.2</v>
      </c>
      <c r="D1020" s="434" t="s">
        <v>1259</v>
      </c>
      <c r="E1020" s="465"/>
      <c r="F1020" s="488">
        <f t="shared" si="28"/>
        <v>0</v>
      </c>
    </row>
    <row r="1021" spans="1:6" ht="15.6" x14ac:dyDescent="0.25">
      <c r="A1021" s="491">
        <v>4.8</v>
      </c>
      <c r="B1021" s="16" t="s">
        <v>1417</v>
      </c>
      <c r="C1021" s="464">
        <v>27.67</v>
      </c>
      <c r="D1021" s="434" t="s">
        <v>1259</v>
      </c>
      <c r="E1021" s="465"/>
      <c r="F1021" s="488">
        <f t="shared" si="28"/>
        <v>0</v>
      </c>
    </row>
    <row r="1022" spans="1:6" ht="15.6" x14ac:dyDescent="0.25">
      <c r="A1022" s="491">
        <v>4.9000000000000004</v>
      </c>
      <c r="B1022" s="16" t="s">
        <v>1418</v>
      </c>
      <c r="C1022" s="464">
        <v>7.26</v>
      </c>
      <c r="D1022" s="434" t="s">
        <v>1259</v>
      </c>
      <c r="E1022" s="465"/>
      <c r="F1022" s="488">
        <f t="shared" si="28"/>
        <v>0</v>
      </c>
    </row>
    <row r="1023" spans="1:6" x14ac:dyDescent="0.25">
      <c r="A1023" s="15"/>
      <c r="B1023" s="230"/>
      <c r="C1023" s="17"/>
      <c r="D1023" s="478"/>
      <c r="E1023" s="465"/>
      <c r="F1023" s="488">
        <f t="shared" si="28"/>
        <v>0</v>
      </c>
    </row>
    <row r="1024" spans="1:6" x14ac:dyDescent="0.25">
      <c r="A1024" s="33">
        <v>5</v>
      </c>
      <c r="B1024" s="33" t="s">
        <v>785</v>
      </c>
      <c r="C1024" s="39"/>
      <c r="D1024" s="18"/>
      <c r="E1024" s="465"/>
      <c r="F1024" s="488">
        <f t="shared" si="28"/>
        <v>0</v>
      </c>
    </row>
    <row r="1025" spans="1:6" ht="26.4" x14ac:dyDescent="0.25">
      <c r="A1025" s="208">
        <v>5.0999999999999996</v>
      </c>
      <c r="B1025" s="16" t="s">
        <v>786</v>
      </c>
      <c r="C1025" s="39">
        <v>230.68</v>
      </c>
      <c r="D1025" s="18" t="s">
        <v>1279</v>
      </c>
      <c r="E1025" s="465"/>
      <c r="F1025" s="488">
        <f t="shared" si="28"/>
        <v>0</v>
      </c>
    </row>
    <row r="1026" spans="1:6" x14ac:dyDescent="0.25">
      <c r="A1026" s="208">
        <v>5.2</v>
      </c>
      <c r="B1026" s="16" t="s">
        <v>39</v>
      </c>
      <c r="C1026" s="39">
        <v>58.2</v>
      </c>
      <c r="D1026" s="18" t="s">
        <v>40</v>
      </c>
      <c r="E1026" s="465"/>
      <c r="F1026" s="488">
        <f t="shared" si="28"/>
        <v>0</v>
      </c>
    </row>
    <row r="1027" spans="1:6" x14ac:dyDescent="0.25">
      <c r="A1027" s="15"/>
      <c r="B1027" s="230"/>
      <c r="C1027" s="17"/>
      <c r="D1027" s="478"/>
      <c r="E1027" s="465"/>
      <c r="F1027" s="488">
        <f t="shared" si="28"/>
        <v>0</v>
      </c>
    </row>
    <row r="1028" spans="1:6" x14ac:dyDescent="0.25">
      <c r="A1028" s="476">
        <v>6</v>
      </c>
      <c r="B1028" s="492" t="s">
        <v>787</v>
      </c>
      <c r="C1028" s="464"/>
      <c r="D1028" s="493"/>
      <c r="E1028" s="465"/>
      <c r="F1028" s="488">
        <f t="shared" si="28"/>
        <v>0</v>
      </c>
    </row>
    <row r="1029" spans="1:6" ht="15.6" x14ac:dyDescent="0.25">
      <c r="A1029" s="463">
        <v>6.1</v>
      </c>
      <c r="B1029" s="16" t="s">
        <v>173</v>
      </c>
      <c r="C1029" s="464">
        <v>343.51</v>
      </c>
      <c r="D1029" s="18" t="s">
        <v>1279</v>
      </c>
      <c r="E1029" s="494"/>
      <c r="F1029" s="488">
        <f t="shared" si="28"/>
        <v>0</v>
      </c>
    </row>
    <row r="1030" spans="1:6" ht="15.6" x14ac:dyDescent="0.25">
      <c r="A1030" s="463">
        <v>6.2</v>
      </c>
      <c r="B1030" s="16" t="s">
        <v>788</v>
      </c>
      <c r="C1030" s="464">
        <v>236.07</v>
      </c>
      <c r="D1030" s="18" t="s">
        <v>1279</v>
      </c>
      <c r="E1030" s="494"/>
      <c r="F1030" s="488">
        <f t="shared" si="28"/>
        <v>0</v>
      </c>
    </row>
    <row r="1031" spans="1:6" ht="15.6" x14ac:dyDescent="0.25">
      <c r="A1031" s="463">
        <v>6.3</v>
      </c>
      <c r="B1031" s="16" t="s">
        <v>789</v>
      </c>
      <c r="C1031" s="464">
        <v>157</v>
      </c>
      <c r="D1031" s="18" t="s">
        <v>1279</v>
      </c>
      <c r="E1031" s="494"/>
      <c r="F1031" s="488">
        <f t="shared" si="28"/>
        <v>0</v>
      </c>
    </row>
    <row r="1032" spans="1:6" x14ac:dyDescent="0.25">
      <c r="A1032" s="463">
        <v>6.4</v>
      </c>
      <c r="B1032" s="16" t="s">
        <v>34</v>
      </c>
      <c r="C1032" s="464">
        <v>231.2</v>
      </c>
      <c r="D1032" s="493" t="s">
        <v>40</v>
      </c>
      <c r="E1032" s="494"/>
      <c r="F1032" s="488">
        <f t="shared" si="28"/>
        <v>0</v>
      </c>
    </row>
    <row r="1033" spans="1:6" ht="15.6" x14ac:dyDescent="0.25">
      <c r="A1033" s="463">
        <v>6.5</v>
      </c>
      <c r="B1033" s="16" t="s">
        <v>790</v>
      </c>
      <c r="C1033" s="464">
        <v>579.58000000000004</v>
      </c>
      <c r="D1033" s="18" t="s">
        <v>1279</v>
      </c>
      <c r="E1033" s="494"/>
      <c r="F1033" s="488">
        <f t="shared" si="28"/>
        <v>0</v>
      </c>
    </row>
    <row r="1034" spans="1:6" ht="15.6" x14ac:dyDescent="0.25">
      <c r="A1034" s="463">
        <v>6.6</v>
      </c>
      <c r="B1034" s="16" t="s">
        <v>791</v>
      </c>
      <c r="C1034" s="464">
        <v>184.47</v>
      </c>
      <c r="D1034" s="18" t="s">
        <v>1279</v>
      </c>
      <c r="E1034" s="494"/>
      <c r="F1034" s="488">
        <f t="shared" si="28"/>
        <v>0</v>
      </c>
    </row>
    <row r="1035" spans="1:6" ht="15.6" x14ac:dyDescent="0.25">
      <c r="A1035" s="463">
        <v>6.7</v>
      </c>
      <c r="B1035" s="16" t="s">
        <v>792</v>
      </c>
      <c r="C1035" s="464">
        <v>34.92</v>
      </c>
      <c r="D1035" s="18" t="s">
        <v>1279</v>
      </c>
      <c r="E1035" s="494"/>
      <c r="F1035" s="488">
        <f t="shared" si="28"/>
        <v>0</v>
      </c>
    </row>
    <row r="1036" spans="1:6" ht="26.4" x14ac:dyDescent="0.25">
      <c r="A1036" s="463">
        <v>6.8</v>
      </c>
      <c r="B1036" s="16" t="s">
        <v>793</v>
      </c>
      <c r="C1036" s="464">
        <v>163.19999999999999</v>
      </c>
      <c r="D1036" s="18" t="s">
        <v>1279</v>
      </c>
      <c r="E1036" s="494"/>
      <c r="F1036" s="488">
        <f t="shared" si="28"/>
        <v>0</v>
      </c>
    </row>
    <row r="1037" spans="1:6" x14ac:dyDescent="0.25">
      <c r="A1037" s="495"/>
      <c r="B1037" s="477"/>
      <c r="C1037" s="17"/>
      <c r="D1037" s="487"/>
      <c r="E1037" s="494"/>
      <c r="F1037" s="488">
        <f t="shared" si="28"/>
        <v>0</v>
      </c>
    </row>
    <row r="1038" spans="1:6" ht="26.4" x14ac:dyDescent="0.25">
      <c r="A1038" s="496">
        <v>7</v>
      </c>
      <c r="B1038" s="475" t="s">
        <v>794</v>
      </c>
      <c r="C1038" s="17"/>
      <c r="D1038" s="478"/>
      <c r="E1038" s="494"/>
      <c r="F1038" s="488">
        <f t="shared" si="28"/>
        <v>0</v>
      </c>
    </row>
    <row r="1039" spans="1:6" x14ac:dyDescent="0.25">
      <c r="A1039" s="497">
        <v>7.1</v>
      </c>
      <c r="B1039" s="475" t="s">
        <v>795</v>
      </c>
      <c r="C1039" s="17"/>
      <c r="D1039" s="478"/>
      <c r="E1039" s="494"/>
      <c r="F1039" s="488">
        <f t="shared" si="28"/>
        <v>0</v>
      </c>
    </row>
    <row r="1040" spans="1:6" ht="26.4" x14ac:dyDescent="0.25">
      <c r="A1040" s="463" t="s">
        <v>796</v>
      </c>
      <c r="B1040" s="16" t="s">
        <v>769</v>
      </c>
      <c r="C1040" s="464">
        <v>5.92</v>
      </c>
      <c r="D1040" s="493" t="s">
        <v>40</v>
      </c>
      <c r="E1040" s="498"/>
      <c r="F1040" s="488">
        <f t="shared" si="28"/>
        <v>0</v>
      </c>
    </row>
    <row r="1041" spans="1:6" ht="26.4" x14ac:dyDescent="0.25">
      <c r="A1041" s="463" t="s">
        <v>797</v>
      </c>
      <c r="B1041" s="16" t="s">
        <v>798</v>
      </c>
      <c r="C1041" s="464">
        <v>16.62</v>
      </c>
      <c r="D1041" s="493" t="s">
        <v>40</v>
      </c>
      <c r="E1041" s="498"/>
      <c r="F1041" s="488">
        <f t="shared" si="28"/>
        <v>0</v>
      </c>
    </row>
    <row r="1042" spans="1:6" x14ac:dyDescent="0.25">
      <c r="A1042" s="463" t="s">
        <v>799</v>
      </c>
      <c r="B1042" s="16" t="s">
        <v>800</v>
      </c>
      <c r="C1042" s="464">
        <v>1</v>
      </c>
      <c r="D1042" s="243" t="s">
        <v>37</v>
      </c>
      <c r="E1042" s="465"/>
      <c r="F1042" s="488">
        <f t="shared" si="28"/>
        <v>0</v>
      </c>
    </row>
    <row r="1043" spans="1:6" x14ac:dyDescent="0.25">
      <c r="A1043" s="463" t="s">
        <v>801</v>
      </c>
      <c r="B1043" s="16" t="s">
        <v>771</v>
      </c>
      <c r="C1043" s="464">
        <v>3</v>
      </c>
      <c r="D1043" s="243" t="s">
        <v>37</v>
      </c>
      <c r="E1043" s="465"/>
      <c r="F1043" s="488">
        <f t="shared" si="28"/>
        <v>0</v>
      </c>
    </row>
    <row r="1044" spans="1:6" x14ac:dyDescent="0.25">
      <c r="A1044" s="463" t="s">
        <v>802</v>
      </c>
      <c r="B1044" s="16" t="s">
        <v>803</v>
      </c>
      <c r="C1044" s="464">
        <v>2</v>
      </c>
      <c r="D1044" s="243" t="s">
        <v>37</v>
      </c>
      <c r="E1044" s="465"/>
      <c r="F1044" s="488">
        <f t="shared" si="28"/>
        <v>0</v>
      </c>
    </row>
    <row r="1045" spans="1:6" x14ac:dyDescent="0.25">
      <c r="A1045" s="463" t="s">
        <v>804</v>
      </c>
      <c r="B1045" s="16" t="s">
        <v>770</v>
      </c>
      <c r="C1045" s="464">
        <v>2</v>
      </c>
      <c r="D1045" s="243" t="s">
        <v>37</v>
      </c>
      <c r="E1045" s="465"/>
      <c r="F1045" s="488">
        <f t="shared" si="28"/>
        <v>0</v>
      </c>
    </row>
    <row r="1046" spans="1:6" x14ac:dyDescent="0.25">
      <c r="A1046" s="463" t="s">
        <v>805</v>
      </c>
      <c r="B1046" s="16" t="s">
        <v>806</v>
      </c>
      <c r="C1046" s="464">
        <v>1</v>
      </c>
      <c r="D1046" s="243" t="s">
        <v>37</v>
      </c>
      <c r="E1046" s="465"/>
      <c r="F1046" s="488">
        <f t="shared" si="28"/>
        <v>0</v>
      </c>
    </row>
    <row r="1047" spans="1:6" x14ac:dyDescent="0.25">
      <c r="A1047" s="463" t="s">
        <v>807</v>
      </c>
      <c r="B1047" s="16" t="s">
        <v>808</v>
      </c>
      <c r="C1047" s="464">
        <v>1</v>
      </c>
      <c r="D1047" s="243" t="s">
        <v>37</v>
      </c>
      <c r="E1047" s="465"/>
      <c r="F1047" s="488">
        <f t="shared" si="28"/>
        <v>0</v>
      </c>
    </row>
    <row r="1048" spans="1:6" x14ac:dyDescent="0.25">
      <c r="A1048" s="499" t="s">
        <v>809</v>
      </c>
      <c r="B1048" s="276" t="s">
        <v>810</v>
      </c>
      <c r="C1048" s="500">
        <v>2</v>
      </c>
      <c r="D1048" s="501" t="s">
        <v>37</v>
      </c>
      <c r="E1048" s="502"/>
      <c r="F1048" s="503">
        <f t="shared" si="28"/>
        <v>0</v>
      </c>
    </row>
    <row r="1049" spans="1:6" ht="26.4" x14ac:dyDescent="0.25">
      <c r="A1049" s="463" t="s">
        <v>811</v>
      </c>
      <c r="B1049" s="16" t="s">
        <v>812</v>
      </c>
      <c r="C1049" s="464">
        <v>1</v>
      </c>
      <c r="D1049" s="243" t="s">
        <v>37</v>
      </c>
      <c r="E1049" s="465"/>
      <c r="F1049" s="488">
        <f t="shared" si="28"/>
        <v>0</v>
      </c>
    </row>
    <row r="1050" spans="1:6" ht="26.4" x14ac:dyDescent="0.25">
      <c r="A1050" s="463" t="s">
        <v>813</v>
      </c>
      <c r="B1050" s="16" t="s">
        <v>814</v>
      </c>
      <c r="C1050" s="464">
        <v>1</v>
      </c>
      <c r="D1050" s="243" t="s">
        <v>37</v>
      </c>
      <c r="E1050" s="465"/>
      <c r="F1050" s="488">
        <f t="shared" si="28"/>
        <v>0</v>
      </c>
    </row>
    <row r="1051" spans="1:6" x14ac:dyDescent="0.25">
      <c r="A1051" s="463" t="s">
        <v>815</v>
      </c>
      <c r="B1051" s="16" t="s">
        <v>816</v>
      </c>
      <c r="C1051" s="464">
        <v>1</v>
      </c>
      <c r="D1051" s="243" t="s">
        <v>37</v>
      </c>
      <c r="E1051" s="465"/>
      <c r="F1051" s="488">
        <f t="shared" si="28"/>
        <v>0</v>
      </c>
    </row>
    <row r="1052" spans="1:6" x14ac:dyDescent="0.25">
      <c r="A1052" s="463"/>
      <c r="B1052" s="464"/>
      <c r="C1052" s="493"/>
      <c r="D1052" s="504"/>
      <c r="E1052" s="505"/>
      <c r="F1052" s="488">
        <f t="shared" si="28"/>
        <v>0</v>
      </c>
    </row>
    <row r="1053" spans="1:6" x14ac:dyDescent="0.25">
      <c r="A1053" s="506">
        <v>7.2</v>
      </c>
      <c r="B1053" s="507" t="s">
        <v>817</v>
      </c>
      <c r="C1053" s="493"/>
      <c r="D1053" s="504"/>
      <c r="E1053" s="465"/>
      <c r="F1053" s="488">
        <f t="shared" si="28"/>
        <v>0</v>
      </c>
    </row>
    <row r="1054" spans="1:6" ht="26.4" x14ac:dyDescent="0.25">
      <c r="A1054" s="463" t="s">
        <v>818</v>
      </c>
      <c r="B1054" s="16" t="s">
        <v>819</v>
      </c>
      <c r="C1054" s="464">
        <v>6.68</v>
      </c>
      <c r="D1054" s="493" t="s">
        <v>40</v>
      </c>
      <c r="E1054" s="494"/>
      <c r="F1054" s="488">
        <f t="shared" si="28"/>
        <v>0</v>
      </c>
    </row>
    <row r="1055" spans="1:6" ht="17.25" customHeight="1" x14ac:dyDescent="0.25">
      <c r="A1055" s="463" t="s">
        <v>820</v>
      </c>
      <c r="B1055" s="16" t="s">
        <v>821</v>
      </c>
      <c r="C1055" s="464">
        <v>8.5</v>
      </c>
      <c r="D1055" s="493" t="s">
        <v>40</v>
      </c>
      <c r="E1055" s="494"/>
      <c r="F1055" s="488">
        <f t="shared" si="28"/>
        <v>0</v>
      </c>
    </row>
    <row r="1056" spans="1:6" ht="15" customHeight="1" x14ac:dyDescent="0.25">
      <c r="A1056" s="463" t="s">
        <v>822</v>
      </c>
      <c r="B1056" s="16" t="s">
        <v>823</v>
      </c>
      <c r="C1056" s="464">
        <v>4</v>
      </c>
      <c r="D1056" s="243" t="s">
        <v>37</v>
      </c>
      <c r="E1056" s="494"/>
      <c r="F1056" s="488">
        <f t="shared" si="28"/>
        <v>0</v>
      </c>
    </row>
    <row r="1057" spans="1:6" x14ac:dyDescent="0.25">
      <c r="A1057" s="463" t="s">
        <v>824</v>
      </c>
      <c r="B1057" s="16" t="s">
        <v>825</v>
      </c>
      <c r="C1057" s="464">
        <v>3</v>
      </c>
      <c r="D1057" s="243" t="s">
        <v>37</v>
      </c>
      <c r="E1057" s="494"/>
      <c r="F1057" s="488">
        <f t="shared" si="28"/>
        <v>0</v>
      </c>
    </row>
    <row r="1058" spans="1:6" x14ac:dyDescent="0.25">
      <c r="A1058" s="463" t="s">
        <v>826</v>
      </c>
      <c r="B1058" s="16" t="s">
        <v>827</v>
      </c>
      <c r="C1058" s="464">
        <v>1</v>
      </c>
      <c r="D1058" s="243" t="s">
        <v>37</v>
      </c>
      <c r="E1058" s="494"/>
      <c r="F1058" s="488">
        <f t="shared" si="28"/>
        <v>0</v>
      </c>
    </row>
    <row r="1059" spans="1:6" x14ac:dyDescent="0.25">
      <c r="A1059" s="463" t="s">
        <v>828</v>
      </c>
      <c r="B1059" s="16" t="s">
        <v>829</v>
      </c>
      <c r="C1059" s="464">
        <v>2</v>
      </c>
      <c r="D1059" s="243" t="s">
        <v>37</v>
      </c>
      <c r="E1059" s="494"/>
      <c r="F1059" s="488">
        <f t="shared" si="28"/>
        <v>0</v>
      </c>
    </row>
    <row r="1060" spans="1:6" x14ac:dyDescent="0.25">
      <c r="A1060" s="463" t="s">
        <v>830</v>
      </c>
      <c r="B1060" s="16" t="s">
        <v>831</v>
      </c>
      <c r="C1060" s="464">
        <v>1</v>
      </c>
      <c r="D1060" s="243" t="s">
        <v>37</v>
      </c>
      <c r="E1060" s="494"/>
      <c r="F1060" s="488">
        <f t="shared" si="28"/>
        <v>0</v>
      </c>
    </row>
    <row r="1061" spans="1:6" ht="26.4" x14ac:dyDescent="0.25">
      <c r="A1061" s="463" t="s">
        <v>832</v>
      </c>
      <c r="B1061" s="16" t="s">
        <v>833</v>
      </c>
      <c r="C1061" s="464">
        <v>1</v>
      </c>
      <c r="D1061" s="243" t="s">
        <v>37</v>
      </c>
      <c r="E1061" s="494"/>
      <c r="F1061" s="488">
        <f t="shared" si="28"/>
        <v>0</v>
      </c>
    </row>
    <row r="1062" spans="1:6" x14ac:dyDescent="0.25">
      <c r="A1062" s="463" t="s">
        <v>834</v>
      </c>
      <c r="B1062" s="16" t="s">
        <v>835</v>
      </c>
      <c r="C1062" s="464">
        <v>1</v>
      </c>
      <c r="D1062" s="243" t="s">
        <v>37</v>
      </c>
      <c r="E1062" s="494"/>
      <c r="F1062" s="488">
        <f t="shared" si="28"/>
        <v>0</v>
      </c>
    </row>
    <row r="1063" spans="1:6" x14ac:dyDescent="0.25">
      <c r="A1063" s="463"/>
      <c r="B1063" s="508"/>
      <c r="C1063" s="464"/>
      <c r="D1063" s="243"/>
      <c r="E1063" s="494"/>
      <c r="F1063" s="488">
        <f t="shared" si="28"/>
        <v>0</v>
      </c>
    </row>
    <row r="1064" spans="1:6" x14ac:dyDescent="0.25">
      <c r="A1064" s="506">
        <v>7.4</v>
      </c>
      <c r="B1064" s="507" t="s">
        <v>836</v>
      </c>
      <c r="C1064" s="493"/>
      <c r="D1064" s="504"/>
      <c r="E1064" s="509"/>
      <c r="F1064" s="488">
        <f t="shared" ref="F1064:F1089" si="29">ROUND(C1064*E1064,2)</f>
        <v>0</v>
      </c>
    </row>
    <row r="1065" spans="1:6" ht="26.4" x14ac:dyDescent="0.25">
      <c r="A1065" s="463" t="s">
        <v>837</v>
      </c>
      <c r="B1065" s="508" t="s">
        <v>838</v>
      </c>
      <c r="C1065" s="464">
        <v>11.75</v>
      </c>
      <c r="D1065" s="493" t="s">
        <v>40</v>
      </c>
      <c r="E1065" s="494"/>
      <c r="F1065" s="488">
        <f t="shared" si="29"/>
        <v>0</v>
      </c>
    </row>
    <row r="1066" spans="1:6" x14ac:dyDescent="0.25">
      <c r="A1066" s="463" t="s">
        <v>839</v>
      </c>
      <c r="B1066" s="508" t="s">
        <v>840</v>
      </c>
      <c r="C1066" s="464">
        <v>4.62</v>
      </c>
      <c r="D1066" s="493" t="s">
        <v>40</v>
      </c>
      <c r="E1066" s="494"/>
      <c r="F1066" s="488">
        <f t="shared" si="29"/>
        <v>0</v>
      </c>
    </row>
    <row r="1067" spans="1:6" x14ac:dyDescent="0.25">
      <c r="A1067" s="463" t="s">
        <v>841</v>
      </c>
      <c r="B1067" s="508" t="s">
        <v>842</v>
      </c>
      <c r="C1067" s="464">
        <v>4</v>
      </c>
      <c r="D1067" s="243" t="s">
        <v>37</v>
      </c>
      <c r="E1067" s="494"/>
      <c r="F1067" s="488">
        <f t="shared" si="29"/>
        <v>0</v>
      </c>
    </row>
    <row r="1068" spans="1:6" x14ac:dyDescent="0.25">
      <c r="A1068" s="463" t="s">
        <v>843</v>
      </c>
      <c r="B1068" s="508" t="s">
        <v>844</v>
      </c>
      <c r="C1068" s="464">
        <v>4</v>
      </c>
      <c r="D1068" s="243" t="s">
        <v>37</v>
      </c>
      <c r="E1068" s="494"/>
      <c r="F1068" s="488">
        <f>ROUND(C1068*E1068,2)</f>
        <v>0</v>
      </c>
    </row>
    <row r="1069" spans="1:6" x14ac:dyDescent="0.25">
      <c r="A1069" s="463" t="s">
        <v>845</v>
      </c>
      <c r="B1069" s="508" t="s">
        <v>846</v>
      </c>
      <c r="C1069" s="464">
        <v>1</v>
      </c>
      <c r="D1069" s="243" t="s">
        <v>37</v>
      </c>
      <c r="E1069" s="494"/>
      <c r="F1069" s="488">
        <f t="shared" si="29"/>
        <v>0</v>
      </c>
    </row>
    <row r="1070" spans="1:6" x14ac:dyDescent="0.25">
      <c r="A1070" s="463" t="s">
        <v>847</v>
      </c>
      <c r="B1070" s="508" t="s">
        <v>810</v>
      </c>
      <c r="C1070" s="464">
        <v>4</v>
      </c>
      <c r="D1070" s="243" t="s">
        <v>37</v>
      </c>
      <c r="E1070" s="494"/>
      <c r="F1070" s="488">
        <f t="shared" si="29"/>
        <v>0</v>
      </c>
    </row>
    <row r="1071" spans="1:6" ht="26.4" x14ac:dyDescent="0.25">
      <c r="A1071" s="463" t="s">
        <v>848</v>
      </c>
      <c r="B1071" s="508" t="s">
        <v>849</v>
      </c>
      <c r="C1071" s="464">
        <v>1</v>
      </c>
      <c r="D1071" s="243" t="s">
        <v>37</v>
      </c>
      <c r="E1071" s="494"/>
      <c r="F1071" s="488">
        <f t="shared" si="29"/>
        <v>0</v>
      </c>
    </row>
    <row r="1072" spans="1:6" x14ac:dyDescent="0.25">
      <c r="A1072" s="463" t="s">
        <v>850</v>
      </c>
      <c r="B1072" s="508" t="s">
        <v>851</v>
      </c>
      <c r="C1072" s="464">
        <v>1</v>
      </c>
      <c r="D1072" s="243" t="s">
        <v>37</v>
      </c>
      <c r="E1072" s="465"/>
      <c r="F1072" s="488">
        <f t="shared" si="29"/>
        <v>0</v>
      </c>
    </row>
    <row r="1073" spans="1:6" x14ac:dyDescent="0.25">
      <c r="A1073" s="463"/>
      <c r="B1073" s="16"/>
      <c r="C1073" s="464"/>
      <c r="D1073" s="493"/>
      <c r="E1073" s="465"/>
      <c r="F1073" s="488">
        <f t="shared" si="29"/>
        <v>0</v>
      </c>
    </row>
    <row r="1074" spans="1:6" ht="15" customHeight="1" x14ac:dyDescent="0.25">
      <c r="A1074" s="497">
        <v>7.5</v>
      </c>
      <c r="B1074" s="510" t="s">
        <v>852</v>
      </c>
      <c r="C1074" s="17"/>
      <c r="D1074" s="478"/>
      <c r="E1074" s="465"/>
      <c r="F1074" s="488">
        <f t="shared" si="29"/>
        <v>0</v>
      </c>
    </row>
    <row r="1075" spans="1:6" x14ac:dyDescent="0.25">
      <c r="A1075" s="511" t="s">
        <v>853</v>
      </c>
      <c r="B1075" s="16" t="s">
        <v>328</v>
      </c>
      <c r="C1075" s="17">
        <v>37</v>
      </c>
      <c r="D1075" s="478" t="s">
        <v>40</v>
      </c>
      <c r="E1075" s="465"/>
      <c r="F1075" s="488">
        <f t="shared" si="29"/>
        <v>0</v>
      </c>
    </row>
    <row r="1076" spans="1:6" ht="15.6" x14ac:dyDescent="0.25">
      <c r="A1076" s="511" t="s">
        <v>854</v>
      </c>
      <c r="B1076" s="16" t="s">
        <v>855</v>
      </c>
      <c r="C1076" s="17">
        <v>23.68</v>
      </c>
      <c r="D1076" s="478" t="s">
        <v>1262</v>
      </c>
      <c r="E1076" s="465"/>
      <c r="F1076" s="488">
        <f t="shared" si="29"/>
        <v>0</v>
      </c>
    </row>
    <row r="1077" spans="1:6" ht="15.6" x14ac:dyDescent="0.25">
      <c r="A1077" s="511" t="s">
        <v>856</v>
      </c>
      <c r="B1077" s="16" t="s">
        <v>857</v>
      </c>
      <c r="C1077" s="17">
        <v>20.13</v>
      </c>
      <c r="D1077" s="478" t="s">
        <v>1259</v>
      </c>
      <c r="E1077" s="465"/>
      <c r="F1077" s="488">
        <f t="shared" si="29"/>
        <v>0</v>
      </c>
    </row>
    <row r="1078" spans="1:6" ht="15.6" x14ac:dyDescent="0.25">
      <c r="A1078" s="463" t="s">
        <v>858</v>
      </c>
      <c r="B1078" s="16" t="s">
        <v>859</v>
      </c>
      <c r="C1078" s="464">
        <v>4.62</v>
      </c>
      <c r="D1078" s="243" t="s">
        <v>1259</v>
      </c>
      <c r="E1078" s="465"/>
      <c r="F1078" s="488">
        <f t="shared" si="29"/>
        <v>0</v>
      </c>
    </row>
    <row r="1079" spans="1:6" x14ac:dyDescent="0.25">
      <c r="A1079" s="511"/>
      <c r="B1079" s="477"/>
      <c r="C1079" s="17"/>
      <c r="D1079" s="478"/>
      <c r="E1079" s="465"/>
      <c r="F1079" s="488">
        <f t="shared" si="29"/>
        <v>0</v>
      </c>
    </row>
    <row r="1080" spans="1:6" x14ac:dyDescent="0.25">
      <c r="A1080" s="512">
        <v>8</v>
      </c>
      <c r="B1080" s="409" t="s">
        <v>860</v>
      </c>
      <c r="C1080" s="39"/>
      <c r="D1080" s="18"/>
      <c r="E1080" s="212"/>
      <c r="F1080" s="488">
        <f t="shared" si="29"/>
        <v>0</v>
      </c>
    </row>
    <row r="1081" spans="1:6" x14ac:dyDescent="0.25">
      <c r="A1081" s="490">
        <v>8.1</v>
      </c>
      <c r="B1081" s="16" t="s">
        <v>861</v>
      </c>
      <c r="C1081" s="39">
        <v>1</v>
      </c>
      <c r="D1081" s="243" t="s">
        <v>37</v>
      </c>
      <c r="E1081" s="212"/>
      <c r="F1081" s="488">
        <f t="shared" si="29"/>
        <v>0</v>
      </c>
    </row>
    <row r="1082" spans="1:6" x14ac:dyDescent="0.25">
      <c r="A1082" s="490">
        <v>8.3000000000000007</v>
      </c>
      <c r="B1082" s="16" t="s">
        <v>862</v>
      </c>
      <c r="C1082" s="39">
        <v>1</v>
      </c>
      <c r="D1082" s="243" t="s">
        <v>37</v>
      </c>
      <c r="E1082" s="212"/>
      <c r="F1082" s="488">
        <f t="shared" si="29"/>
        <v>0</v>
      </c>
    </row>
    <row r="1083" spans="1:6" x14ac:dyDescent="0.25">
      <c r="A1083" s="490">
        <v>8.4</v>
      </c>
      <c r="B1083" s="16" t="s">
        <v>863</v>
      </c>
      <c r="C1083" s="39">
        <v>1</v>
      </c>
      <c r="D1083" s="243" t="s">
        <v>37</v>
      </c>
      <c r="E1083" s="212"/>
      <c r="F1083" s="488">
        <f t="shared" si="29"/>
        <v>0</v>
      </c>
    </row>
    <row r="1084" spans="1:6" ht="15" customHeight="1" x14ac:dyDescent="0.25">
      <c r="A1084" s="480"/>
      <c r="B1084" s="16"/>
      <c r="C1084" s="480"/>
      <c r="D1084" s="243"/>
      <c r="E1084" s="430"/>
      <c r="F1084" s="488">
        <f t="shared" si="29"/>
        <v>0</v>
      </c>
    </row>
    <row r="1085" spans="1:6" ht="15" customHeight="1" x14ac:dyDescent="0.25">
      <c r="A1085" s="512">
        <v>9</v>
      </c>
      <c r="B1085" s="16" t="s">
        <v>864</v>
      </c>
      <c r="C1085" s="39">
        <v>1</v>
      </c>
      <c r="D1085" s="243" t="s">
        <v>37</v>
      </c>
      <c r="E1085" s="212"/>
      <c r="F1085" s="488">
        <f t="shared" si="29"/>
        <v>0</v>
      </c>
    </row>
    <row r="1086" spans="1:6" x14ac:dyDescent="0.25">
      <c r="A1086" s="513">
        <v>10</v>
      </c>
      <c r="B1086" s="16" t="s">
        <v>865</v>
      </c>
      <c r="C1086" s="397">
        <v>1</v>
      </c>
      <c r="D1086" s="243" t="s">
        <v>141</v>
      </c>
      <c r="E1086" s="430"/>
      <c r="F1086" s="488">
        <f t="shared" si="29"/>
        <v>0</v>
      </c>
    </row>
    <row r="1087" spans="1:6" x14ac:dyDescent="0.25">
      <c r="A1087" s="512">
        <v>11</v>
      </c>
      <c r="B1087" s="16" t="s">
        <v>866</v>
      </c>
      <c r="C1087" s="397">
        <v>75</v>
      </c>
      <c r="D1087" s="243" t="s">
        <v>40</v>
      </c>
      <c r="E1087" s="430"/>
      <c r="F1087" s="488">
        <f t="shared" si="29"/>
        <v>0</v>
      </c>
    </row>
    <row r="1088" spans="1:6" ht="15.6" x14ac:dyDescent="0.25">
      <c r="A1088" s="513">
        <v>12</v>
      </c>
      <c r="B1088" s="16" t="s">
        <v>867</v>
      </c>
      <c r="C1088" s="397">
        <v>460.3</v>
      </c>
      <c r="D1088" s="514" t="s">
        <v>1279</v>
      </c>
      <c r="E1088" s="515"/>
      <c r="F1088" s="488">
        <f t="shared" si="29"/>
        <v>0</v>
      </c>
    </row>
    <row r="1089" spans="1:6" ht="15" customHeight="1" x14ac:dyDescent="0.25">
      <c r="A1089" s="512">
        <v>13</v>
      </c>
      <c r="B1089" s="16" t="s">
        <v>868</v>
      </c>
      <c r="C1089" s="516">
        <v>1</v>
      </c>
      <c r="D1089" s="243" t="s">
        <v>141</v>
      </c>
      <c r="E1089" s="517"/>
      <c r="F1089" s="488">
        <f t="shared" si="29"/>
        <v>0</v>
      </c>
    </row>
    <row r="1090" spans="1:6" x14ac:dyDescent="0.25">
      <c r="A1090" s="518"/>
      <c r="B1090" s="519" t="s">
        <v>869</v>
      </c>
      <c r="C1090" s="518"/>
      <c r="D1090" s="519"/>
      <c r="E1090" s="520"/>
      <c r="F1090" s="521">
        <f>SUM(F1000:F1089)</f>
        <v>0</v>
      </c>
    </row>
    <row r="1091" spans="1:6" x14ac:dyDescent="0.25">
      <c r="A1091" s="33"/>
      <c r="B1091" s="238"/>
      <c r="C1091" s="33"/>
      <c r="D1091" s="238"/>
      <c r="E1091" s="454"/>
      <c r="F1091" s="409"/>
    </row>
    <row r="1092" spans="1:6" x14ac:dyDescent="0.25">
      <c r="A1092" s="522" t="s">
        <v>870</v>
      </c>
      <c r="B1092" s="523" t="s">
        <v>871</v>
      </c>
      <c r="C1092" s="524"/>
      <c r="D1092" s="525"/>
      <c r="E1092" s="526"/>
      <c r="F1092" s="526"/>
    </row>
    <row r="1093" spans="1:6" x14ac:dyDescent="0.25">
      <c r="A1093" s="522"/>
      <c r="B1093" s="523"/>
      <c r="C1093" s="524"/>
      <c r="D1093" s="525"/>
      <c r="E1093" s="526"/>
      <c r="F1093" s="526"/>
    </row>
    <row r="1094" spans="1:6" x14ac:dyDescent="0.25">
      <c r="A1094" s="527">
        <v>1</v>
      </c>
      <c r="B1094" s="523" t="s">
        <v>749</v>
      </c>
      <c r="C1094" s="524"/>
      <c r="D1094" s="525"/>
      <c r="E1094" s="526"/>
      <c r="F1094" s="526"/>
    </row>
    <row r="1095" spans="1:6" x14ac:dyDescent="0.25">
      <c r="A1095" s="528">
        <v>1.1000000000000001</v>
      </c>
      <c r="B1095" s="16" t="s">
        <v>328</v>
      </c>
      <c r="C1095" s="524">
        <v>107</v>
      </c>
      <c r="D1095" s="525" t="s">
        <v>40</v>
      </c>
      <c r="E1095" s="529"/>
      <c r="F1095" s="530">
        <f t="shared" ref="F1095:F1126" si="30">ROUND(C1095*E1095,2)</f>
        <v>0</v>
      </c>
    </row>
    <row r="1096" spans="1:6" x14ac:dyDescent="0.25">
      <c r="A1096" s="527"/>
      <c r="B1096" s="523"/>
      <c r="C1096" s="524"/>
      <c r="D1096" s="525"/>
      <c r="E1096" s="526"/>
      <c r="F1096" s="526">
        <f t="shared" si="30"/>
        <v>0</v>
      </c>
    </row>
    <row r="1097" spans="1:6" x14ac:dyDescent="0.25">
      <c r="A1097" s="527">
        <v>2</v>
      </c>
      <c r="B1097" s="531" t="s">
        <v>61</v>
      </c>
      <c r="C1097" s="532"/>
      <c r="D1097" s="533"/>
      <c r="E1097" s="529"/>
      <c r="F1097" s="530">
        <f t="shared" si="30"/>
        <v>0</v>
      </c>
    </row>
    <row r="1098" spans="1:6" ht="15.6" x14ac:dyDescent="0.25">
      <c r="A1098" s="534">
        <v>2.1</v>
      </c>
      <c r="B1098" s="16" t="s">
        <v>750</v>
      </c>
      <c r="C1098" s="532">
        <v>44.29</v>
      </c>
      <c r="D1098" s="525" t="s">
        <v>1260</v>
      </c>
      <c r="E1098" s="529"/>
      <c r="F1098" s="530">
        <f t="shared" si="30"/>
        <v>0</v>
      </c>
    </row>
    <row r="1099" spans="1:6" ht="15.6" x14ac:dyDescent="0.25">
      <c r="A1099" s="534">
        <v>2.2000000000000002</v>
      </c>
      <c r="B1099" s="16" t="s">
        <v>751</v>
      </c>
      <c r="C1099" s="532">
        <v>21.62</v>
      </c>
      <c r="D1099" s="525" t="s">
        <v>1262</v>
      </c>
      <c r="E1099" s="529"/>
      <c r="F1099" s="530">
        <f t="shared" si="30"/>
        <v>0</v>
      </c>
    </row>
    <row r="1100" spans="1:6" ht="15.6" x14ac:dyDescent="0.25">
      <c r="A1100" s="534">
        <v>2.2999999999999998</v>
      </c>
      <c r="B1100" s="16" t="s">
        <v>752</v>
      </c>
      <c r="C1100" s="532">
        <v>29.46</v>
      </c>
      <c r="D1100" s="525" t="s">
        <v>1261</v>
      </c>
      <c r="E1100" s="529"/>
      <c r="F1100" s="530">
        <f t="shared" si="30"/>
        <v>0</v>
      </c>
    </row>
    <row r="1101" spans="1:6" x14ac:dyDescent="0.25">
      <c r="A1101" s="534"/>
      <c r="B1101" s="535"/>
      <c r="C1101" s="532"/>
      <c r="D1101" s="533"/>
      <c r="E1101" s="529"/>
      <c r="F1101" s="530">
        <f t="shared" si="30"/>
        <v>0</v>
      </c>
    </row>
    <row r="1102" spans="1:6" x14ac:dyDescent="0.25">
      <c r="A1102" s="527">
        <v>3</v>
      </c>
      <c r="B1102" s="531" t="s">
        <v>753</v>
      </c>
      <c r="C1102" s="532"/>
      <c r="D1102" s="533"/>
      <c r="E1102" s="529"/>
      <c r="F1102" s="530">
        <f t="shared" si="30"/>
        <v>0</v>
      </c>
    </row>
    <row r="1103" spans="1:6" ht="15.6" x14ac:dyDescent="0.25">
      <c r="A1103" s="534">
        <v>3.1</v>
      </c>
      <c r="B1103" s="16" t="s">
        <v>1376</v>
      </c>
      <c r="C1103" s="532">
        <v>9.77</v>
      </c>
      <c r="D1103" s="514" t="s">
        <v>1377</v>
      </c>
      <c r="E1103" s="529"/>
      <c r="F1103" s="530">
        <f t="shared" si="30"/>
        <v>0</v>
      </c>
    </row>
    <row r="1104" spans="1:6" ht="28.8" x14ac:dyDescent="0.25">
      <c r="A1104" s="534">
        <v>3.2</v>
      </c>
      <c r="B1104" s="16" t="s">
        <v>1378</v>
      </c>
      <c r="C1104" s="532">
        <v>2.4</v>
      </c>
      <c r="D1104" s="514" t="s">
        <v>1377</v>
      </c>
      <c r="E1104" s="529"/>
      <c r="F1104" s="530">
        <f t="shared" si="30"/>
        <v>0</v>
      </c>
    </row>
    <row r="1105" spans="1:6" ht="15.6" x14ac:dyDescent="0.25">
      <c r="A1105" s="534">
        <v>3.3</v>
      </c>
      <c r="B1105" s="16" t="s">
        <v>1379</v>
      </c>
      <c r="C1105" s="532">
        <v>3.58</v>
      </c>
      <c r="D1105" s="514" t="s">
        <v>1377</v>
      </c>
      <c r="E1105" s="529"/>
      <c r="F1105" s="530">
        <f t="shared" si="30"/>
        <v>0</v>
      </c>
    </row>
    <row r="1106" spans="1:6" ht="15.6" x14ac:dyDescent="0.25">
      <c r="A1106" s="534">
        <v>3.4</v>
      </c>
      <c r="B1106" s="16" t="s">
        <v>1380</v>
      </c>
      <c r="C1106" s="532">
        <v>2.92</v>
      </c>
      <c r="D1106" s="514" t="s">
        <v>1377</v>
      </c>
      <c r="E1106" s="529"/>
      <c r="F1106" s="530">
        <f t="shared" si="30"/>
        <v>0</v>
      </c>
    </row>
    <row r="1107" spans="1:6" ht="15.6" x14ac:dyDescent="0.25">
      <c r="A1107" s="534">
        <v>3.5</v>
      </c>
      <c r="B1107" s="16" t="s">
        <v>1381</v>
      </c>
      <c r="C1107" s="532">
        <v>4.12</v>
      </c>
      <c r="D1107" s="514" t="s">
        <v>1377</v>
      </c>
      <c r="E1107" s="529"/>
      <c r="F1107" s="530">
        <f t="shared" si="30"/>
        <v>0</v>
      </c>
    </row>
    <row r="1108" spans="1:6" ht="26.4" x14ac:dyDescent="0.25">
      <c r="A1108" s="534">
        <v>3.6</v>
      </c>
      <c r="B1108" s="16" t="s">
        <v>872</v>
      </c>
      <c r="C1108" s="532">
        <v>1.32</v>
      </c>
      <c r="D1108" s="514" t="s">
        <v>1377</v>
      </c>
      <c r="E1108" s="529"/>
      <c r="F1108" s="530">
        <f t="shared" si="30"/>
        <v>0</v>
      </c>
    </row>
    <row r="1109" spans="1:6" x14ac:dyDescent="0.25">
      <c r="A1109" s="534"/>
      <c r="B1109" s="535"/>
      <c r="C1109" s="532"/>
      <c r="D1109" s="525"/>
      <c r="E1109" s="529"/>
      <c r="F1109" s="530">
        <f t="shared" si="30"/>
        <v>0</v>
      </c>
    </row>
    <row r="1110" spans="1:6" x14ac:dyDescent="0.25">
      <c r="A1110" s="72">
        <v>4</v>
      </c>
      <c r="B1110" s="531" t="s">
        <v>754</v>
      </c>
      <c r="C1110" s="532"/>
      <c r="D1110" s="525"/>
      <c r="E1110" s="529"/>
      <c r="F1110" s="530">
        <f t="shared" si="30"/>
        <v>0</v>
      </c>
    </row>
    <row r="1111" spans="1:6" ht="15.6" x14ac:dyDescent="0.25">
      <c r="A1111" s="534">
        <v>4.0999999999999996</v>
      </c>
      <c r="B1111" s="16" t="s">
        <v>755</v>
      </c>
      <c r="C1111" s="532">
        <v>245.96</v>
      </c>
      <c r="D1111" s="514" t="s">
        <v>1279</v>
      </c>
      <c r="E1111" s="529"/>
      <c r="F1111" s="530">
        <f t="shared" si="30"/>
        <v>0</v>
      </c>
    </row>
    <row r="1112" spans="1:6" ht="15.6" x14ac:dyDescent="0.25">
      <c r="A1112" s="534">
        <v>4.2</v>
      </c>
      <c r="B1112" s="16" t="s">
        <v>756</v>
      </c>
      <c r="C1112" s="532">
        <v>37.840000000000003</v>
      </c>
      <c r="D1112" s="514" t="s">
        <v>1279</v>
      </c>
      <c r="E1112" s="529"/>
      <c r="F1112" s="530">
        <f t="shared" si="30"/>
        <v>0</v>
      </c>
    </row>
    <row r="1113" spans="1:6" x14ac:dyDescent="0.25">
      <c r="A1113" s="534"/>
      <c r="B1113" s="535"/>
      <c r="C1113" s="532"/>
      <c r="D1113" s="533"/>
      <c r="E1113" s="529"/>
      <c r="F1113" s="530">
        <f t="shared" si="30"/>
        <v>0</v>
      </c>
    </row>
    <row r="1114" spans="1:6" x14ac:dyDescent="0.25">
      <c r="A1114" s="527">
        <v>5</v>
      </c>
      <c r="B1114" s="531" t="s">
        <v>28</v>
      </c>
      <c r="C1114" s="532"/>
      <c r="D1114" s="533"/>
      <c r="E1114" s="529"/>
      <c r="F1114" s="530">
        <f t="shared" si="30"/>
        <v>0</v>
      </c>
    </row>
    <row r="1115" spans="1:6" ht="15.6" x14ac:dyDescent="0.25">
      <c r="A1115" s="534">
        <v>5.0999999999999996</v>
      </c>
      <c r="B1115" s="16" t="s">
        <v>29</v>
      </c>
      <c r="C1115" s="532">
        <v>103.35</v>
      </c>
      <c r="D1115" s="514" t="s">
        <v>1279</v>
      </c>
      <c r="E1115" s="529"/>
      <c r="F1115" s="530">
        <f t="shared" si="30"/>
        <v>0</v>
      </c>
    </row>
    <row r="1116" spans="1:6" ht="15.6" x14ac:dyDescent="0.25">
      <c r="A1116" s="534">
        <v>5.2</v>
      </c>
      <c r="B1116" s="16" t="s">
        <v>757</v>
      </c>
      <c r="C1116" s="532">
        <v>103.35</v>
      </c>
      <c r="D1116" s="514" t="s">
        <v>1279</v>
      </c>
      <c r="E1116" s="529"/>
      <c r="F1116" s="530">
        <f t="shared" si="30"/>
        <v>0</v>
      </c>
    </row>
    <row r="1117" spans="1:6" x14ac:dyDescent="0.25">
      <c r="A1117" s="534">
        <v>5.3</v>
      </c>
      <c r="B1117" s="16" t="s">
        <v>140</v>
      </c>
      <c r="C1117" s="532">
        <v>600.20000000000005</v>
      </c>
      <c r="D1117" s="533" t="s">
        <v>40</v>
      </c>
      <c r="E1117" s="529"/>
      <c r="F1117" s="530">
        <f t="shared" si="30"/>
        <v>0</v>
      </c>
    </row>
    <row r="1118" spans="1:6" x14ac:dyDescent="0.25">
      <c r="A1118" s="536"/>
      <c r="B1118" s="531"/>
      <c r="C1118" s="532"/>
      <c r="D1118" s="533"/>
      <c r="E1118" s="529"/>
      <c r="F1118" s="530">
        <f t="shared" si="30"/>
        <v>0</v>
      </c>
    </row>
    <row r="1119" spans="1:6" x14ac:dyDescent="0.25">
      <c r="A1119" s="527">
        <v>6</v>
      </c>
      <c r="B1119" s="531" t="s">
        <v>758</v>
      </c>
      <c r="C1119" s="532"/>
      <c r="D1119" s="533"/>
      <c r="E1119" s="529"/>
      <c r="F1119" s="530">
        <f t="shared" si="30"/>
        <v>0</v>
      </c>
    </row>
    <row r="1120" spans="1:6" ht="26.4" x14ac:dyDescent="0.25">
      <c r="A1120" s="534">
        <v>6.1</v>
      </c>
      <c r="B1120" s="16" t="s">
        <v>873</v>
      </c>
      <c r="C1120" s="532">
        <v>103.35</v>
      </c>
      <c r="D1120" s="514" t="s">
        <v>1279</v>
      </c>
      <c r="E1120" s="537"/>
      <c r="F1120" s="538">
        <f t="shared" si="30"/>
        <v>0</v>
      </c>
    </row>
    <row r="1121" spans="1:6" x14ac:dyDescent="0.25">
      <c r="A1121" s="534"/>
      <c r="B1121" s="16"/>
      <c r="C1121" s="532"/>
      <c r="D1121" s="72"/>
      <c r="E1121" s="529"/>
      <c r="F1121" s="530">
        <f t="shared" si="30"/>
        <v>0</v>
      </c>
    </row>
    <row r="1122" spans="1:6" x14ac:dyDescent="0.25">
      <c r="A1122" s="527">
        <v>7</v>
      </c>
      <c r="B1122" s="16" t="s">
        <v>760</v>
      </c>
      <c r="C1122" s="532">
        <v>103</v>
      </c>
      <c r="D1122" s="533" t="s">
        <v>40</v>
      </c>
      <c r="E1122" s="529"/>
      <c r="F1122" s="530">
        <f t="shared" si="30"/>
        <v>0</v>
      </c>
    </row>
    <row r="1123" spans="1:6" ht="26.4" x14ac:dyDescent="0.25">
      <c r="A1123" s="527">
        <v>8</v>
      </c>
      <c r="B1123" s="16" t="s">
        <v>874</v>
      </c>
      <c r="C1123" s="532">
        <v>5.2</v>
      </c>
      <c r="D1123" s="533" t="s">
        <v>40</v>
      </c>
      <c r="E1123" s="529"/>
      <c r="F1123" s="530">
        <f t="shared" si="30"/>
        <v>0</v>
      </c>
    </row>
    <row r="1124" spans="1:6" ht="26.4" x14ac:dyDescent="0.25">
      <c r="A1124" s="527">
        <v>9</v>
      </c>
      <c r="B1124" s="16" t="s">
        <v>762</v>
      </c>
      <c r="C1124" s="532">
        <v>8</v>
      </c>
      <c r="D1124" s="243" t="s">
        <v>37</v>
      </c>
      <c r="E1124" s="529"/>
      <c r="F1124" s="530">
        <f t="shared" si="30"/>
        <v>0</v>
      </c>
    </row>
    <row r="1125" spans="1:6" x14ac:dyDescent="0.25">
      <c r="A1125" s="534"/>
      <c r="B1125" s="16"/>
      <c r="C1125" s="532"/>
      <c r="D1125" s="243"/>
      <c r="E1125" s="529"/>
      <c r="F1125" s="530">
        <f t="shared" si="30"/>
        <v>0</v>
      </c>
    </row>
    <row r="1126" spans="1:6" x14ac:dyDescent="0.25">
      <c r="A1126" s="527">
        <v>10</v>
      </c>
      <c r="B1126" s="16" t="s">
        <v>875</v>
      </c>
      <c r="C1126" s="532">
        <v>1</v>
      </c>
      <c r="D1126" s="243" t="s">
        <v>37</v>
      </c>
      <c r="E1126" s="529"/>
      <c r="F1126" s="530">
        <f t="shared" si="30"/>
        <v>0</v>
      </c>
    </row>
    <row r="1127" spans="1:6" x14ac:dyDescent="0.25">
      <c r="A1127" s="455"/>
      <c r="B1127" s="456" t="s">
        <v>1246</v>
      </c>
      <c r="C1127" s="455"/>
      <c r="D1127" s="456"/>
      <c r="E1127" s="457"/>
      <c r="F1127" s="458">
        <f>SUM(F1095:F1126)</f>
        <v>0</v>
      </c>
    </row>
    <row r="1128" spans="1:6" x14ac:dyDescent="0.25">
      <c r="A1128" s="539"/>
      <c r="B1128" s="16"/>
      <c r="C1128" s="540"/>
      <c r="D1128" s="466"/>
      <c r="E1128" s="529"/>
      <c r="F1128" s="532"/>
    </row>
    <row r="1129" spans="1:6" ht="39.6" x14ac:dyDescent="0.25">
      <c r="A1129" s="73" t="s">
        <v>1040</v>
      </c>
      <c r="B1129" s="77" t="s">
        <v>876</v>
      </c>
      <c r="C1129" s="237"/>
      <c r="D1129" s="73"/>
      <c r="E1129" s="529"/>
      <c r="F1129" s="75"/>
    </row>
    <row r="1130" spans="1:6" x14ac:dyDescent="0.25">
      <c r="A1130" s="541"/>
      <c r="B1130" s="542"/>
      <c r="C1130" s="543"/>
      <c r="D1130" s="544"/>
      <c r="E1130" s="545"/>
      <c r="F1130" s="75"/>
    </row>
    <row r="1131" spans="1:6" x14ac:dyDescent="0.25">
      <c r="A1131" s="546">
        <v>1</v>
      </c>
      <c r="B1131" s="662" t="s">
        <v>75</v>
      </c>
      <c r="C1131" s="547">
        <v>2731</v>
      </c>
      <c r="D1131" s="548" t="s">
        <v>40</v>
      </c>
      <c r="E1131" s="549"/>
      <c r="F1131" s="133">
        <f t="shared" ref="F1131:F1187" si="31">ROUND(C1131*E1131,2)</f>
        <v>0</v>
      </c>
    </row>
    <row r="1132" spans="1:6" x14ac:dyDescent="0.25">
      <c r="A1132" s="236"/>
      <c r="B1132" s="550"/>
      <c r="C1132" s="543"/>
      <c r="D1132" s="544"/>
      <c r="E1132" s="545"/>
      <c r="F1132" s="75">
        <f t="shared" si="31"/>
        <v>0</v>
      </c>
    </row>
    <row r="1133" spans="1:6" x14ac:dyDescent="0.25">
      <c r="A1133" s="237">
        <v>2</v>
      </c>
      <c r="B1133" s="74" t="s">
        <v>61</v>
      </c>
      <c r="C1133" s="237"/>
      <c r="D1133" s="73"/>
      <c r="E1133" s="529"/>
      <c r="F1133" s="75">
        <f t="shared" si="31"/>
        <v>0</v>
      </c>
    </row>
    <row r="1134" spans="1:6" ht="15.6" x14ac:dyDescent="0.25">
      <c r="A1134" s="72">
        <v>2.1</v>
      </c>
      <c r="B1134" s="612" t="s">
        <v>330</v>
      </c>
      <c r="C1134" s="543">
        <v>2809.41</v>
      </c>
      <c r="D1134" s="544" t="s">
        <v>1260</v>
      </c>
      <c r="E1134" s="545"/>
      <c r="F1134" s="75">
        <f t="shared" si="31"/>
        <v>0</v>
      </c>
    </row>
    <row r="1135" spans="1:6" ht="15.6" x14ac:dyDescent="0.25">
      <c r="A1135" s="72">
        <v>2.2000000000000002</v>
      </c>
      <c r="B1135" s="612" t="s">
        <v>332</v>
      </c>
      <c r="C1135" s="543">
        <v>2024.8</v>
      </c>
      <c r="D1135" s="544" t="s">
        <v>1279</v>
      </c>
      <c r="E1135" s="545"/>
      <c r="F1135" s="75">
        <f t="shared" si="31"/>
        <v>0</v>
      </c>
    </row>
    <row r="1136" spans="1:6" ht="15.6" x14ac:dyDescent="0.25">
      <c r="A1136" s="236">
        <v>2.2999999999999998</v>
      </c>
      <c r="B1136" s="663" t="s">
        <v>334</v>
      </c>
      <c r="C1136" s="543">
        <v>227.14</v>
      </c>
      <c r="D1136" s="544" t="s">
        <v>1382</v>
      </c>
      <c r="E1136" s="545"/>
      <c r="F1136" s="75">
        <f t="shared" si="31"/>
        <v>0</v>
      </c>
    </row>
    <row r="1137" spans="1:6" ht="15.6" x14ac:dyDescent="0.25">
      <c r="A1137" s="72">
        <v>2.4</v>
      </c>
      <c r="B1137" s="663" t="s">
        <v>877</v>
      </c>
      <c r="C1137" s="543">
        <v>2276.7600000000002</v>
      </c>
      <c r="D1137" s="544" t="s">
        <v>1262</v>
      </c>
      <c r="E1137" s="545"/>
      <c r="F1137" s="75">
        <f t="shared" si="31"/>
        <v>0</v>
      </c>
    </row>
    <row r="1138" spans="1:6" ht="26.4" x14ac:dyDescent="0.25">
      <c r="A1138" s="72">
        <v>2.5</v>
      </c>
      <c r="B1138" s="93" t="s">
        <v>878</v>
      </c>
      <c r="C1138" s="551">
        <v>639.17999999999995</v>
      </c>
      <c r="D1138" s="79" t="s">
        <v>1261</v>
      </c>
      <c r="E1138" s="115"/>
      <c r="F1138" s="75">
        <f t="shared" si="31"/>
        <v>0</v>
      </c>
    </row>
    <row r="1139" spans="1:6" x14ac:dyDescent="0.25">
      <c r="A1139" s="236"/>
      <c r="B1139" s="550"/>
      <c r="C1139" s="543"/>
      <c r="D1139" s="544"/>
      <c r="E1139" s="545"/>
      <c r="F1139" s="75">
        <f t="shared" si="31"/>
        <v>0</v>
      </c>
    </row>
    <row r="1140" spans="1:6" x14ac:dyDescent="0.25">
      <c r="A1140" s="237">
        <v>3</v>
      </c>
      <c r="B1140" s="74" t="s">
        <v>879</v>
      </c>
      <c r="C1140" s="237"/>
      <c r="D1140" s="73"/>
      <c r="E1140" s="529"/>
      <c r="F1140" s="75">
        <f t="shared" si="31"/>
        <v>0</v>
      </c>
    </row>
    <row r="1141" spans="1:6" x14ac:dyDescent="0.25">
      <c r="A1141" s="236">
        <v>3.1</v>
      </c>
      <c r="B1141" s="550" t="s">
        <v>880</v>
      </c>
      <c r="C1141" s="543">
        <v>2632.24</v>
      </c>
      <c r="D1141" s="544" t="s">
        <v>40</v>
      </c>
      <c r="E1141" s="545"/>
      <c r="F1141" s="75">
        <f t="shared" si="31"/>
        <v>0</v>
      </c>
    </row>
    <row r="1142" spans="1:6" x14ac:dyDescent="0.25">
      <c r="A1142" s="236">
        <v>3.2</v>
      </c>
      <c r="B1142" s="550" t="s">
        <v>881</v>
      </c>
      <c r="C1142" s="543">
        <v>204</v>
      </c>
      <c r="D1142" s="544" t="s">
        <v>40</v>
      </c>
      <c r="E1142" s="545"/>
      <c r="F1142" s="75">
        <f t="shared" si="31"/>
        <v>0</v>
      </c>
    </row>
    <row r="1143" spans="1:6" x14ac:dyDescent="0.25">
      <c r="A1143" s="236"/>
      <c r="B1143" s="542"/>
      <c r="C1143" s="543"/>
      <c r="D1143" s="544"/>
      <c r="E1143" s="545"/>
      <c r="F1143" s="75">
        <f t="shared" si="31"/>
        <v>0</v>
      </c>
    </row>
    <row r="1144" spans="1:6" x14ac:dyDescent="0.25">
      <c r="A1144" s="237">
        <v>4</v>
      </c>
      <c r="B1144" s="74" t="s">
        <v>882</v>
      </c>
      <c r="C1144" s="237"/>
      <c r="D1144" s="544"/>
      <c r="E1144" s="529"/>
      <c r="F1144" s="75">
        <f t="shared" si="31"/>
        <v>0</v>
      </c>
    </row>
    <row r="1145" spans="1:6" x14ac:dyDescent="0.25">
      <c r="A1145" s="236">
        <v>4.0999999999999996</v>
      </c>
      <c r="B1145" s="550" t="s">
        <v>343</v>
      </c>
      <c r="C1145" s="543">
        <v>2531</v>
      </c>
      <c r="D1145" s="544" t="s">
        <v>40</v>
      </c>
      <c r="E1145" s="545"/>
      <c r="F1145" s="75">
        <f t="shared" si="31"/>
        <v>0</v>
      </c>
    </row>
    <row r="1146" spans="1:6" x14ac:dyDescent="0.25">
      <c r="A1146" s="236">
        <v>4.2</v>
      </c>
      <c r="B1146" s="550" t="s">
        <v>883</v>
      </c>
      <c r="C1146" s="543">
        <v>200</v>
      </c>
      <c r="D1146" s="544" t="s">
        <v>40</v>
      </c>
      <c r="E1146" s="545"/>
      <c r="F1146" s="75">
        <f t="shared" si="31"/>
        <v>0</v>
      </c>
    </row>
    <row r="1147" spans="1:6" x14ac:dyDescent="0.25">
      <c r="A1147" s="236"/>
      <c r="B1147" s="550"/>
      <c r="C1147" s="543"/>
      <c r="D1147" s="544"/>
      <c r="E1147" s="545"/>
      <c r="F1147" s="75">
        <f t="shared" si="31"/>
        <v>0</v>
      </c>
    </row>
    <row r="1148" spans="1:6" x14ac:dyDescent="0.25">
      <c r="A1148" s="237">
        <v>5</v>
      </c>
      <c r="B1148" s="74" t="s">
        <v>344</v>
      </c>
      <c r="C1148" s="237"/>
      <c r="D1148" s="73"/>
      <c r="E1148" s="529"/>
      <c r="F1148" s="75">
        <f t="shared" si="31"/>
        <v>0</v>
      </c>
    </row>
    <row r="1149" spans="1:6" x14ac:dyDescent="0.25">
      <c r="A1149" s="236">
        <v>5.0999999999999996</v>
      </c>
      <c r="B1149" s="612" t="s">
        <v>884</v>
      </c>
      <c r="C1149" s="543">
        <v>3</v>
      </c>
      <c r="D1149" s="243" t="s">
        <v>37</v>
      </c>
      <c r="E1149" s="55"/>
      <c r="F1149" s="75">
        <f t="shared" si="31"/>
        <v>0</v>
      </c>
    </row>
    <row r="1150" spans="1:6" x14ac:dyDescent="0.25">
      <c r="A1150" s="236">
        <v>5.2</v>
      </c>
      <c r="B1150" s="612" t="s">
        <v>885</v>
      </c>
      <c r="C1150" s="543">
        <v>1</v>
      </c>
      <c r="D1150" s="243" t="s">
        <v>37</v>
      </c>
      <c r="E1150" s="55"/>
      <c r="F1150" s="75">
        <f t="shared" si="31"/>
        <v>0</v>
      </c>
    </row>
    <row r="1151" spans="1:6" x14ac:dyDescent="0.25">
      <c r="A1151" s="236">
        <v>5.3</v>
      </c>
      <c r="B1151" s="612" t="s">
        <v>886</v>
      </c>
      <c r="C1151" s="543">
        <v>3</v>
      </c>
      <c r="D1151" s="243" t="s">
        <v>37</v>
      </c>
      <c r="E1151" s="55"/>
      <c r="F1151" s="75">
        <f t="shared" si="31"/>
        <v>0</v>
      </c>
    </row>
    <row r="1152" spans="1:6" x14ac:dyDescent="0.25">
      <c r="A1152" s="236">
        <v>5.4</v>
      </c>
      <c r="B1152" s="612" t="s">
        <v>887</v>
      </c>
      <c r="C1152" s="543">
        <v>31</v>
      </c>
      <c r="D1152" s="243" t="s">
        <v>37</v>
      </c>
      <c r="E1152" s="55"/>
      <c r="F1152" s="75">
        <f t="shared" si="31"/>
        <v>0</v>
      </c>
    </row>
    <row r="1153" spans="1:6" x14ac:dyDescent="0.25">
      <c r="A1153" s="236">
        <v>5.5</v>
      </c>
      <c r="B1153" s="612" t="s">
        <v>888</v>
      </c>
      <c r="C1153" s="543">
        <v>1</v>
      </c>
      <c r="D1153" s="243" t="s">
        <v>37</v>
      </c>
      <c r="E1153" s="55"/>
      <c r="F1153" s="75">
        <f t="shared" si="31"/>
        <v>0</v>
      </c>
    </row>
    <row r="1154" spans="1:6" x14ac:dyDescent="0.25">
      <c r="A1154" s="236">
        <v>5.6</v>
      </c>
      <c r="B1154" s="612" t="s">
        <v>1419</v>
      </c>
      <c r="C1154" s="543">
        <v>1</v>
      </c>
      <c r="D1154" s="243" t="s">
        <v>37</v>
      </c>
      <c r="E1154" s="55"/>
      <c r="F1154" s="75">
        <f t="shared" si="31"/>
        <v>0</v>
      </c>
    </row>
    <row r="1155" spans="1:6" x14ac:dyDescent="0.25">
      <c r="A1155" s="236">
        <v>5.7</v>
      </c>
      <c r="B1155" s="72" t="s">
        <v>354</v>
      </c>
      <c r="C1155" s="543">
        <v>70</v>
      </c>
      <c r="D1155" s="243" t="s">
        <v>37</v>
      </c>
      <c r="E1155" s="115"/>
      <c r="F1155" s="75">
        <f t="shared" si="31"/>
        <v>0</v>
      </c>
    </row>
    <row r="1156" spans="1:6" x14ac:dyDescent="0.25">
      <c r="A1156" s="236">
        <v>5.8</v>
      </c>
      <c r="B1156" s="612" t="s">
        <v>356</v>
      </c>
      <c r="C1156" s="543">
        <v>39</v>
      </c>
      <c r="D1156" s="243" t="s">
        <v>37</v>
      </c>
      <c r="E1156" s="552"/>
      <c r="F1156" s="75">
        <f t="shared" si="31"/>
        <v>0</v>
      </c>
    </row>
    <row r="1157" spans="1:6" x14ac:dyDescent="0.25">
      <c r="A1157" s="236"/>
      <c r="B1157" s="550"/>
      <c r="C1157" s="543"/>
      <c r="D1157" s="243"/>
      <c r="E1157" s="545"/>
      <c r="F1157" s="75">
        <f t="shared" si="31"/>
        <v>0</v>
      </c>
    </row>
    <row r="1158" spans="1:6" x14ac:dyDescent="0.25">
      <c r="A1158" s="237">
        <v>6</v>
      </c>
      <c r="B1158" s="74" t="s">
        <v>889</v>
      </c>
      <c r="C1158" s="237"/>
      <c r="D1158" s="243"/>
      <c r="E1158" s="529"/>
      <c r="F1158" s="75">
        <f t="shared" si="31"/>
        <v>0</v>
      </c>
    </row>
    <row r="1159" spans="1:6" x14ac:dyDescent="0.25">
      <c r="A1159" s="236">
        <v>6.1</v>
      </c>
      <c r="B1159" s="612" t="s">
        <v>1420</v>
      </c>
      <c r="C1159" s="543">
        <v>5</v>
      </c>
      <c r="D1159" s="243" t="s">
        <v>37</v>
      </c>
      <c r="E1159" s="545"/>
      <c r="F1159" s="75">
        <f t="shared" si="31"/>
        <v>0</v>
      </c>
    </row>
    <row r="1160" spans="1:6" x14ac:dyDescent="0.25">
      <c r="A1160" s="236">
        <v>6.2</v>
      </c>
      <c r="B1160" s="612" t="s">
        <v>1421</v>
      </c>
      <c r="C1160" s="543">
        <v>7</v>
      </c>
      <c r="D1160" s="243" t="s">
        <v>37</v>
      </c>
      <c r="E1160" s="545"/>
      <c r="F1160" s="75">
        <f t="shared" si="31"/>
        <v>0</v>
      </c>
    </row>
    <row r="1161" spans="1:6" x14ac:dyDescent="0.25">
      <c r="A1161" s="236">
        <v>6.3</v>
      </c>
      <c r="B1161" s="612" t="s">
        <v>890</v>
      </c>
      <c r="C1161" s="543">
        <v>5</v>
      </c>
      <c r="D1161" s="243" t="s">
        <v>37</v>
      </c>
      <c r="E1161" s="545"/>
      <c r="F1161" s="75">
        <f t="shared" si="31"/>
        <v>0</v>
      </c>
    </row>
    <row r="1162" spans="1:6" x14ac:dyDescent="0.25">
      <c r="A1162" s="236">
        <v>6.4</v>
      </c>
      <c r="B1162" s="612" t="s">
        <v>891</v>
      </c>
      <c r="C1162" s="543">
        <v>7</v>
      </c>
      <c r="D1162" s="243" t="s">
        <v>37</v>
      </c>
      <c r="E1162" s="545"/>
      <c r="F1162" s="75">
        <f t="shared" si="31"/>
        <v>0</v>
      </c>
    </row>
    <row r="1163" spans="1:6" x14ac:dyDescent="0.25">
      <c r="A1163" s="236"/>
      <c r="B1163" s="550"/>
      <c r="C1163" s="543"/>
      <c r="D1163" s="544"/>
      <c r="E1163" s="545"/>
      <c r="F1163" s="75">
        <f t="shared" si="31"/>
        <v>0</v>
      </c>
    </row>
    <row r="1164" spans="1:6" x14ac:dyDescent="0.25">
      <c r="A1164" s="33">
        <v>7</v>
      </c>
      <c r="B1164" s="33" t="s">
        <v>892</v>
      </c>
      <c r="C1164" s="210">
        <v>10</v>
      </c>
      <c r="D1164" s="243" t="s">
        <v>37</v>
      </c>
      <c r="E1164" s="212"/>
      <c r="F1164" s="39">
        <f t="shared" si="31"/>
        <v>0</v>
      </c>
    </row>
    <row r="1165" spans="1:6" x14ac:dyDescent="0.25">
      <c r="A1165" s="10"/>
      <c r="B1165" s="10"/>
      <c r="C1165" s="210"/>
      <c r="D1165" s="18"/>
      <c r="E1165" s="245"/>
      <c r="F1165" s="39">
        <f t="shared" si="31"/>
        <v>0</v>
      </c>
    </row>
    <row r="1166" spans="1:6" x14ac:dyDescent="0.25">
      <c r="A1166" s="33">
        <v>8</v>
      </c>
      <c r="B1166" s="33" t="s">
        <v>893</v>
      </c>
      <c r="C1166" s="664"/>
      <c r="D1166" s="665"/>
      <c r="E1166" s="666"/>
      <c r="F1166" s="667">
        <f t="shared" si="31"/>
        <v>0</v>
      </c>
    </row>
    <row r="1167" spans="1:6" x14ac:dyDescent="0.25">
      <c r="A1167" s="236">
        <v>8.1</v>
      </c>
      <c r="B1167" s="668" t="s">
        <v>328</v>
      </c>
      <c r="C1167" s="210">
        <v>1</v>
      </c>
      <c r="D1167" s="243" t="s">
        <v>141</v>
      </c>
      <c r="E1167" s="212"/>
      <c r="F1167" s="39">
        <f t="shared" si="31"/>
        <v>0</v>
      </c>
    </row>
    <row r="1168" spans="1:6" x14ac:dyDescent="0.25">
      <c r="A1168" s="236">
        <v>8.1999999999999993</v>
      </c>
      <c r="B1168" s="554" t="s">
        <v>894</v>
      </c>
      <c r="C1168" s="543">
        <v>2</v>
      </c>
      <c r="D1168" s="243" t="s">
        <v>895</v>
      </c>
      <c r="E1168" s="545"/>
      <c r="F1168" s="75">
        <f t="shared" si="31"/>
        <v>0</v>
      </c>
    </row>
    <row r="1169" spans="1:6" ht="15.6" x14ac:dyDescent="0.25">
      <c r="A1169" s="236">
        <v>8.3000000000000007</v>
      </c>
      <c r="B1169" s="669" t="s">
        <v>896</v>
      </c>
      <c r="C1169" s="210">
        <v>175.5</v>
      </c>
      <c r="D1169" s="544" t="s">
        <v>1260</v>
      </c>
      <c r="E1169" s="212"/>
      <c r="F1169" s="39">
        <f t="shared" si="31"/>
        <v>0</v>
      </c>
    </row>
    <row r="1170" spans="1:6" ht="15.6" x14ac:dyDescent="0.25">
      <c r="A1170" s="236">
        <v>8.4</v>
      </c>
      <c r="B1170" s="669" t="s">
        <v>897</v>
      </c>
      <c r="C1170" s="210">
        <v>164.59</v>
      </c>
      <c r="D1170" s="544" t="s">
        <v>1262</v>
      </c>
      <c r="E1170" s="212"/>
      <c r="F1170" s="39">
        <f t="shared" si="31"/>
        <v>0</v>
      </c>
    </row>
    <row r="1171" spans="1:6" ht="15.6" x14ac:dyDescent="0.25">
      <c r="A1171" s="236">
        <v>8.5</v>
      </c>
      <c r="B1171" s="668" t="s">
        <v>898</v>
      </c>
      <c r="C1171" s="210">
        <v>13.09</v>
      </c>
      <c r="D1171" s="79" t="s">
        <v>1261</v>
      </c>
      <c r="E1171" s="212"/>
      <c r="F1171" s="39">
        <f t="shared" si="31"/>
        <v>0</v>
      </c>
    </row>
    <row r="1172" spans="1:6" x14ac:dyDescent="0.25">
      <c r="A1172" s="236">
        <v>8.6</v>
      </c>
      <c r="B1172" s="668" t="s">
        <v>899</v>
      </c>
      <c r="C1172" s="210">
        <v>53</v>
      </c>
      <c r="D1172" s="243" t="s">
        <v>40</v>
      </c>
      <c r="E1172" s="212"/>
      <c r="F1172" s="39">
        <f t="shared" si="31"/>
        <v>0</v>
      </c>
    </row>
    <row r="1173" spans="1:6" x14ac:dyDescent="0.25">
      <c r="A1173" s="236">
        <v>8.6999999999999993</v>
      </c>
      <c r="B1173" s="669" t="s">
        <v>900</v>
      </c>
      <c r="C1173" s="210">
        <v>8</v>
      </c>
      <c r="D1173" s="243" t="s">
        <v>37</v>
      </c>
      <c r="E1173" s="212"/>
      <c r="F1173" s="39">
        <f t="shared" si="31"/>
        <v>0</v>
      </c>
    </row>
    <row r="1174" spans="1:6" x14ac:dyDescent="0.25">
      <c r="A1174" s="236">
        <v>8.8000000000000007</v>
      </c>
      <c r="B1174" s="612" t="s">
        <v>886</v>
      </c>
      <c r="C1174" s="543">
        <v>16</v>
      </c>
      <c r="D1174" s="243" t="s">
        <v>37</v>
      </c>
      <c r="E1174" s="55"/>
      <c r="F1174" s="75">
        <f t="shared" si="31"/>
        <v>0</v>
      </c>
    </row>
    <row r="1175" spans="1:6" x14ac:dyDescent="0.25">
      <c r="A1175" s="236">
        <v>8.9</v>
      </c>
      <c r="B1175" s="669" t="s">
        <v>901</v>
      </c>
      <c r="C1175" s="210">
        <v>10</v>
      </c>
      <c r="D1175" s="243" t="s">
        <v>37</v>
      </c>
      <c r="E1175" s="212"/>
      <c r="F1175" s="39">
        <f t="shared" si="31"/>
        <v>0</v>
      </c>
    </row>
    <row r="1176" spans="1:6" x14ac:dyDescent="0.25">
      <c r="A1176" s="553">
        <v>8.1</v>
      </c>
      <c r="B1176" s="670" t="s">
        <v>902</v>
      </c>
      <c r="C1176" s="215">
        <v>16</v>
      </c>
      <c r="D1176" s="501" t="s">
        <v>37</v>
      </c>
      <c r="E1176" s="217"/>
      <c r="F1176" s="218">
        <f t="shared" si="31"/>
        <v>0</v>
      </c>
    </row>
    <row r="1177" spans="1:6" x14ac:dyDescent="0.25">
      <c r="A1177" s="236">
        <v>8.11</v>
      </c>
      <c r="B1177" s="612" t="s">
        <v>903</v>
      </c>
      <c r="C1177" s="543">
        <v>7</v>
      </c>
      <c r="D1177" s="243" t="s">
        <v>37</v>
      </c>
      <c r="E1177" s="545"/>
      <c r="F1177" s="75">
        <f t="shared" si="31"/>
        <v>0</v>
      </c>
    </row>
    <row r="1178" spans="1:6" x14ac:dyDescent="0.25">
      <c r="A1178" s="236">
        <v>8.1199999999999992</v>
      </c>
      <c r="B1178" s="612" t="s">
        <v>1422</v>
      </c>
      <c r="C1178" s="543">
        <v>4</v>
      </c>
      <c r="D1178" s="243" t="s">
        <v>37</v>
      </c>
      <c r="E1178" s="545"/>
      <c r="F1178" s="75">
        <f t="shared" si="31"/>
        <v>0</v>
      </c>
    </row>
    <row r="1179" spans="1:6" x14ac:dyDescent="0.25">
      <c r="A1179" s="236">
        <v>8.1300000000000008</v>
      </c>
      <c r="B1179" s="669" t="s">
        <v>904</v>
      </c>
      <c r="C1179" s="210">
        <v>1</v>
      </c>
      <c r="D1179" s="243" t="s">
        <v>37</v>
      </c>
      <c r="E1179" s="212"/>
      <c r="F1179" s="39">
        <f t="shared" si="31"/>
        <v>0</v>
      </c>
    </row>
    <row r="1180" spans="1:6" x14ac:dyDescent="0.25">
      <c r="A1180" s="236"/>
      <c r="B1180" s="236"/>
      <c r="C1180" s="543"/>
      <c r="D1180" s="544"/>
      <c r="E1180" s="55"/>
      <c r="F1180" s="75">
        <f t="shared" si="31"/>
        <v>0</v>
      </c>
    </row>
    <row r="1181" spans="1:6" x14ac:dyDescent="0.25">
      <c r="A1181" s="237">
        <v>9</v>
      </c>
      <c r="B1181" s="74" t="s">
        <v>905</v>
      </c>
      <c r="C1181" s="237"/>
      <c r="D1181" s="73"/>
      <c r="E1181" s="529"/>
      <c r="F1181" s="75">
        <f t="shared" si="31"/>
        <v>0</v>
      </c>
    </row>
    <row r="1182" spans="1:6" x14ac:dyDescent="0.25">
      <c r="A1182" s="236">
        <v>9.1</v>
      </c>
      <c r="B1182" s="550" t="s">
        <v>906</v>
      </c>
      <c r="C1182" s="543">
        <v>2531</v>
      </c>
      <c r="D1182" s="544" t="s">
        <v>40</v>
      </c>
      <c r="E1182" s="185"/>
      <c r="F1182" s="75">
        <f t="shared" si="31"/>
        <v>0</v>
      </c>
    </row>
    <row r="1183" spans="1:6" x14ac:dyDescent="0.25">
      <c r="A1183" s="72">
        <v>9.1999999999999993</v>
      </c>
      <c r="B1183" s="550" t="s">
        <v>907</v>
      </c>
      <c r="C1183" s="543">
        <v>200</v>
      </c>
      <c r="D1183" s="544" t="s">
        <v>40</v>
      </c>
      <c r="E1183" s="185"/>
      <c r="F1183" s="75">
        <f t="shared" si="31"/>
        <v>0</v>
      </c>
    </row>
    <row r="1184" spans="1:6" x14ac:dyDescent="0.25">
      <c r="A1184" s="236"/>
      <c r="B1184" s="554"/>
      <c r="C1184" s="543"/>
      <c r="D1184" s="544"/>
      <c r="E1184" s="115"/>
      <c r="F1184" s="75">
        <f t="shared" si="31"/>
        <v>0</v>
      </c>
    </row>
    <row r="1185" spans="1:6" ht="66" x14ac:dyDescent="0.25">
      <c r="A1185" s="237">
        <v>10</v>
      </c>
      <c r="B1185" s="550" t="s">
        <v>908</v>
      </c>
      <c r="C1185" s="75">
        <v>2731</v>
      </c>
      <c r="D1185" s="79" t="s">
        <v>40</v>
      </c>
      <c r="E1185" s="115"/>
      <c r="F1185" s="75">
        <f t="shared" si="31"/>
        <v>0</v>
      </c>
    </row>
    <row r="1186" spans="1:6" ht="13.5" customHeight="1" x14ac:dyDescent="0.25">
      <c r="A1186" s="237"/>
      <c r="B1186" s="72"/>
      <c r="C1186" s="543"/>
      <c r="D1186" s="544"/>
      <c r="E1186" s="545"/>
      <c r="F1186" s="75">
        <f t="shared" si="31"/>
        <v>0</v>
      </c>
    </row>
    <row r="1187" spans="1:6" ht="13.5" customHeight="1" x14ac:dyDescent="0.25">
      <c r="A1187" s="237">
        <v>11</v>
      </c>
      <c r="B1187" s="72" t="s">
        <v>909</v>
      </c>
      <c r="C1187" s="543">
        <v>2731</v>
      </c>
      <c r="D1187" s="544" t="s">
        <v>40</v>
      </c>
      <c r="E1187" s="545"/>
      <c r="F1187" s="75">
        <f t="shared" si="31"/>
        <v>0</v>
      </c>
    </row>
    <row r="1188" spans="1:6" ht="13.5" customHeight="1" x14ac:dyDescent="0.25">
      <c r="A1188" s="456"/>
      <c r="B1188" s="456" t="s">
        <v>1247</v>
      </c>
      <c r="C1188" s="455"/>
      <c r="D1188" s="456"/>
      <c r="E1188" s="457"/>
      <c r="F1188" s="458">
        <f>SUM(F1131:F1187)</f>
        <v>0</v>
      </c>
    </row>
    <row r="1189" spans="1:6" ht="13.5" customHeight="1" x14ac:dyDescent="0.25">
      <c r="A1189" s="73"/>
      <c r="B1189" s="73"/>
      <c r="C1189" s="74"/>
      <c r="D1189" s="73"/>
      <c r="E1189" s="459"/>
      <c r="F1189" s="460"/>
    </row>
    <row r="1190" spans="1:6" ht="26.4" x14ac:dyDescent="0.25">
      <c r="A1190" s="555" t="s">
        <v>1065</v>
      </c>
      <c r="B1190" s="77" t="s">
        <v>910</v>
      </c>
      <c r="C1190" s="21"/>
      <c r="D1190" s="556"/>
      <c r="E1190" s="57"/>
      <c r="F1190" s="557"/>
    </row>
    <row r="1191" spans="1:6" x14ac:dyDescent="0.25">
      <c r="A1191" s="166"/>
      <c r="B1191" s="93"/>
      <c r="C1191" s="21"/>
      <c r="D1191" s="556"/>
      <c r="E1191" s="57"/>
      <c r="F1191" s="557"/>
    </row>
    <row r="1192" spans="1:6" x14ac:dyDescent="0.25">
      <c r="A1192" s="77">
        <v>1</v>
      </c>
      <c r="B1192" s="77" t="s">
        <v>75</v>
      </c>
      <c r="C1192" s="21">
        <v>7168.21</v>
      </c>
      <c r="D1192" s="556" t="s">
        <v>40</v>
      </c>
      <c r="E1192" s="57"/>
      <c r="F1192" s="39">
        <f t="shared" ref="F1192:F1255" si="32">ROUND(C1192*E1192,2)</f>
        <v>0</v>
      </c>
    </row>
    <row r="1193" spans="1:6" x14ac:dyDescent="0.25">
      <c r="A1193" s="166"/>
      <c r="B1193" s="93"/>
      <c r="C1193" s="21"/>
      <c r="D1193" s="556"/>
      <c r="E1193" s="57"/>
      <c r="F1193" s="39">
        <f t="shared" si="32"/>
        <v>0</v>
      </c>
    </row>
    <row r="1194" spans="1:6" x14ac:dyDescent="0.25">
      <c r="A1194" s="77">
        <v>2</v>
      </c>
      <c r="B1194" s="77" t="s">
        <v>21</v>
      </c>
      <c r="C1194" s="21"/>
      <c r="D1194" s="556"/>
      <c r="E1194" s="57"/>
      <c r="F1194" s="39">
        <f t="shared" si="32"/>
        <v>0</v>
      </c>
    </row>
    <row r="1195" spans="1:6" x14ac:dyDescent="0.25">
      <c r="A1195" s="93">
        <v>2.1</v>
      </c>
      <c r="B1195" s="93" t="s">
        <v>911</v>
      </c>
      <c r="C1195" s="21">
        <v>7168.21</v>
      </c>
      <c r="D1195" s="556" t="s">
        <v>125</v>
      </c>
      <c r="E1195" s="57"/>
      <c r="F1195" s="39">
        <f t="shared" si="32"/>
        <v>0</v>
      </c>
    </row>
    <row r="1196" spans="1:6" x14ac:dyDescent="0.25">
      <c r="A1196" s="93">
        <v>2.2000000000000002</v>
      </c>
      <c r="B1196" s="93" t="s">
        <v>912</v>
      </c>
      <c r="C1196" s="21">
        <v>5043.79</v>
      </c>
      <c r="D1196" s="556" t="s">
        <v>131</v>
      </c>
      <c r="E1196" s="57"/>
      <c r="F1196" s="39">
        <f t="shared" si="32"/>
        <v>0</v>
      </c>
    </row>
    <row r="1197" spans="1:6" x14ac:dyDescent="0.25">
      <c r="A1197" s="93">
        <v>2.2999999999999998</v>
      </c>
      <c r="B1197" s="93" t="s">
        <v>334</v>
      </c>
      <c r="C1197" s="21">
        <v>504.37</v>
      </c>
      <c r="D1197" s="556" t="s">
        <v>125</v>
      </c>
      <c r="E1197" s="57"/>
      <c r="F1197" s="39">
        <f t="shared" si="32"/>
        <v>0</v>
      </c>
    </row>
    <row r="1198" spans="1:6" ht="26.4" x14ac:dyDescent="0.25">
      <c r="A1198" s="93">
        <v>2.4</v>
      </c>
      <c r="B1198" s="93" t="s">
        <v>913</v>
      </c>
      <c r="C1198" s="21">
        <v>1757.96</v>
      </c>
      <c r="D1198" s="556" t="s">
        <v>125</v>
      </c>
      <c r="E1198" s="57"/>
      <c r="F1198" s="39">
        <f t="shared" si="32"/>
        <v>0</v>
      </c>
    </row>
    <row r="1199" spans="1:6" ht="26.4" x14ac:dyDescent="0.25">
      <c r="A1199" s="93">
        <v>2.5</v>
      </c>
      <c r="B1199" s="93" t="s">
        <v>914</v>
      </c>
      <c r="C1199" s="21">
        <v>4883.22</v>
      </c>
      <c r="D1199" s="556" t="s">
        <v>125</v>
      </c>
      <c r="E1199" s="57"/>
      <c r="F1199" s="39">
        <f t="shared" si="32"/>
        <v>0</v>
      </c>
    </row>
    <row r="1200" spans="1:6" ht="26.4" x14ac:dyDescent="0.25">
      <c r="A1200" s="93">
        <v>2.6</v>
      </c>
      <c r="B1200" s="93" t="s">
        <v>915</v>
      </c>
      <c r="C1200" s="21">
        <v>2769.46</v>
      </c>
      <c r="D1200" s="556" t="s">
        <v>125</v>
      </c>
      <c r="E1200" s="57"/>
      <c r="F1200" s="39">
        <f t="shared" si="32"/>
        <v>0</v>
      </c>
    </row>
    <row r="1201" spans="1:6" x14ac:dyDescent="0.25">
      <c r="A1201" s="166"/>
      <c r="B1201" s="93"/>
      <c r="C1201" s="21"/>
      <c r="D1201" s="556"/>
      <c r="E1201" s="57"/>
      <c r="F1201" s="39">
        <f t="shared" si="32"/>
        <v>0</v>
      </c>
    </row>
    <row r="1202" spans="1:6" x14ac:dyDescent="0.25">
      <c r="A1202" s="77">
        <v>3</v>
      </c>
      <c r="B1202" s="77" t="s">
        <v>916</v>
      </c>
      <c r="C1202" s="21"/>
      <c r="D1202" s="556"/>
      <c r="E1202" s="57"/>
      <c r="F1202" s="39">
        <f t="shared" si="32"/>
        <v>0</v>
      </c>
    </row>
    <row r="1203" spans="1:6" x14ac:dyDescent="0.25">
      <c r="A1203" s="93">
        <v>3.1</v>
      </c>
      <c r="B1203" s="93" t="s">
        <v>917</v>
      </c>
      <c r="C1203" s="21">
        <v>3380.49</v>
      </c>
      <c r="D1203" s="556" t="s">
        <v>40</v>
      </c>
      <c r="E1203" s="57"/>
      <c r="F1203" s="39">
        <f t="shared" si="32"/>
        <v>0</v>
      </c>
    </row>
    <row r="1204" spans="1:6" x14ac:dyDescent="0.25">
      <c r="A1204" s="93">
        <v>3.2</v>
      </c>
      <c r="B1204" s="93" t="s">
        <v>918</v>
      </c>
      <c r="C1204" s="21">
        <v>1147.69</v>
      </c>
      <c r="D1204" s="556" t="s">
        <v>40</v>
      </c>
      <c r="E1204" s="57"/>
      <c r="F1204" s="39">
        <f t="shared" si="32"/>
        <v>0</v>
      </c>
    </row>
    <row r="1205" spans="1:6" x14ac:dyDescent="0.25">
      <c r="A1205" s="93">
        <v>3.3</v>
      </c>
      <c r="B1205" s="93" t="s">
        <v>919</v>
      </c>
      <c r="C1205" s="21">
        <v>2816.21</v>
      </c>
      <c r="D1205" s="556" t="s">
        <v>40</v>
      </c>
      <c r="E1205" s="57"/>
      <c r="F1205" s="39">
        <f t="shared" si="32"/>
        <v>0</v>
      </c>
    </row>
    <row r="1206" spans="1:6" x14ac:dyDescent="0.25">
      <c r="A1206" s="166"/>
      <c r="B1206" s="93"/>
      <c r="C1206" s="21"/>
      <c r="D1206" s="556"/>
      <c r="E1206" s="57"/>
      <c r="F1206" s="39">
        <f t="shared" si="32"/>
        <v>0</v>
      </c>
    </row>
    <row r="1207" spans="1:6" x14ac:dyDescent="0.25">
      <c r="A1207" s="77">
        <v>4</v>
      </c>
      <c r="B1207" s="77" t="s">
        <v>920</v>
      </c>
      <c r="C1207" s="21"/>
      <c r="D1207" s="556"/>
      <c r="E1207" s="57"/>
      <c r="F1207" s="39">
        <f t="shared" si="32"/>
        <v>0</v>
      </c>
    </row>
    <row r="1208" spans="1:6" x14ac:dyDescent="0.25">
      <c r="A1208" s="93">
        <v>4.0999999999999996</v>
      </c>
      <c r="B1208" s="93" t="s">
        <v>921</v>
      </c>
      <c r="C1208" s="21">
        <v>3282.03</v>
      </c>
      <c r="D1208" s="556" t="s">
        <v>40</v>
      </c>
      <c r="E1208" s="57"/>
      <c r="F1208" s="39">
        <f t="shared" si="32"/>
        <v>0</v>
      </c>
    </row>
    <row r="1209" spans="1:6" x14ac:dyDescent="0.25">
      <c r="A1209" s="93">
        <v>4.2</v>
      </c>
      <c r="B1209" s="93" t="s">
        <v>922</v>
      </c>
      <c r="C1209" s="21">
        <v>1125.19</v>
      </c>
      <c r="D1209" s="556" t="s">
        <v>40</v>
      </c>
      <c r="E1209" s="57"/>
      <c r="F1209" s="39">
        <f t="shared" si="32"/>
        <v>0</v>
      </c>
    </row>
    <row r="1210" spans="1:6" x14ac:dyDescent="0.25">
      <c r="A1210" s="93">
        <v>4.3</v>
      </c>
      <c r="B1210" s="93" t="s">
        <v>923</v>
      </c>
      <c r="C1210" s="21">
        <v>2760.99</v>
      </c>
      <c r="D1210" s="556" t="s">
        <v>40</v>
      </c>
      <c r="E1210" s="57"/>
      <c r="F1210" s="39">
        <f t="shared" si="32"/>
        <v>0</v>
      </c>
    </row>
    <row r="1211" spans="1:6" x14ac:dyDescent="0.25">
      <c r="A1211" s="166"/>
      <c r="B1211" s="93"/>
      <c r="C1211" s="21"/>
      <c r="D1211" s="556"/>
      <c r="E1211" s="57"/>
      <c r="F1211" s="39">
        <f t="shared" si="32"/>
        <v>0</v>
      </c>
    </row>
    <row r="1212" spans="1:6" x14ac:dyDescent="0.25">
      <c r="A1212" s="77">
        <v>5</v>
      </c>
      <c r="B1212" s="77" t="s">
        <v>924</v>
      </c>
      <c r="C1212" s="21"/>
      <c r="D1212" s="556"/>
      <c r="E1212" s="57"/>
      <c r="F1212" s="39">
        <f t="shared" si="32"/>
        <v>0</v>
      </c>
    </row>
    <row r="1213" spans="1:6" x14ac:dyDescent="0.25">
      <c r="A1213" s="93">
        <v>5.0999999999999996</v>
      </c>
      <c r="B1213" s="93" t="s">
        <v>925</v>
      </c>
      <c r="C1213" s="21">
        <v>90</v>
      </c>
      <c r="D1213" s="556" t="s">
        <v>37</v>
      </c>
      <c r="E1213" s="57"/>
      <c r="F1213" s="39">
        <f t="shared" si="32"/>
        <v>0</v>
      </c>
    </row>
    <row r="1214" spans="1:6" x14ac:dyDescent="0.25">
      <c r="A1214" s="166"/>
      <c r="B1214" s="93"/>
      <c r="C1214" s="21"/>
      <c r="D1214" s="556"/>
      <c r="E1214" s="57"/>
      <c r="F1214" s="39">
        <f t="shared" si="32"/>
        <v>0</v>
      </c>
    </row>
    <row r="1215" spans="1:6" x14ac:dyDescent="0.25">
      <c r="A1215" s="77">
        <v>6</v>
      </c>
      <c r="B1215" s="77" t="s">
        <v>926</v>
      </c>
      <c r="C1215" s="21"/>
      <c r="D1215" s="556"/>
      <c r="E1215" s="57"/>
      <c r="F1215" s="39">
        <f t="shared" si="32"/>
        <v>0</v>
      </c>
    </row>
    <row r="1216" spans="1:6" x14ac:dyDescent="0.25">
      <c r="A1216" s="93">
        <v>6.1</v>
      </c>
      <c r="B1216" s="93" t="s">
        <v>921</v>
      </c>
      <c r="C1216" s="21">
        <v>3282.03</v>
      </c>
      <c r="D1216" s="556" t="s">
        <v>40</v>
      </c>
      <c r="E1216" s="57"/>
      <c r="F1216" s="39">
        <f t="shared" si="32"/>
        <v>0</v>
      </c>
    </row>
    <row r="1217" spans="1:16" x14ac:dyDescent="0.25">
      <c r="A1217" s="93">
        <v>6.2</v>
      </c>
      <c r="B1217" s="93" t="s">
        <v>927</v>
      </c>
      <c r="C1217" s="21">
        <v>1125.19</v>
      </c>
      <c r="D1217" s="556" t="s">
        <v>40</v>
      </c>
      <c r="E1217" s="57"/>
      <c r="F1217" s="39">
        <f t="shared" si="32"/>
        <v>0</v>
      </c>
    </row>
    <row r="1218" spans="1:16" x14ac:dyDescent="0.25">
      <c r="A1218" s="93">
        <v>6.3</v>
      </c>
      <c r="B1218" s="93" t="s">
        <v>928</v>
      </c>
      <c r="C1218" s="21">
        <v>2760.99</v>
      </c>
      <c r="D1218" s="556" t="s">
        <v>40</v>
      </c>
      <c r="E1218" s="57"/>
      <c r="F1218" s="39">
        <f t="shared" si="32"/>
        <v>0</v>
      </c>
    </row>
    <row r="1219" spans="1:16" x14ac:dyDescent="0.25">
      <c r="A1219" s="166"/>
      <c r="B1219" s="93"/>
      <c r="C1219" s="21"/>
      <c r="D1219" s="556"/>
      <c r="E1219" s="57"/>
      <c r="F1219" s="39">
        <f t="shared" si="32"/>
        <v>0</v>
      </c>
    </row>
    <row r="1220" spans="1:16" ht="26.4" x14ac:dyDescent="0.25">
      <c r="A1220" s="77">
        <v>7</v>
      </c>
      <c r="B1220" s="96" t="s">
        <v>929</v>
      </c>
      <c r="C1220" s="21"/>
      <c r="D1220" s="556"/>
      <c r="E1220" s="57"/>
      <c r="F1220" s="39">
        <f t="shared" si="32"/>
        <v>0</v>
      </c>
    </row>
    <row r="1221" spans="1:16" x14ac:dyDescent="0.25">
      <c r="A1221" s="166">
        <v>7.1</v>
      </c>
      <c r="B1221" s="93" t="s">
        <v>930</v>
      </c>
      <c r="C1221" s="21">
        <v>1</v>
      </c>
      <c r="D1221" s="556" t="s">
        <v>37</v>
      </c>
      <c r="E1221" s="57"/>
      <c r="F1221" s="39">
        <f t="shared" si="32"/>
        <v>0</v>
      </c>
    </row>
    <row r="1222" spans="1:16" x14ac:dyDescent="0.25">
      <c r="A1222" s="558">
        <v>7.2</v>
      </c>
      <c r="B1222" s="154" t="s">
        <v>931</v>
      </c>
      <c r="C1222" s="26">
        <v>1</v>
      </c>
      <c r="D1222" s="559" t="s">
        <v>37</v>
      </c>
      <c r="E1222" s="60"/>
      <c r="F1222" s="218">
        <f t="shared" si="32"/>
        <v>0</v>
      </c>
    </row>
    <row r="1223" spans="1:16" x14ac:dyDescent="0.25">
      <c r="A1223" s="166">
        <v>7.3</v>
      </c>
      <c r="B1223" s="93" t="s">
        <v>932</v>
      </c>
      <c r="C1223" s="21">
        <v>4</v>
      </c>
      <c r="D1223" s="556" t="s">
        <v>37</v>
      </c>
      <c r="E1223" s="57"/>
      <c r="F1223" s="39">
        <f t="shared" si="32"/>
        <v>0</v>
      </c>
    </row>
    <row r="1224" spans="1:16" x14ac:dyDescent="0.25">
      <c r="A1224" s="166">
        <v>7.4</v>
      </c>
      <c r="B1224" s="93" t="s">
        <v>933</v>
      </c>
      <c r="C1224" s="21">
        <v>4</v>
      </c>
      <c r="D1224" s="556" t="s">
        <v>37</v>
      </c>
      <c r="E1224" s="57"/>
      <c r="F1224" s="39">
        <f t="shared" si="32"/>
        <v>0</v>
      </c>
    </row>
    <row r="1225" spans="1:16" x14ac:dyDescent="0.25">
      <c r="A1225" s="166">
        <v>7.5</v>
      </c>
      <c r="B1225" s="93" t="s">
        <v>934</v>
      </c>
      <c r="C1225" s="21">
        <v>3</v>
      </c>
      <c r="D1225" s="556" t="s">
        <v>37</v>
      </c>
      <c r="E1225" s="57"/>
      <c r="F1225" s="39">
        <f t="shared" si="32"/>
        <v>0</v>
      </c>
    </row>
    <row r="1226" spans="1:16" x14ac:dyDescent="0.25">
      <c r="A1226" s="166">
        <v>7.6</v>
      </c>
      <c r="B1226" s="93" t="s">
        <v>935</v>
      </c>
      <c r="C1226" s="21">
        <v>7</v>
      </c>
      <c r="D1226" s="556" t="s">
        <v>37</v>
      </c>
      <c r="E1226" s="57"/>
      <c r="F1226" s="39">
        <f t="shared" si="32"/>
        <v>0</v>
      </c>
    </row>
    <row r="1227" spans="1:16" x14ac:dyDescent="0.25">
      <c r="A1227" s="166">
        <v>7.7</v>
      </c>
      <c r="B1227" s="93" t="s">
        <v>936</v>
      </c>
      <c r="C1227" s="21">
        <v>14</v>
      </c>
      <c r="D1227" s="556" t="s">
        <v>37</v>
      </c>
      <c r="E1227" s="57"/>
      <c r="F1227" s="39">
        <f t="shared" si="32"/>
        <v>0</v>
      </c>
    </row>
    <row r="1228" spans="1:16" s="560" customFormat="1" x14ac:dyDescent="0.25">
      <c r="A1228" s="166">
        <v>7.8</v>
      </c>
      <c r="B1228" s="93" t="s">
        <v>937</v>
      </c>
      <c r="C1228" s="21">
        <v>3</v>
      </c>
      <c r="D1228" s="556" t="s">
        <v>37</v>
      </c>
      <c r="E1228" s="57"/>
      <c r="F1228" s="75">
        <f t="shared" si="32"/>
        <v>0</v>
      </c>
      <c r="G1228" s="40"/>
      <c r="H1228" s="40"/>
      <c r="I1228" s="40"/>
      <c r="J1228" s="40"/>
      <c r="K1228" s="40"/>
      <c r="L1228" s="40"/>
      <c r="M1228" s="40"/>
      <c r="N1228" s="40"/>
      <c r="O1228" s="40"/>
      <c r="P1228" s="40"/>
    </row>
    <row r="1229" spans="1:16" s="560" customFormat="1" x14ac:dyDescent="0.25">
      <c r="A1229" s="166">
        <v>7.9</v>
      </c>
      <c r="B1229" s="93" t="s">
        <v>938</v>
      </c>
      <c r="C1229" s="21">
        <v>2</v>
      </c>
      <c r="D1229" s="556" t="s">
        <v>37</v>
      </c>
      <c r="E1229" s="57"/>
      <c r="F1229" s="75">
        <f t="shared" si="32"/>
        <v>0</v>
      </c>
      <c r="G1229" s="40"/>
      <c r="H1229" s="40"/>
      <c r="I1229" s="40"/>
      <c r="J1229" s="40"/>
      <c r="K1229" s="40"/>
      <c r="L1229" s="40"/>
      <c r="M1229" s="40"/>
      <c r="N1229" s="40"/>
      <c r="O1229" s="40"/>
      <c r="P1229" s="40"/>
    </row>
    <row r="1230" spans="1:16" s="560" customFormat="1" x14ac:dyDescent="0.25">
      <c r="A1230" s="561">
        <v>7.1</v>
      </c>
      <c r="B1230" s="93" t="s">
        <v>939</v>
      </c>
      <c r="C1230" s="21">
        <v>19</v>
      </c>
      <c r="D1230" s="556" t="s">
        <v>37</v>
      </c>
      <c r="E1230" s="57"/>
      <c r="F1230" s="75">
        <f t="shared" si="32"/>
        <v>0</v>
      </c>
      <c r="G1230" s="40"/>
      <c r="H1230" s="40"/>
      <c r="I1230" s="40"/>
      <c r="J1230" s="40"/>
      <c r="K1230" s="40"/>
      <c r="L1230" s="40"/>
      <c r="M1230" s="40"/>
      <c r="N1230" s="40"/>
      <c r="O1230" s="40"/>
      <c r="P1230" s="40"/>
    </row>
    <row r="1231" spans="1:16" x14ac:dyDescent="0.25">
      <c r="A1231" s="561">
        <v>7.11</v>
      </c>
      <c r="B1231" s="93" t="s">
        <v>940</v>
      </c>
      <c r="C1231" s="21">
        <v>1</v>
      </c>
      <c r="D1231" s="556" t="s">
        <v>37</v>
      </c>
      <c r="E1231" s="57"/>
      <c r="F1231" s="75">
        <f t="shared" si="32"/>
        <v>0</v>
      </c>
    </row>
    <row r="1232" spans="1:16" s="560" customFormat="1" x14ac:dyDescent="0.25">
      <c r="A1232" s="561">
        <v>7.12</v>
      </c>
      <c r="B1232" s="93" t="s">
        <v>941</v>
      </c>
      <c r="C1232" s="21">
        <v>3</v>
      </c>
      <c r="D1232" s="556" t="s">
        <v>37</v>
      </c>
      <c r="E1232" s="57"/>
      <c r="F1232" s="75">
        <f t="shared" si="32"/>
        <v>0</v>
      </c>
      <c r="G1232" s="40"/>
      <c r="H1232" s="40"/>
      <c r="I1232" s="40"/>
      <c r="J1232" s="40"/>
      <c r="K1232" s="40"/>
      <c r="L1232" s="40"/>
      <c r="M1232" s="40"/>
      <c r="N1232" s="40"/>
      <c r="O1232" s="40"/>
      <c r="P1232" s="40"/>
    </row>
    <row r="1233" spans="1:16" s="560" customFormat="1" x14ac:dyDescent="0.25">
      <c r="A1233" s="561">
        <v>7.13</v>
      </c>
      <c r="B1233" s="93" t="s">
        <v>942</v>
      </c>
      <c r="C1233" s="21">
        <v>1</v>
      </c>
      <c r="D1233" s="556" t="s">
        <v>37</v>
      </c>
      <c r="E1233" s="57"/>
      <c r="F1233" s="75">
        <f t="shared" si="32"/>
        <v>0</v>
      </c>
      <c r="G1233" s="40"/>
      <c r="H1233" s="40"/>
      <c r="I1233" s="40"/>
      <c r="J1233" s="40"/>
      <c r="K1233" s="40"/>
      <c r="L1233" s="40"/>
      <c r="M1233" s="40"/>
      <c r="N1233" s="40"/>
      <c r="O1233" s="40"/>
      <c r="P1233" s="40"/>
    </row>
    <row r="1234" spans="1:16" x14ac:dyDescent="0.25">
      <c r="A1234" s="561">
        <v>7.14</v>
      </c>
      <c r="B1234" s="93" t="s">
        <v>943</v>
      </c>
      <c r="C1234" s="21">
        <v>1</v>
      </c>
      <c r="D1234" s="556" t="s">
        <v>37</v>
      </c>
      <c r="E1234" s="57"/>
      <c r="F1234" s="75">
        <f t="shared" si="32"/>
        <v>0</v>
      </c>
    </row>
    <row r="1235" spans="1:16" s="560" customFormat="1" x14ac:dyDescent="0.25">
      <c r="A1235" s="561">
        <v>7.15</v>
      </c>
      <c r="B1235" s="93" t="s">
        <v>944</v>
      </c>
      <c r="C1235" s="21">
        <v>2</v>
      </c>
      <c r="D1235" s="556" t="s">
        <v>37</v>
      </c>
      <c r="E1235" s="57"/>
      <c r="F1235" s="75">
        <f t="shared" si="32"/>
        <v>0</v>
      </c>
      <c r="G1235" s="40"/>
      <c r="H1235" s="40"/>
      <c r="I1235" s="40"/>
      <c r="J1235" s="40"/>
      <c r="K1235" s="40"/>
      <c r="L1235" s="40"/>
      <c r="M1235" s="40"/>
      <c r="N1235" s="40"/>
      <c r="O1235" s="40"/>
      <c r="P1235" s="40"/>
    </row>
    <row r="1236" spans="1:16" s="560" customFormat="1" x14ac:dyDescent="0.25">
      <c r="A1236" s="561">
        <v>7.16</v>
      </c>
      <c r="B1236" s="93" t="s">
        <v>945</v>
      </c>
      <c r="C1236" s="21">
        <v>6</v>
      </c>
      <c r="D1236" s="556" t="s">
        <v>37</v>
      </c>
      <c r="E1236" s="57"/>
      <c r="F1236" s="75">
        <f t="shared" si="32"/>
        <v>0</v>
      </c>
      <c r="G1236" s="40"/>
      <c r="H1236" s="40"/>
      <c r="I1236" s="40"/>
      <c r="J1236" s="40"/>
      <c r="K1236" s="40"/>
      <c r="L1236" s="40"/>
      <c r="M1236" s="40"/>
      <c r="N1236" s="40"/>
      <c r="O1236" s="40"/>
      <c r="P1236" s="40"/>
    </row>
    <row r="1237" spans="1:16" s="560" customFormat="1" x14ac:dyDescent="0.25">
      <c r="A1237" s="561">
        <v>7.17</v>
      </c>
      <c r="B1237" s="93" t="s">
        <v>946</v>
      </c>
      <c r="C1237" s="21">
        <v>1.28</v>
      </c>
      <c r="D1237" s="556" t="s">
        <v>947</v>
      </c>
      <c r="E1237" s="57"/>
      <c r="F1237" s="75">
        <f t="shared" si="32"/>
        <v>0</v>
      </c>
      <c r="G1237" s="40"/>
      <c r="H1237" s="40"/>
      <c r="I1237" s="40"/>
      <c r="J1237" s="40"/>
      <c r="K1237" s="40"/>
      <c r="L1237" s="40"/>
      <c r="M1237" s="40"/>
      <c r="N1237" s="40"/>
      <c r="O1237" s="40"/>
      <c r="P1237" s="40"/>
    </row>
    <row r="1238" spans="1:16" x14ac:dyDescent="0.25">
      <c r="A1238" s="561">
        <v>7.18</v>
      </c>
      <c r="B1238" s="93" t="s">
        <v>948</v>
      </c>
      <c r="C1238" s="21">
        <v>7.2</v>
      </c>
      <c r="D1238" s="556" t="s">
        <v>125</v>
      </c>
      <c r="E1238" s="57"/>
      <c r="F1238" s="39">
        <f t="shared" si="32"/>
        <v>0</v>
      </c>
    </row>
    <row r="1239" spans="1:16" x14ac:dyDescent="0.25">
      <c r="A1239" s="166"/>
      <c r="B1239" s="93"/>
      <c r="C1239" s="21"/>
      <c r="D1239" s="556"/>
      <c r="E1239" s="57"/>
      <c r="F1239" s="39">
        <f t="shared" si="32"/>
        <v>0</v>
      </c>
    </row>
    <row r="1240" spans="1:16" x14ac:dyDescent="0.25">
      <c r="A1240" s="77">
        <v>8</v>
      </c>
      <c r="B1240" s="77" t="s">
        <v>186</v>
      </c>
      <c r="C1240" s="21"/>
      <c r="D1240" s="556"/>
      <c r="E1240" s="57"/>
      <c r="F1240" s="39">
        <f t="shared" si="32"/>
        <v>0</v>
      </c>
    </row>
    <row r="1241" spans="1:16" x14ac:dyDescent="0.25">
      <c r="A1241" s="561">
        <v>8.1</v>
      </c>
      <c r="B1241" s="93" t="s">
        <v>949</v>
      </c>
      <c r="C1241" s="21">
        <v>69</v>
      </c>
      <c r="D1241" s="556" t="s">
        <v>37</v>
      </c>
      <c r="E1241" s="57"/>
      <c r="F1241" s="39">
        <f t="shared" si="32"/>
        <v>0</v>
      </c>
    </row>
    <row r="1242" spans="1:16" x14ac:dyDescent="0.25">
      <c r="A1242" s="166"/>
      <c r="B1242" s="93"/>
      <c r="C1242" s="21"/>
      <c r="D1242" s="556"/>
      <c r="E1242" s="57"/>
      <c r="F1242" s="39">
        <f t="shared" si="32"/>
        <v>0</v>
      </c>
    </row>
    <row r="1243" spans="1:16" x14ac:dyDescent="0.25">
      <c r="A1243" s="77">
        <v>9</v>
      </c>
      <c r="B1243" s="77" t="s">
        <v>186</v>
      </c>
      <c r="C1243" s="21"/>
      <c r="D1243" s="556"/>
      <c r="E1243" s="57"/>
      <c r="F1243" s="39">
        <f t="shared" si="32"/>
        <v>0</v>
      </c>
    </row>
    <row r="1244" spans="1:16" x14ac:dyDescent="0.25">
      <c r="A1244" s="166">
        <v>9.1</v>
      </c>
      <c r="B1244" s="93" t="s">
        <v>950</v>
      </c>
      <c r="C1244" s="21">
        <v>6</v>
      </c>
      <c r="D1244" s="556" t="s">
        <v>37</v>
      </c>
      <c r="E1244" s="57"/>
      <c r="F1244" s="39">
        <f t="shared" si="32"/>
        <v>0</v>
      </c>
    </row>
    <row r="1245" spans="1:16" x14ac:dyDescent="0.25">
      <c r="A1245" s="166">
        <v>9.1999999999999993</v>
      </c>
      <c r="B1245" s="93" t="s">
        <v>951</v>
      </c>
      <c r="C1245" s="21">
        <v>5</v>
      </c>
      <c r="D1245" s="556" t="s">
        <v>37</v>
      </c>
      <c r="E1245" s="57"/>
      <c r="F1245" s="39">
        <f t="shared" si="32"/>
        <v>0</v>
      </c>
    </row>
    <row r="1246" spans="1:16" x14ac:dyDescent="0.25">
      <c r="A1246" s="166">
        <v>9.3000000000000007</v>
      </c>
      <c r="B1246" s="93" t="s">
        <v>952</v>
      </c>
      <c r="C1246" s="21">
        <v>6</v>
      </c>
      <c r="D1246" s="556" t="s">
        <v>37</v>
      </c>
      <c r="E1246" s="57"/>
      <c r="F1246" s="39">
        <f t="shared" si="32"/>
        <v>0</v>
      </c>
    </row>
    <row r="1247" spans="1:16" x14ac:dyDescent="0.25">
      <c r="A1247" s="166">
        <v>9.4</v>
      </c>
      <c r="B1247" s="93" t="s">
        <v>953</v>
      </c>
      <c r="C1247" s="21">
        <v>1</v>
      </c>
      <c r="D1247" s="556" t="s">
        <v>37</v>
      </c>
      <c r="E1247" s="57"/>
      <c r="F1247" s="39">
        <f t="shared" si="32"/>
        <v>0</v>
      </c>
    </row>
    <row r="1248" spans="1:16" x14ac:dyDescent="0.25">
      <c r="A1248" s="166">
        <v>9.5</v>
      </c>
      <c r="B1248" s="93" t="s">
        <v>954</v>
      </c>
      <c r="C1248" s="21">
        <v>11</v>
      </c>
      <c r="D1248" s="556" t="s">
        <v>37</v>
      </c>
      <c r="E1248" s="57"/>
      <c r="F1248" s="39">
        <f t="shared" si="32"/>
        <v>0</v>
      </c>
    </row>
    <row r="1249" spans="1:6" x14ac:dyDescent="0.25">
      <c r="A1249" s="166">
        <v>9.6</v>
      </c>
      <c r="B1249" s="93" t="s">
        <v>955</v>
      </c>
      <c r="C1249" s="21">
        <v>7</v>
      </c>
      <c r="D1249" s="556" t="s">
        <v>37</v>
      </c>
      <c r="E1249" s="57"/>
      <c r="F1249" s="39">
        <f t="shared" si="32"/>
        <v>0</v>
      </c>
    </row>
    <row r="1250" spans="1:6" x14ac:dyDescent="0.25">
      <c r="A1250" s="93"/>
      <c r="B1250" s="93"/>
      <c r="C1250" s="93"/>
      <c r="D1250" s="93"/>
      <c r="E1250" s="562"/>
      <c r="F1250" s="39">
        <f t="shared" si="32"/>
        <v>0</v>
      </c>
    </row>
    <row r="1251" spans="1:6" x14ac:dyDescent="0.25">
      <c r="A1251" s="77">
        <v>10</v>
      </c>
      <c r="B1251" s="77" t="s">
        <v>956</v>
      </c>
      <c r="C1251" s="21"/>
      <c r="D1251" s="556"/>
      <c r="E1251" s="57"/>
      <c r="F1251" s="39">
        <f t="shared" si="32"/>
        <v>0</v>
      </c>
    </row>
    <row r="1252" spans="1:6" ht="26.4" x14ac:dyDescent="0.25">
      <c r="A1252" s="77">
        <v>10.1</v>
      </c>
      <c r="B1252" s="563" t="s">
        <v>957</v>
      </c>
      <c r="C1252" s="21"/>
      <c r="D1252" s="556"/>
      <c r="E1252" s="57"/>
      <c r="F1252" s="39">
        <f t="shared" si="32"/>
        <v>0</v>
      </c>
    </row>
    <row r="1253" spans="1:6" x14ac:dyDescent="0.25">
      <c r="A1253" s="564" t="s">
        <v>245</v>
      </c>
      <c r="B1253" s="535" t="s">
        <v>958</v>
      </c>
      <c r="C1253" s="19">
        <v>24</v>
      </c>
      <c r="D1253" s="565" t="s">
        <v>40</v>
      </c>
      <c r="E1253" s="55"/>
      <c r="F1253" s="39">
        <f t="shared" si="32"/>
        <v>0</v>
      </c>
    </row>
    <row r="1254" spans="1:6" x14ac:dyDescent="0.25">
      <c r="A1254" s="564" t="s">
        <v>247</v>
      </c>
      <c r="B1254" s="535" t="s">
        <v>959</v>
      </c>
      <c r="C1254" s="19">
        <v>16</v>
      </c>
      <c r="D1254" s="556" t="s">
        <v>37</v>
      </c>
      <c r="E1254" s="55"/>
      <c r="F1254" s="39">
        <f t="shared" si="32"/>
        <v>0</v>
      </c>
    </row>
    <row r="1255" spans="1:6" x14ac:dyDescent="0.25">
      <c r="A1255" s="564" t="s">
        <v>249</v>
      </c>
      <c r="B1255" s="535" t="s">
        <v>960</v>
      </c>
      <c r="C1255" s="19">
        <v>8</v>
      </c>
      <c r="D1255" s="556" t="s">
        <v>37</v>
      </c>
      <c r="E1255" s="55"/>
      <c r="F1255" s="39">
        <f t="shared" si="32"/>
        <v>0</v>
      </c>
    </row>
    <row r="1256" spans="1:6" x14ac:dyDescent="0.25">
      <c r="A1256" s="564" t="s">
        <v>251</v>
      </c>
      <c r="B1256" s="535" t="s">
        <v>961</v>
      </c>
      <c r="C1256" s="21">
        <v>1.6</v>
      </c>
      <c r="D1256" s="565" t="s">
        <v>125</v>
      </c>
      <c r="E1256" s="55"/>
      <c r="F1256" s="39">
        <f t="shared" ref="F1256:F1285" si="33">ROUND(C1256*E1256,2)</f>
        <v>0</v>
      </c>
    </row>
    <row r="1257" spans="1:6" x14ac:dyDescent="0.25">
      <c r="A1257" s="564" t="s">
        <v>252</v>
      </c>
      <c r="B1257" s="535" t="s">
        <v>962</v>
      </c>
      <c r="C1257" s="20">
        <v>18.649999999999999</v>
      </c>
      <c r="D1257" s="565" t="s">
        <v>125</v>
      </c>
      <c r="E1257" s="55"/>
      <c r="F1257" s="39">
        <f t="shared" si="33"/>
        <v>0</v>
      </c>
    </row>
    <row r="1258" spans="1:6" x14ac:dyDescent="0.25">
      <c r="A1258" s="564" t="s">
        <v>253</v>
      </c>
      <c r="B1258" s="535" t="s">
        <v>963</v>
      </c>
      <c r="C1258" s="20">
        <v>17.72</v>
      </c>
      <c r="D1258" s="565" t="s">
        <v>125</v>
      </c>
      <c r="E1258" s="55"/>
      <c r="F1258" s="39">
        <f t="shared" si="33"/>
        <v>0</v>
      </c>
    </row>
    <row r="1259" spans="1:6" x14ac:dyDescent="0.25">
      <c r="A1259" s="564" t="s">
        <v>254</v>
      </c>
      <c r="B1259" s="535" t="s">
        <v>964</v>
      </c>
      <c r="C1259" s="20">
        <v>1.1200000000000001</v>
      </c>
      <c r="D1259" s="565" t="s">
        <v>125</v>
      </c>
      <c r="E1259" s="55"/>
      <c r="F1259" s="39">
        <f t="shared" si="33"/>
        <v>0</v>
      </c>
    </row>
    <row r="1260" spans="1:6" x14ac:dyDescent="0.25">
      <c r="A1260" s="564" t="s">
        <v>255</v>
      </c>
      <c r="B1260" s="535" t="s">
        <v>414</v>
      </c>
      <c r="C1260" s="19">
        <v>1</v>
      </c>
      <c r="D1260" s="556" t="s">
        <v>37</v>
      </c>
      <c r="E1260" s="56"/>
      <c r="F1260" s="39">
        <f t="shared" si="33"/>
        <v>0</v>
      </c>
    </row>
    <row r="1261" spans="1:6" x14ac:dyDescent="0.25">
      <c r="A1261" s="166"/>
      <c r="B1261" s="93"/>
      <c r="C1261" s="21"/>
      <c r="D1261" s="556"/>
      <c r="E1261" s="57"/>
      <c r="F1261" s="39">
        <f t="shared" si="33"/>
        <v>0</v>
      </c>
    </row>
    <row r="1262" spans="1:6" x14ac:dyDescent="0.25">
      <c r="A1262" s="77">
        <v>10.199999999999999</v>
      </c>
      <c r="B1262" s="566" t="s">
        <v>965</v>
      </c>
      <c r="C1262" s="22"/>
      <c r="D1262" s="567"/>
      <c r="E1262" s="58"/>
      <c r="F1262" s="39">
        <f t="shared" si="33"/>
        <v>0</v>
      </c>
    </row>
    <row r="1263" spans="1:6" x14ac:dyDescent="0.25">
      <c r="A1263" s="564" t="s">
        <v>284</v>
      </c>
      <c r="B1263" s="93" t="s">
        <v>966</v>
      </c>
      <c r="C1263" s="22">
        <v>10</v>
      </c>
      <c r="D1263" s="567" t="s">
        <v>40</v>
      </c>
      <c r="E1263" s="55"/>
      <c r="F1263" s="39">
        <f t="shared" si="33"/>
        <v>0</v>
      </c>
    </row>
    <row r="1264" spans="1:6" x14ac:dyDescent="0.25">
      <c r="A1264" s="564" t="s">
        <v>285</v>
      </c>
      <c r="B1264" s="93" t="s">
        <v>967</v>
      </c>
      <c r="C1264" s="22">
        <v>8</v>
      </c>
      <c r="D1264" s="556" t="s">
        <v>37</v>
      </c>
      <c r="E1264" s="55"/>
      <c r="F1264" s="39">
        <f t="shared" si="33"/>
        <v>0</v>
      </c>
    </row>
    <row r="1265" spans="1:6" x14ac:dyDescent="0.25">
      <c r="A1265" s="564" t="s">
        <v>287</v>
      </c>
      <c r="B1265" s="93" t="s">
        <v>968</v>
      </c>
      <c r="C1265" s="22">
        <v>4</v>
      </c>
      <c r="D1265" s="556" t="s">
        <v>37</v>
      </c>
      <c r="E1265" s="55"/>
      <c r="F1265" s="39">
        <f t="shared" si="33"/>
        <v>0</v>
      </c>
    </row>
    <row r="1266" spans="1:6" x14ac:dyDescent="0.25">
      <c r="A1266" s="564" t="s">
        <v>289</v>
      </c>
      <c r="B1266" s="93" t="s">
        <v>969</v>
      </c>
      <c r="C1266" s="21">
        <v>0.8</v>
      </c>
      <c r="D1266" s="567" t="s">
        <v>125</v>
      </c>
      <c r="E1266" s="55"/>
      <c r="F1266" s="39">
        <f t="shared" si="33"/>
        <v>0</v>
      </c>
    </row>
    <row r="1267" spans="1:6" x14ac:dyDescent="0.25">
      <c r="A1267" s="564" t="s">
        <v>970</v>
      </c>
      <c r="B1267" s="93" t="s">
        <v>971</v>
      </c>
      <c r="C1267" s="22">
        <v>2.42</v>
      </c>
      <c r="D1267" s="567" t="s">
        <v>131</v>
      </c>
      <c r="E1267" s="55"/>
      <c r="F1267" s="39">
        <f t="shared" si="33"/>
        <v>0</v>
      </c>
    </row>
    <row r="1268" spans="1:6" x14ac:dyDescent="0.25">
      <c r="A1268" s="564" t="s">
        <v>972</v>
      </c>
      <c r="B1268" s="93" t="s">
        <v>973</v>
      </c>
      <c r="C1268" s="22">
        <v>2.42</v>
      </c>
      <c r="D1268" s="567" t="s">
        <v>131</v>
      </c>
      <c r="E1268" s="55"/>
      <c r="F1268" s="39">
        <f t="shared" si="33"/>
        <v>0</v>
      </c>
    </row>
    <row r="1269" spans="1:6" x14ac:dyDescent="0.25">
      <c r="A1269" s="564" t="s">
        <v>974</v>
      </c>
      <c r="B1269" s="93" t="s">
        <v>975</v>
      </c>
      <c r="C1269" s="22">
        <v>3</v>
      </c>
      <c r="D1269" s="556" t="s">
        <v>37</v>
      </c>
      <c r="E1269" s="55"/>
      <c r="F1269" s="39">
        <f t="shared" si="33"/>
        <v>0</v>
      </c>
    </row>
    <row r="1270" spans="1:6" x14ac:dyDescent="0.25">
      <c r="A1270" s="564" t="s">
        <v>976</v>
      </c>
      <c r="B1270" s="93" t="s">
        <v>414</v>
      </c>
      <c r="C1270" s="22">
        <v>1</v>
      </c>
      <c r="D1270" s="567" t="s">
        <v>977</v>
      </c>
      <c r="E1270" s="56"/>
      <c r="F1270" s="39">
        <f t="shared" si="33"/>
        <v>0</v>
      </c>
    </row>
    <row r="1271" spans="1:6" x14ac:dyDescent="0.25">
      <c r="A1271" s="166"/>
      <c r="B1271" s="568"/>
      <c r="C1271" s="20"/>
      <c r="D1271" s="569"/>
      <c r="E1271" s="56"/>
      <c r="F1271" s="39">
        <f t="shared" si="33"/>
        <v>0</v>
      </c>
    </row>
    <row r="1272" spans="1:6" x14ac:dyDescent="0.25">
      <c r="A1272" s="77">
        <v>10.3</v>
      </c>
      <c r="B1272" s="570" t="s">
        <v>978</v>
      </c>
      <c r="C1272" s="20"/>
      <c r="D1272" s="569"/>
      <c r="E1272" s="56"/>
      <c r="F1272" s="39">
        <f t="shared" si="33"/>
        <v>0</v>
      </c>
    </row>
    <row r="1273" spans="1:6" x14ac:dyDescent="0.25">
      <c r="A1273" s="564" t="s">
        <v>292</v>
      </c>
      <c r="B1273" s="93" t="s">
        <v>979</v>
      </c>
      <c r="C1273" s="20">
        <v>2</v>
      </c>
      <c r="D1273" s="569" t="s">
        <v>980</v>
      </c>
      <c r="E1273" s="56"/>
      <c r="F1273" s="39">
        <f t="shared" si="33"/>
        <v>0</v>
      </c>
    </row>
    <row r="1274" spans="1:6" x14ac:dyDescent="0.25">
      <c r="A1274" s="564" t="s">
        <v>292</v>
      </c>
      <c r="B1274" s="93" t="s">
        <v>981</v>
      </c>
      <c r="C1274" s="22">
        <v>60</v>
      </c>
      <c r="D1274" s="567" t="s">
        <v>40</v>
      </c>
      <c r="E1274" s="58"/>
      <c r="F1274" s="39">
        <f t="shared" si="33"/>
        <v>0</v>
      </c>
    </row>
    <row r="1275" spans="1:6" x14ac:dyDescent="0.25">
      <c r="A1275" s="564" t="s">
        <v>296</v>
      </c>
      <c r="B1275" s="93" t="s">
        <v>982</v>
      </c>
      <c r="C1275" s="22">
        <v>6</v>
      </c>
      <c r="D1275" s="556" t="s">
        <v>37</v>
      </c>
      <c r="E1275" s="58"/>
      <c r="F1275" s="39">
        <f t="shared" si="33"/>
        <v>0</v>
      </c>
    </row>
    <row r="1276" spans="1:6" x14ac:dyDescent="0.25">
      <c r="A1276" s="564" t="s">
        <v>302</v>
      </c>
      <c r="B1276" s="93" t="s">
        <v>969</v>
      </c>
      <c r="C1276" s="22">
        <v>1.2</v>
      </c>
      <c r="D1276" s="556" t="s">
        <v>37</v>
      </c>
      <c r="E1276" s="57"/>
      <c r="F1276" s="39">
        <f t="shared" si="33"/>
        <v>0</v>
      </c>
    </row>
    <row r="1277" spans="1:6" x14ac:dyDescent="0.25">
      <c r="A1277" s="571" t="s">
        <v>303</v>
      </c>
      <c r="B1277" s="154" t="s">
        <v>983</v>
      </c>
      <c r="C1277" s="572">
        <v>45</v>
      </c>
      <c r="D1277" s="573" t="s">
        <v>125</v>
      </c>
      <c r="E1277" s="574"/>
      <c r="F1277" s="218">
        <f t="shared" si="33"/>
        <v>0</v>
      </c>
    </row>
    <row r="1278" spans="1:6" x14ac:dyDescent="0.25">
      <c r="A1278" s="564" t="s">
        <v>984</v>
      </c>
      <c r="B1278" s="93" t="s">
        <v>963</v>
      </c>
      <c r="C1278" s="22">
        <v>42.75</v>
      </c>
      <c r="D1278" s="567" t="s">
        <v>125</v>
      </c>
      <c r="E1278" s="57"/>
      <c r="F1278" s="39">
        <f t="shared" si="33"/>
        <v>0</v>
      </c>
    </row>
    <row r="1279" spans="1:6" x14ac:dyDescent="0.25">
      <c r="A1279" s="564" t="s">
        <v>985</v>
      </c>
      <c r="B1279" s="93" t="s">
        <v>964</v>
      </c>
      <c r="C1279" s="22">
        <v>2.7</v>
      </c>
      <c r="D1279" s="567" t="s">
        <v>125</v>
      </c>
      <c r="E1279" s="57"/>
      <c r="F1279" s="39">
        <f t="shared" si="33"/>
        <v>0</v>
      </c>
    </row>
    <row r="1280" spans="1:6" x14ac:dyDescent="0.25">
      <c r="A1280" s="564" t="s">
        <v>986</v>
      </c>
      <c r="B1280" s="93" t="s">
        <v>414</v>
      </c>
      <c r="C1280" s="22">
        <v>1</v>
      </c>
      <c r="D1280" s="556" t="s">
        <v>37</v>
      </c>
      <c r="E1280" s="58"/>
      <c r="F1280" s="39">
        <f t="shared" si="33"/>
        <v>0</v>
      </c>
    </row>
    <row r="1281" spans="1:6" x14ac:dyDescent="0.25">
      <c r="A1281" s="564"/>
      <c r="B1281" s="93"/>
      <c r="C1281" s="22"/>
      <c r="D1281" s="556"/>
      <c r="E1281" s="58"/>
      <c r="F1281" s="39">
        <f t="shared" si="33"/>
        <v>0</v>
      </c>
    </row>
    <row r="1282" spans="1:6" x14ac:dyDescent="0.25">
      <c r="A1282" s="77">
        <v>11</v>
      </c>
      <c r="B1282" s="77" t="s">
        <v>987</v>
      </c>
      <c r="C1282" s="21"/>
      <c r="D1282" s="556"/>
      <c r="E1282" s="57"/>
      <c r="F1282" s="39">
        <f t="shared" si="33"/>
        <v>0</v>
      </c>
    </row>
    <row r="1283" spans="1:6" ht="54.75" customHeight="1" x14ac:dyDescent="0.25">
      <c r="A1283" s="93">
        <v>11.1</v>
      </c>
      <c r="B1283" s="575" t="s">
        <v>988</v>
      </c>
      <c r="C1283" s="21">
        <v>7168.21</v>
      </c>
      <c r="D1283" s="556" t="s">
        <v>40</v>
      </c>
      <c r="E1283" s="57"/>
      <c r="F1283" s="39">
        <f t="shared" si="33"/>
        <v>0</v>
      </c>
    </row>
    <row r="1284" spans="1:6" x14ac:dyDescent="0.25">
      <c r="A1284" s="93"/>
      <c r="B1284" s="93"/>
      <c r="C1284" s="21"/>
      <c r="D1284" s="556"/>
      <c r="E1284" s="57"/>
      <c r="F1284" s="39">
        <f t="shared" si="33"/>
        <v>0</v>
      </c>
    </row>
    <row r="1285" spans="1:6" ht="26.4" x14ac:dyDescent="0.25">
      <c r="A1285" s="93">
        <v>12</v>
      </c>
      <c r="B1285" s="93" t="s">
        <v>989</v>
      </c>
      <c r="C1285" s="21">
        <v>7168.21</v>
      </c>
      <c r="D1285" s="556" t="s">
        <v>40</v>
      </c>
      <c r="E1285" s="57"/>
      <c r="F1285" s="39">
        <f t="shared" si="33"/>
        <v>0</v>
      </c>
    </row>
    <row r="1286" spans="1:6" x14ac:dyDescent="0.25">
      <c r="A1286" s="576"/>
      <c r="B1286" s="178" t="s">
        <v>1248</v>
      </c>
      <c r="C1286" s="577"/>
      <c r="D1286" s="178"/>
      <c r="E1286" s="578"/>
      <c r="F1286" s="579">
        <f>SUM(F1192:F1285)</f>
        <v>0</v>
      </c>
    </row>
    <row r="1287" spans="1:6" x14ac:dyDescent="0.25">
      <c r="A1287" s="93"/>
      <c r="B1287" s="93"/>
      <c r="C1287" s="21"/>
      <c r="D1287" s="556"/>
      <c r="E1287" s="57"/>
      <c r="F1287" s="39"/>
    </row>
    <row r="1288" spans="1:6" ht="39.6" x14ac:dyDescent="0.25">
      <c r="A1288" s="555" t="s">
        <v>1085</v>
      </c>
      <c r="B1288" s="77" t="s">
        <v>990</v>
      </c>
      <c r="C1288" s="21"/>
      <c r="D1288" s="556"/>
      <c r="E1288" s="57"/>
      <c r="F1288" s="580"/>
    </row>
    <row r="1289" spans="1:6" x14ac:dyDescent="0.25">
      <c r="A1289" s="166"/>
      <c r="B1289" s="93"/>
      <c r="C1289" s="21"/>
      <c r="D1289" s="556"/>
      <c r="E1289" s="57"/>
      <c r="F1289" s="580"/>
    </row>
    <row r="1290" spans="1:6" x14ac:dyDescent="0.25">
      <c r="A1290" s="77">
        <v>1</v>
      </c>
      <c r="B1290" s="77" t="s">
        <v>75</v>
      </c>
      <c r="C1290" s="21">
        <v>5707.25</v>
      </c>
      <c r="D1290" s="556" t="s">
        <v>40</v>
      </c>
      <c r="E1290" s="57"/>
      <c r="F1290" s="581">
        <f t="shared" ref="F1290:F1353" si="34">ROUND(C1290*E1290,2)</f>
        <v>0</v>
      </c>
    </row>
    <row r="1291" spans="1:6" x14ac:dyDescent="0.25">
      <c r="A1291" s="166"/>
      <c r="B1291" s="93"/>
      <c r="C1291" s="21"/>
      <c r="D1291" s="556"/>
      <c r="E1291" s="57"/>
      <c r="F1291" s="581">
        <f t="shared" si="34"/>
        <v>0</v>
      </c>
    </row>
    <row r="1292" spans="1:6" x14ac:dyDescent="0.25">
      <c r="A1292" s="77">
        <v>2</v>
      </c>
      <c r="B1292" s="77" t="s">
        <v>991</v>
      </c>
      <c r="C1292" s="21"/>
      <c r="D1292" s="556"/>
      <c r="E1292" s="57"/>
      <c r="F1292" s="581">
        <f t="shared" si="34"/>
        <v>0</v>
      </c>
    </row>
    <row r="1293" spans="1:6" x14ac:dyDescent="0.25">
      <c r="A1293" s="166">
        <f>A1292+0.1</f>
        <v>2.1</v>
      </c>
      <c r="B1293" s="93" t="s">
        <v>992</v>
      </c>
      <c r="C1293" s="21">
        <v>7206.18</v>
      </c>
      <c r="D1293" s="556" t="s">
        <v>40</v>
      </c>
      <c r="E1293" s="57"/>
      <c r="F1293" s="581">
        <f t="shared" si="34"/>
        <v>0</v>
      </c>
    </row>
    <row r="1294" spans="1:6" x14ac:dyDescent="0.25">
      <c r="A1294" s="166">
        <f>A1293+0.1</f>
        <v>2.2000000000000002</v>
      </c>
      <c r="B1294" s="93" t="s">
        <v>993</v>
      </c>
      <c r="C1294" s="21">
        <v>2993.49</v>
      </c>
      <c r="D1294" s="556" t="s">
        <v>131</v>
      </c>
      <c r="E1294" s="57"/>
      <c r="F1294" s="581">
        <f t="shared" si="34"/>
        <v>0</v>
      </c>
    </row>
    <row r="1295" spans="1:6" ht="26.4" x14ac:dyDescent="0.25">
      <c r="A1295" s="166">
        <f>A1294+0.1</f>
        <v>2.3000000000000003</v>
      </c>
      <c r="B1295" s="93" t="s">
        <v>994</v>
      </c>
      <c r="C1295" s="582">
        <v>202.06</v>
      </c>
      <c r="D1295" s="583" t="s">
        <v>125</v>
      </c>
      <c r="E1295" s="584"/>
      <c r="F1295" s="585">
        <f t="shared" si="34"/>
        <v>0</v>
      </c>
    </row>
    <row r="1296" spans="1:6" ht="7.5" customHeight="1" x14ac:dyDescent="0.25">
      <c r="A1296" s="166"/>
      <c r="B1296" s="93"/>
      <c r="C1296" s="21"/>
      <c r="D1296" s="556"/>
      <c r="E1296" s="57"/>
      <c r="F1296" s="581">
        <f t="shared" si="34"/>
        <v>0</v>
      </c>
    </row>
    <row r="1297" spans="1:6" x14ac:dyDescent="0.25">
      <c r="A1297" s="77">
        <v>3</v>
      </c>
      <c r="B1297" s="77" t="s">
        <v>21</v>
      </c>
      <c r="C1297" s="21"/>
      <c r="D1297" s="556"/>
      <c r="E1297" s="57"/>
      <c r="F1297" s="581">
        <f t="shared" si="34"/>
        <v>0</v>
      </c>
    </row>
    <row r="1298" spans="1:6" x14ac:dyDescent="0.25">
      <c r="A1298" s="166">
        <f t="shared" ref="A1298:A1303" si="35">+A1297+0.1</f>
        <v>3.1</v>
      </c>
      <c r="B1298" s="93" t="s">
        <v>76</v>
      </c>
      <c r="C1298" s="21">
        <v>4134.3900000000003</v>
      </c>
      <c r="D1298" s="556" t="s">
        <v>125</v>
      </c>
      <c r="E1298" s="57"/>
      <c r="F1298" s="581">
        <f t="shared" si="34"/>
        <v>0</v>
      </c>
    </row>
    <row r="1299" spans="1:6" x14ac:dyDescent="0.25">
      <c r="A1299" s="166">
        <f t="shared" si="35"/>
        <v>3.2</v>
      </c>
      <c r="B1299" s="93" t="s">
        <v>912</v>
      </c>
      <c r="C1299" s="21">
        <v>3659.26</v>
      </c>
      <c r="D1299" s="556" t="s">
        <v>131</v>
      </c>
      <c r="E1299" s="57"/>
      <c r="F1299" s="581">
        <f t="shared" si="34"/>
        <v>0</v>
      </c>
    </row>
    <row r="1300" spans="1:6" x14ac:dyDescent="0.25">
      <c r="A1300" s="166">
        <f t="shared" si="35"/>
        <v>3.3000000000000003</v>
      </c>
      <c r="B1300" s="93" t="s">
        <v>334</v>
      </c>
      <c r="C1300" s="21">
        <v>365.93</v>
      </c>
      <c r="D1300" s="556" t="s">
        <v>125</v>
      </c>
      <c r="E1300" s="57"/>
      <c r="F1300" s="581">
        <f t="shared" si="34"/>
        <v>0</v>
      </c>
    </row>
    <row r="1301" spans="1:6" ht="26.4" x14ac:dyDescent="0.25">
      <c r="A1301" s="166">
        <f t="shared" si="35"/>
        <v>3.4000000000000004</v>
      </c>
      <c r="B1301" s="93" t="s">
        <v>913</v>
      </c>
      <c r="C1301" s="21">
        <v>1263.82</v>
      </c>
      <c r="D1301" s="556" t="s">
        <v>125</v>
      </c>
      <c r="E1301" s="57"/>
      <c r="F1301" s="581">
        <f t="shared" si="34"/>
        <v>0</v>
      </c>
    </row>
    <row r="1302" spans="1:6" ht="26.4" x14ac:dyDescent="0.25">
      <c r="A1302" s="166">
        <f t="shared" si="35"/>
        <v>3.5000000000000004</v>
      </c>
      <c r="B1302" s="93" t="s">
        <v>914</v>
      </c>
      <c r="C1302" s="21">
        <v>3510.6</v>
      </c>
      <c r="D1302" s="556" t="s">
        <v>125</v>
      </c>
      <c r="E1302" s="57"/>
      <c r="F1302" s="581">
        <f t="shared" si="34"/>
        <v>0</v>
      </c>
    </row>
    <row r="1303" spans="1:6" ht="26.4" x14ac:dyDescent="0.25">
      <c r="A1303" s="166">
        <f t="shared" si="35"/>
        <v>3.6000000000000005</v>
      </c>
      <c r="B1303" s="93" t="s">
        <v>915</v>
      </c>
      <c r="C1303" s="21">
        <v>2012.37</v>
      </c>
      <c r="D1303" s="556" t="s">
        <v>125</v>
      </c>
      <c r="E1303" s="57"/>
      <c r="F1303" s="581">
        <f t="shared" si="34"/>
        <v>0</v>
      </c>
    </row>
    <row r="1304" spans="1:6" x14ac:dyDescent="0.25">
      <c r="A1304" s="166"/>
      <c r="B1304" s="93"/>
      <c r="C1304" s="21"/>
      <c r="D1304" s="556"/>
      <c r="E1304" s="57"/>
      <c r="F1304" s="581">
        <f t="shared" si="34"/>
        <v>0</v>
      </c>
    </row>
    <row r="1305" spans="1:6" x14ac:dyDescent="0.25">
      <c r="A1305" s="77">
        <v>4</v>
      </c>
      <c r="B1305" s="77" t="s">
        <v>916</v>
      </c>
      <c r="C1305" s="21"/>
      <c r="D1305" s="556"/>
      <c r="E1305" s="57"/>
      <c r="F1305" s="581">
        <f t="shared" si="34"/>
        <v>0</v>
      </c>
    </row>
    <row r="1306" spans="1:6" x14ac:dyDescent="0.25">
      <c r="A1306" s="166">
        <f>A1305+0.1</f>
        <v>4.0999999999999996</v>
      </c>
      <c r="B1306" s="93" t="s">
        <v>995</v>
      </c>
      <c r="C1306" s="21">
        <v>828.73</v>
      </c>
      <c r="D1306" s="556" t="s">
        <v>40</v>
      </c>
      <c r="E1306" s="57"/>
      <c r="F1306" s="581">
        <f t="shared" si="34"/>
        <v>0</v>
      </c>
    </row>
    <row r="1307" spans="1:6" x14ac:dyDescent="0.25">
      <c r="A1307" s="166">
        <f t="shared" ref="A1307:A1308" si="36">A1306+0.1</f>
        <v>4.1999999999999993</v>
      </c>
      <c r="B1307" s="93" t="s">
        <v>918</v>
      </c>
      <c r="C1307" s="21">
        <v>1432.77</v>
      </c>
      <c r="D1307" s="556" t="s">
        <v>40</v>
      </c>
      <c r="E1307" s="57"/>
      <c r="F1307" s="581">
        <f t="shared" si="34"/>
        <v>0</v>
      </c>
    </row>
    <row r="1308" spans="1:6" x14ac:dyDescent="0.25">
      <c r="A1308" s="166">
        <f t="shared" si="36"/>
        <v>4.2999999999999989</v>
      </c>
      <c r="B1308" s="93" t="s">
        <v>919</v>
      </c>
      <c r="C1308" s="21">
        <v>3567.94</v>
      </c>
      <c r="D1308" s="556" t="s">
        <v>40</v>
      </c>
      <c r="E1308" s="57"/>
      <c r="F1308" s="581">
        <f t="shared" si="34"/>
        <v>0</v>
      </c>
    </row>
    <row r="1309" spans="1:6" x14ac:dyDescent="0.25">
      <c r="A1309" s="166"/>
      <c r="B1309" s="93"/>
      <c r="C1309" s="21"/>
      <c r="D1309" s="556"/>
      <c r="E1309" s="57"/>
      <c r="F1309" s="581">
        <f t="shared" si="34"/>
        <v>0</v>
      </c>
    </row>
    <row r="1310" spans="1:6" x14ac:dyDescent="0.25">
      <c r="A1310" s="77">
        <v>5</v>
      </c>
      <c r="B1310" s="77" t="s">
        <v>89</v>
      </c>
      <c r="C1310" s="21"/>
      <c r="D1310" s="556"/>
      <c r="E1310" s="57"/>
      <c r="F1310" s="581">
        <f t="shared" si="34"/>
        <v>0</v>
      </c>
    </row>
    <row r="1311" spans="1:6" x14ac:dyDescent="0.25">
      <c r="A1311" s="166">
        <f>A1310+0.1</f>
        <v>5.0999999999999996</v>
      </c>
      <c r="B1311" s="93" t="s">
        <v>996</v>
      </c>
      <c r="C1311" s="21">
        <v>804.59</v>
      </c>
      <c r="D1311" s="556" t="s">
        <v>40</v>
      </c>
      <c r="E1311" s="57"/>
      <c r="F1311" s="581">
        <f t="shared" si="34"/>
        <v>0</v>
      </c>
    </row>
    <row r="1312" spans="1:6" x14ac:dyDescent="0.25">
      <c r="A1312" s="166">
        <f t="shared" ref="A1312:A1313" si="37">A1311+0.1</f>
        <v>5.1999999999999993</v>
      </c>
      <c r="B1312" s="93" t="s">
        <v>922</v>
      </c>
      <c r="C1312" s="21">
        <v>1404.68</v>
      </c>
      <c r="D1312" s="556" t="s">
        <v>40</v>
      </c>
      <c r="E1312" s="57"/>
      <c r="F1312" s="581">
        <f t="shared" si="34"/>
        <v>0</v>
      </c>
    </row>
    <row r="1313" spans="1:6" x14ac:dyDescent="0.25">
      <c r="A1313" s="166">
        <f t="shared" si="37"/>
        <v>5.2999999999999989</v>
      </c>
      <c r="B1313" s="93" t="s">
        <v>923</v>
      </c>
      <c r="C1313" s="21">
        <v>3497.98</v>
      </c>
      <c r="D1313" s="556" t="s">
        <v>40</v>
      </c>
      <c r="E1313" s="57"/>
      <c r="F1313" s="581">
        <f t="shared" si="34"/>
        <v>0</v>
      </c>
    </row>
    <row r="1314" spans="1:6" x14ac:dyDescent="0.25">
      <c r="A1314" s="166"/>
      <c r="B1314" s="93"/>
      <c r="C1314" s="21"/>
      <c r="D1314" s="556"/>
      <c r="E1314" s="57"/>
      <c r="F1314" s="581">
        <f t="shared" si="34"/>
        <v>0</v>
      </c>
    </row>
    <row r="1315" spans="1:6" x14ac:dyDescent="0.25">
      <c r="A1315" s="77">
        <v>6</v>
      </c>
      <c r="B1315" s="77" t="s">
        <v>924</v>
      </c>
      <c r="C1315" s="21"/>
      <c r="D1315" s="556"/>
      <c r="E1315" s="57"/>
      <c r="F1315" s="581">
        <f t="shared" si="34"/>
        <v>0</v>
      </c>
    </row>
    <row r="1316" spans="1:6" x14ac:dyDescent="0.25">
      <c r="A1316" s="166">
        <f>A1315+0.1</f>
        <v>6.1</v>
      </c>
      <c r="B1316" s="93" t="s">
        <v>997</v>
      </c>
      <c r="C1316" s="21">
        <v>33</v>
      </c>
      <c r="D1316" s="556" t="s">
        <v>6</v>
      </c>
      <c r="E1316" s="57"/>
      <c r="F1316" s="581">
        <f t="shared" si="34"/>
        <v>0</v>
      </c>
    </row>
    <row r="1317" spans="1:6" x14ac:dyDescent="0.25">
      <c r="A1317" s="166">
        <f>A1316+0.1</f>
        <v>6.1999999999999993</v>
      </c>
      <c r="B1317" s="93" t="s">
        <v>998</v>
      </c>
      <c r="C1317" s="21">
        <v>27</v>
      </c>
      <c r="D1317" s="556" t="s">
        <v>6</v>
      </c>
      <c r="E1317" s="57"/>
      <c r="F1317" s="581">
        <f t="shared" si="34"/>
        <v>0</v>
      </c>
    </row>
    <row r="1318" spans="1:6" x14ac:dyDescent="0.25">
      <c r="A1318" s="166"/>
      <c r="B1318" s="93"/>
      <c r="C1318" s="21"/>
      <c r="D1318" s="556"/>
      <c r="E1318" s="57"/>
      <c r="F1318" s="581">
        <f t="shared" si="34"/>
        <v>0</v>
      </c>
    </row>
    <row r="1319" spans="1:6" x14ac:dyDescent="0.25">
      <c r="A1319" s="77">
        <v>7</v>
      </c>
      <c r="B1319" s="77" t="s">
        <v>926</v>
      </c>
      <c r="C1319" s="21"/>
      <c r="D1319" s="556"/>
      <c r="E1319" s="57"/>
      <c r="F1319" s="581">
        <f t="shared" si="34"/>
        <v>0</v>
      </c>
    </row>
    <row r="1320" spans="1:6" x14ac:dyDescent="0.25">
      <c r="A1320" s="166">
        <f>A1319+0.1</f>
        <v>7.1</v>
      </c>
      <c r="B1320" s="93" t="s">
        <v>996</v>
      </c>
      <c r="C1320" s="21">
        <v>804.59</v>
      </c>
      <c r="D1320" s="556" t="s">
        <v>40</v>
      </c>
      <c r="E1320" s="57"/>
      <c r="F1320" s="581">
        <f t="shared" si="34"/>
        <v>0</v>
      </c>
    </row>
    <row r="1321" spans="1:6" x14ac:dyDescent="0.25">
      <c r="A1321" s="166">
        <f t="shared" ref="A1321:A1322" si="38">A1320+0.1</f>
        <v>7.1999999999999993</v>
      </c>
      <c r="B1321" s="93" t="s">
        <v>927</v>
      </c>
      <c r="C1321" s="21">
        <v>1404.68</v>
      </c>
      <c r="D1321" s="556" t="s">
        <v>40</v>
      </c>
      <c r="E1321" s="57"/>
      <c r="F1321" s="581">
        <f t="shared" si="34"/>
        <v>0</v>
      </c>
    </row>
    <row r="1322" spans="1:6" x14ac:dyDescent="0.25">
      <c r="A1322" s="558">
        <f t="shared" si="38"/>
        <v>7.2999999999999989</v>
      </c>
      <c r="B1322" s="154" t="s">
        <v>928</v>
      </c>
      <c r="C1322" s="26">
        <v>3497.98</v>
      </c>
      <c r="D1322" s="559" t="s">
        <v>40</v>
      </c>
      <c r="E1322" s="60"/>
      <c r="F1322" s="586">
        <f t="shared" si="34"/>
        <v>0</v>
      </c>
    </row>
    <row r="1323" spans="1:6" x14ac:dyDescent="0.25">
      <c r="A1323" s="166"/>
      <c r="B1323" s="93"/>
      <c r="C1323" s="21"/>
      <c r="D1323" s="556"/>
      <c r="E1323" s="57"/>
      <c r="F1323" s="581">
        <f t="shared" si="34"/>
        <v>0</v>
      </c>
    </row>
    <row r="1324" spans="1:6" ht="15.75" customHeight="1" x14ac:dyDescent="0.25">
      <c r="A1324" s="77">
        <v>8</v>
      </c>
      <c r="B1324" s="77" t="s">
        <v>999</v>
      </c>
      <c r="C1324" s="21"/>
      <c r="D1324" s="556"/>
      <c r="E1324" s="57"/>
      <c r="F1324" s="581">
        <f t="shared" si="34"/>
        <v>0</v>
      </c>
    </row>
    <row r="1325" spans="1:6" x14ac:dyDescent="0.25">
      <c r="A1325" s="166">
        <f>A1324+0.1</f>
        <v>8.1</v>
      </c>
      <c r="B1325" s="93" t="s">
        <v>1000</v>
      </c>
      <c r="C1325" s="21">
        <v>1</v>
      </c>
      <c r="D1325" s="556" t="s">
        <v>37</v>
      </c>
      <c r="E1325" s="57"/>
      <c r="F1325" s="581">
        <f t="shared" si="34"/>
        <v>0</v>
      </c>
    </row>
    <row r="1326" spans="1:6" x14ac:dyDescent="0.25">
      <c r="A1326" s="166">
        <f t="shared" ref="A1326:A1333" si="39">A1325+0.1</f>
        <v>8.1999999999999993</v>
      </c>
      <c r="B1326" s="93" t="s">
        <v>1001</v>
      </c>
      <c r="C1326" s="21">
        <v>1</v>
      </c>
      <c r="D1326" s="556" t="s">
        <v>37</v>
      </c>
      <c r="E1326" s="57"/>
      <c r="F1326" s="581">
        <f t="shared" si="34"/>
        <v>0</v>
      </c>
    </row>
    <row r="1327" spans="1:6" x14ac:dyDescent="0.25">
      <c r="A1327" s="166">
        <f t="shared" si="39"/>
        <v>8.2999999999999989</v>
      </c>
      <c r="B1327" s="93" t="s">
        <v>1002</v>
      </c>
      <c r="C1327" s="21">
        <v>1</v>
      </c>
      <c r="D1327" s="556" t="s">
        <v>37</v>
      </c>
      <c r="E1327" s="57"/>
      <c r="F1327" s="581">
        <f t="shared" si="34"/>
        <v>0</v>
      </c>
    </row>
    <row r="1328" spans="1:6" x14ac:dyDescent="0.25">
      <c r="A1328" s="166">
        <f t="shared" si="39"/>
        <v>8.3999999999999986</v>
      </c>
      <c r="B1328" s="93" t="s">
        <v>937</v>
      </c>
      <c r="C1328" s="21">
        <v>4</v>
      </c>
      <c r="D1328" s="556" t="s">
        <v>37</v>
      </c>
      <c r="E1328" s="57"/>
      <c r="F1328" s="581">
        <f t="shared" si="34"/>
        <v>0</v>
      </c>
    </row>
    <row r="1329" spans="1:6" x14ac:dyDescent="0.25">
      <c r="A1329" s="166">
        <f t="shared" si="39"/>
        <v>8.4999999999999982</v>
      </c>
      <c r="B1329" s="93" t="s">
        <v>938</v>
      </c>
      <c r="C1329" s="21">
        <v>3</v>
      </c>
      <c r="D1329" s="556" t="s">
        <v>37</v>
      </c>
      <c r="E1329" s="57"/>
      <c r="F1329" s="581">
        <f t="shared" si="34"/>
        <v>0</v>
      </c>
    </row>
    <row r="1330" spans="1:6" x14ac:dyDescent="0.25">
      <c r="A1330" s="166">
        <f t="shared" si="39"/>
        <v>8.5999999999999979</v>
      </c>
      <c r="B1330" s="93" t="s">
        <v>939</v>
      </c>
      <c r="C1330" s="21">
        <v>5</v>
      </c>
      <c r="D1330" s="556" t="s">
        <v>37</v>
      </c>
      <c r="E1330" s="57"/>
      <c r="F1330" s="581">
        <f t="shared" si="34"/>
        <v>0</v>
      </c>
    </row>
    <row r="1331" spans="1:6" x14ac:dyDescent="0.25">
      <c r="A1331" s="166">
        <f t="shared" si="39"/>
        <v>8.6999999999999975</v>
      </c>
      <c r="B1331" s="93" t="s">
        <v>1003</v>
      </c>
      <c r="C1331" s="21">
        <v>1</v>
      </c>
      <c r="D1331" s="556" t="s">
        <v>37</v>
      </c>
      <c r="E1331" s="57"/>
      <c r="F1331" s="581">
        <f t="shared" si="34"/>
        <v>0</v>
      </c>
    </row>
    <row r="1332" spans="1:6" x14ac:dyDescent="0.25">
      <c r="A1332" s="166">
        <f t="shared" si="39"/>
        <v>8.7999999999999972</v>
      </c>
      <c r="B1332" s="93" t="s">
        <v>1004</v>
      </c>
      <c r="C1332" s="21">
        <v>1</v>
      </c>
      <c r="D1332" s="556" t="s">
        <v>37</v>
      </c>
      <c r="E1332" s="57"/>
      <c r="F1332" s="581">
        <f t="shared" si="34"/>
        <v>0</v>
      </c>
    </row>
    <row r="1333" spans="1:6" x14ac:dyDescent="0.25">
      <c r="A1333" s="166">
        <f t="shared" si="39"/>
        <v>8.8999999999999968</v>
      </c>
      <c r="B1333" s="93" t="s">
        <v>1005</v>
      </c>
      <c r="C1333" s="21">
        <v>1</v>
      </c>
      <c r="D1333" s="556" t="s">
        <v>37</v>
      </c>
      <c r="E1333" s="57"/>
      <c r="F1333" s="581">
        <f t="shared" si="34"/>
        <v>0</v>
      </c>
    </row>
    <row r="1334" spans="1:6" x14ac:dyDescent="0.25">
      <c r="A1334" s="561">
        <v>8.1</v>
      </c>
      <c r="B1334" s="93" t="s">
        <v>1006</v>
      </c>
      <c r="C1334" s="21">
        <v>2</v>
      </c>
      <c r="D1334" s="556" t="s">
        <v>37</v>
      </c>
      <c r="E1334" s="57"/>
      <c r="F1334" s="581">
        <f t="shared" si="34"/>
        <v>0</v>
      </c>
    </row>
    <row r="1335" spans="1:6" ht="12.75" customHeight="1" x14ac:dyDescent="0.25">
      <c r="A1335" s="561">
        <v>8.11</v>
      </c>
      <c r="B1335" s="93" t="s">
        <v>1007</v>
      </c>
      <c r="C1335" s="21">
        <v>7</v>
      </c>
      <c r="D1335" s="556" t="s">
        <v>37</v>
      </c>
      <c r="E1335" s="57"/>
      <c r="F1335" s="581">
        <f t="shared" si="34"/>
        <v>0</v>
      </c>
    </row>
    <row r="1336" spans="1:6" x14ac:dyDescent="0.25">
      <c r="A1336" s="561">
        <v>8.1199999999999992</v>
      </c>
      <c r="B1336" s="93" t="s">
        <v>942</v>
      </c>
      <c r="C1336" s="21">
        <v>7</v>
      </c>
      <c r="D1336" s="556" t="s">
        <v>37</v>
      </c>
      <c r="E1336" s="57"/>
      <c r="F1336" s="581">
        <f t="shared" si="34"/>
        <v>0</v>
      </c>
    </row>
    <row r="1337" spans="1:6" x14ac:dyDescent="0.25">
      <c r="A1337" s="561">
        <v>8.1300000000000008</v>
      </c>
      <c r="B1337" s="93" t="s">
        <v>1008</v>
      </c>
      <c r="C1337" s="21">
        <v>1</v>
      </c>
      <c r="D1337" s="556" t="s">
        <v>37</v>
      </c>
      <c r="E1337" s="57"/>
      <c r="F1337" s="581">
        <f t="shared" si="34"/>
        <v>0</v>
      </c>
    </row>
    <row r="1338" spans="1:6" x14ac:dyDescent="0.25">
      <c r="A1338" s="561">
        <v>8.14</v>
      </c>
      <c r="B1338" s="93" t="s">
        <v>1009</v>
      </c>
      <c r="C1338" s="21">
        <v>5</v>
      </c>
      <c r="D1338" s="556" t="s">
        <v>37</v>
      </c>
      <c r="E1338" s="57"/>
      <c r="F1338" s="581">
        <f t="shared" si="34"/>
        <v>0</v>
      </c>
    </row>
    <row r="1339" spans="1:6" x14ac:dyDescent="0.25">
      <c r="A1339" s="561">
        <v>8.15</v>
      </c>
      <c r="B1339" s="93" t="s">
        <v>945</v>
      </c>
      <c r="C1339" s="21">
        <v>6</v>
      </c>
      <c r="D1339" s="556" t="s">
        <v>37</v>
      </c>
      <c r="E1339" s="57"/>
      <c r="F1339" s="581">
        <f t="shared" si="34"/>
        <v>0</v>
      </c>
    </row>
    <row r="1340" spans="1:6" x14ac:dyDescent="0.25">
      <c r="A1340" s="561">
        <v>8.16</v>
      </c>
      <c r="B1340" s="93" t="s">
        <v>946</v>
      </c>
      <c r="C1340" s="21">
        <v>1.35</v>
      </c>
      <c r="D1340" s="556" t="s">
        <v>947</v>
      </c>
      <c r="E1340" s="57"/>
      <c r="F1340" s="581">
        <f t="shared" si="34"/>
        <v>0</v>
      </c>
    </row>
    <row r="1341" spans="1:6" x14ac:dyDescent="0.25">
      <c r="A1341" s="561">
        <v>8.17</v>
      </c>
      <c r="B1341" s="93" t="s">
        <v>948</v>
      </c>
      <c r="C1341" s="21">
        <v>5</v>
      </c>
      <c r="D1341" s="556" t="s">
        <v>125</v>
      </c>
      <c r="E1341" s="57"/>
      <c r="F1341" s="581">
        <f t="shared" si="34"/>
        <v>0</v>
      </c>
    </row>
    <row r="1342" spans="1:6" x14ac:dyDescent="0.25">
      <c r="A1342" s="166"/>
      <c r="B1342" s="93"/>
      <c r="C1342" s="21"/>
      <c r="D1342" s="556"/>
      <c r="E1342" s="57"/>
      <c r="F1342" s="581">
        <f t="shared" si="34"/>
        <v>0</v>
      </c>
    </row>
    <row r="1343" spans="1:6" x14ac:dyDescent="0.25">
      <c r="A1343" s="77">
        <v>9</v>
      </c>
      <c r="B1343" s="77" t="s">
        <v>55</v>
      </c>
      <c r="C1343" s="21"/>
      <c r="D1343" s="556"/>
      <c r="E1343" s="57"/>
      <c r="F1343" s="581">
        <f t="shared" si="34"/>
        <v>0</v>
      </c>
    </row>
    <row r="1344" spans="1:6" x14ac:dyDescent="0.25">
      <c r="A1344" s="166">
        <f>+A1343+0.1</f>
        <v>9.1</v>
      </c>
      <c r="B1344" s="93" t="s">
        <v>95</v>
      </c>
      <c r="C1344" s="21">
        <v>12</v>
      </c>
      <c r="D1344" s="556" t="s">
        <v>37</v>
      </c>
      <c r="E1344" s="57"/>
      <c r="F1344" s="581">
        <f t="shared" si="34"/>
        <v>0</v>
      </c>
    </row>
    <row r="1345" spans="1:6" x14ac:dyDescent="0.25">
      <c r="A1345" s="166">
        <f t="shared" ref="A1345:A1346" si="40">+A1344+0.1</f>
        <v>9.1999999999999993</v>
      </c>
      <c r="B1345" s="93" t="s">
        <v>1010</v>
      </c>
      <c r="C1345" s="21">
        <v>1</v>
      </c>
      <c r="D1345" s="556" t="s">
        <v>37</v>
      </c>
      <c r="E1345" s="57"/>
      <c r="F1345" s="581">
        <f t="shared" si="34"/>
        <v>0</v>
      </c>
    </row>
    <row r="1346" spans="1:6" x14ac:dyDescent="0.25">
      <c r="A1346" s="166">
        <f t="shared" si="40"/>
        <v>9.2999999999999989</v>
      </c>
      <c r="B1346" s="93" t="s">
        <v>1011</v>
      </c>
      <c r="C1346" s="21">
        <v>2</v>
      </c>
      <c r="D1346" s="556" t="s">
        <v>37</v>
      </c>
      <c r="E1346" s="57"/>
      <c r="F1346" s="581">
        <f t="shared" si="34"/>
        <v>0</v>
      </c>
    </row>
    <row r="1347" spans="1:6" x14ac:dyDescent="0.25">
      <c r="A1347" s="166"/>
      <c r="B1347" s="93"/>
      <c r="C1347" s="21"/>
      <c r="D1347" s="556"/>
      <c r="E1347" s="57"/>
      <c r="F1347" s="581">
        <f t="shared" si="34"/>
        <v>0</v>
      </c>
    </row>
    <row r="1348" spans="1:6" x14ac:dyDescent="0.25">
      <c r="A1348" s="77">
        <v>10</v>
      </c>
      <c r="B1348" s="77" t="s">
        <v>956</v>
      </c>
      <c r="C1348" s="21"/>
      <c r="D1348" s="556"/>
      <c r="E1348" s="57"/>
      <c r="F1348" s="581">
        <f t="shared" si="34"/>
        <v>0</v>
      </c>
    </row>
    <row r="1349" spans="1:6" ht="26.4" x14ac:dyDescent="0.25">
      <c r="A1349" s="77">
        <v>10.1</v>
      </c>
      <c r="B1349" s="77" t="s">
        <v>1012</v>
      </c>
      <c r="C1349" s="21"/>
      <c r="D1349" s="556"/>
      <c r="E1349" s="57"/>
      <c r="F1349" s="581">
        <f t="shared" si="34"/>
        <v>0</v>
      </c>
    </row>
    <row r="1350" spans="1:6" x14ac:dyDescent="0.25">
      <c r="A1350" s="564" t="s">
        <v>245</v>
      </c>
      <c r="B1350" s="93" t="s">
        <v>958</v>
      </c>
      <c r="C1350" s="21">
        <v>6</v>
      </c>
      <c r="D1350" s="556" t="s">
        <v>40</v>
      </c>
      <c r="E1350" s="57"/>
      <c r="F1350" s="581">
        <f t="shared" si="34"/>
        <v>0</v>
      </c>
    </row>
    <row r="1351" spans="1:6" x14ac:dyDescent="0.25">
      <c r="A1351" s="564" t="s">
        <v>247</v>
      </c>
      <c r="B1351" s="93" t="s">
        <v>959</v>
      </c>
      <c r="C1351" s="21">
        <v>4</v>
      </c>
      <c r="D1351" s="556" t="s">
        <v>37</v>
      </c>
      <c r="E1351" s="57"/>
      <c r="F1351" s="581">
        <f t="shared" si="34"/>
        <v>0</v>
      </c>
    </row>
    <row r="1352" spans="1:6" x14ac:dyDescent="0.25">
      <c r="A1352" s="564" t="s">
        <v>249</v>
      </c>
      <c r="B1352" s="93" t="s">
        <v>960</v>
      </c>
      <c r="C1352" s="21">
        <v>2</v>
      </c>
      <c r="D1352" s="556" t="s">
        <v>37</v>
      </c>
      <c r="E1352" s="57"/>
      <c r="F1352" s="581">
        <f t="shared" si="34"/>
        <v>0</v>
      </c>
    </row>
    <row r="1353" spans="1:6" x14ac:dyDescent="0.25">
      <c r="A1353" s="564" t="s">
        <v>251</v>
      </c>
      <c r="B1353" s="93" t="s">
        <v>961</v>
      </c>
      <c r="C1353" s="21">
        <v>0.4</v>
      </c>
      <c r="D1353" s="556" t="s">
        <v>125</v>
      </c>
      <c r="E1353" s="57"/>
      <c r="F1353" s="581">
        <f t="shared" si="34"/>
        <v>0</v>
      </c>
    </row>
    <row r="1354" spans="1:6" x14ac:dyDescent="0.25">
      <c r="A1354" s="564" t="s">
        <v>252</v>
      </c>
      <c r="B1354" s="93" t="s">
        <v>962</v>
      </c>
      <c r="C1354" s="22">
        <v>4.66</v>
      </c>
      <c r="D1354" s="556" t="s">
        <v>125</v>
      </c>
      <c r="E1354" s="57"/>
      <c r="F1354" s="581">
        <f t="shared" ref="F1354:F1416" si="41">ROUND(C1354*E1354,2)</f>
        <v>0</v>
      </c>
    </row>
    <row r="1355" spans="1:6" x14ac:dyDescent="0.25">
      <c r="A1355" s="564" t="s">
        <v>253</v>
      </c>
      <c r="B1355" s="93" t="s">
        <v>963</v>
      </c>
      <c r="C1355" s="22">
        <v>4.43</v>
      </c>
      <c r="D1355" s="556" t="s">
        <v>125</v>
      </c>
      <c r="E1355" s="57"/>
      <c r="F1355" s="581">
        <f t="shared" si="41"/>
        <v>0</v>
      </c>
    </row>
    <row r="1356" spans="1:6" x14ac:dyDescent="0.25">
      <c r="A1356" s="564" t="s">
        <v>254</v>
      </c>
      <c r="B1356" s="93" t="s">
        <v>964</v>
      </c>
      <c r="C1356" s="22">
        <v>0.28000000000000003</v>
      </c>
      <c r="D1356" s="556" t="s">
        <v>125</v>
      </c>
      <c r="E1356" s="57"/>
      <c r="F1356" s="581">
        <f t="shared" si="41"/>
        <v>0</v>
      </c>
    </row>
    <row r="1357" spans="1:6" x14ac:dyDescent="0.25">
      <c r="A1357" s="564" t="s">
        <v>255</v>
      </c>
      <c r="B1357" s="93" t="s">
        <v>414</v>
      </c>
      <c r="C1357" s="21">
        <v>1</v>
      </c>
      <c r="D1357" s="556" t="s">
        <v>37</v>
      </c>
      <c r="E1357" s="58"/>
      <c r="F1357" s="581">
        <f t="shared" si="41"/>
        <v>0</v>
      </c>
    </row>
    <row r="1358" spans="1:6" x14ac:dyDescent="0.25">
      <c r="A1358" s="166"/>
      <c r="B1358" s="93"/>
      <c r="C1358" s="21"/>
      <c r="D1358" s="556"/>
      <c r="E1358" s="57"/>
      <c r="F1358" s="581">
        <f t="shared" si="41"/>
        <v>0</v>
      </c>
    </row>
    <row r="1359" spans="1:6" ht="26.4" x14ac:dyDescent="0.25">
      <c r="A1359" s="77">
        <v>10.199999999999999</v>
      </c>
      <c r="B1359" s="77" t="s">
        <v>1013</v>
      </c>
      <c r="C1359" s="21"/>
      <c r="D1359" s="556"/>
      <c r="E1359" s="57"/>
      <c r="F1359" s="581">
        <f t="shared" si="41"/>
        <v>0</v>
      </c>
    </row>
    <row r="1360" spans="1:6" x14ac:dyDescent="0.25">
      <c r="A1360" s="564" t="s">
        <v>284</v>
      </c>
      <c r="B1360" s="93" t="s">
        <v>966</v>
      </c>
      <c r="C1360" s="21">
        <v>6</v>
      </c>
      <c r="D1360" s="556" t="s">
        <v>40</v>
      </c>
      <c r="E1360" s="57"/>
      <c r="F1360" s="581">
        <f t="shared" si="41"/>
        <v>0</v>
      </c>
    </row>
    <row r="1361" spans="1:6" x14ac:dyDescent="0.25">
      <c r="A1361" s="564" t="s">
        <v>285</v>
      </c>
      <c r="B1361" s="93" t="s">
        <v>967</v>
      </c>
      <c r="C1361" s="21">
        <v>4</v>
      </c>
      <c r="D1361" s="556" t="s">
        <v>37</v>
      </c>
      <c r="E1361" s="57"/>
      <c r="F1361" s="581">
        <f t="shared" si="41"/>
        <v>0</v>
      </c>
    </row>
    <row r="1362" spans="1:6" x14ac:dyDescent="0.25">
      <c r="A1362" s="564" t="s">
        <v>287</v>
      </c>
      <c r="B1362" s="93" t="s">
        <v>968</v>
      </c>
      <c r="C1362" s="21">
        <v>2</v>
      </c>
      <c r="D1362" s="556" t="s">
        <v>37</v>
      </c>
      <c r="E1362" s="57"/>
      <c r="F1362" s="581">
        <f t="shared" si="41"/>
        <v>0</v>
      </c>
    </row>
    <row r="1363" spans="1:6" x14ac:dyDescent="0.25">
      <c r="A1363" s="564" t="s">
        <v>289</v>
      </c>
      <c r="B1363" s="93" t="s">
        <v>961</v>
      </c>
      <c r="C1363" s="21">
        <v>0.4</v>
      </c>
      <c r="D1363" s="556" t="s">
        <v>125</v>
      </c>
      <c r="E1363" s="57"/>
      <c r="F1363" s="581">
        <f t="shared" si="41"/>
        <v>0</v>
      </c>
    </row>
    <row r="1364" spans="1:6" x14ac:dyDescent="0.25">
      <c r="A1364" s="564" t="s">
        <v>970</v>
      </c>
      <c r="B1364" s="93" t="s">
        <v>962</v>
      </c>
      <c r="C1364" s="22">
        <v>4.25</v>
      </c>
      <c r="D1364" s="556" t="s">
        <v>125</v>
      </c>
      <c r="E1364" s="57"/>
      <c r="F1364" s="581">
        <f t="shared" si="41"/>
        <v>0</v>
      </c>
    </row>
    <row r="1365" spans="1:6" x14ac:dyDescent="0.25">
      <c r="A1365" s="564" t="s">
        <v>972</v>
      </c>
      <c r="B1365" s="93" t="s">
        <v>963</v>
      </c>
      <c r="C1365" s="22">
        <v>4.04</v>
      </c>
      <c r="D1365" s="556" t="s">
        <v>125</v>
      </c>
      <c r="E1365" s="57"/>
      <c r="F1365" s="581">
        <f t="shared" si="41"/>
        <v>0</v>
      </c>
    </row>
    <row r="1366" spans="1:6" x14ac:dyDescent="0.25">
      <c r="A1366" s="564" t="s">
        <v>974</v>
      </c>
      <c r="B1366" s="93" t="s">
        <v>964</v>
      </c>
      <c r="C1366" s="22">
        <v>0.25</v>
      </c>
      <c r="D1366" s="556" t="s">
        <v>125</v>
      </c>
      <c r="E1366" s="57"/>
      <c r="F1366" s="581">
        <f t="shared" si="41"/>
        <v>0</v>
      </c>
    </row>
    <row r="1367" spans="1:6" x14ac:dyDescent="0.25">
      <c r="A1367" s="564" t="s">
        <v>976</v>
      </c>
      <c r="B1367" s="93" t="s">
        <v>414</v>
      </c>
      <c r="C1367" s="21">
        <v>1</v>
      </c>
      <c r="D1367" s="556" t="s">
        <v>37</v>
      </c>
      <c r="E1367" s="58"/>
      <c r="F1367" s="581">
        <f t="shared" si="41"/>
        <v>0</v>
      </c>
    </row>
    <row r="1368" spans="1:6" x14ac:dyDescent="0.25">
      <c r="A1368" s="166"/>
      <c r="B1368" s="93"/>
      <c r="C1368" s="21"/>
      <c r="D1368" s="556"/>
      <c r="E1368" s="57"/>
      <c r="F1368" s="581">
        <f t="shared" si="41"/>
        <v>0</v>
      </c>
    </row>
    <row r="1369" spans="1:6" x14ac:dyDescent="0.25">
      <c r="A1369" s="77">
        <v>11</v>
      </c>
      <c r="B1369" s="77" t="s">
        <v>55</v>
      </c>
      <c r="C1369" s="21"/>
      <c r="D1369" s="556"/>
      <c r="E1369" s="57"/>
      <c r="F1369" s="581">
        <f t="shared" si="41"/>
        <v>0</v>
      </c>
    </row>
    <row r="1370" spans="1:6" x14ac:dyDescent="0.25">
      <c r="A1370" s="93">
        <f>+A1369+0.1</f>
        <v>11.1</v>
      </c>
      <c r="B1370" s="93" t="s">
        <v>1014</v>
      </c>
      <c r="C1370" s="21">
        <v>2</v>
      </c>
      <c r="D1370" s="556" t="s">
        <v>37</v>
      </c>
      <c r="E1370" s="57"/>
      <c r="F1370" s="581">
        <f t="shared" si="41"/>
        <v>0</v>
      </c>
    </row>
    <row r="1371" spans="1:6" x14ac:dyDescent="0.25">
      <c r="A1371" s="93">
        <f>+A1370+0.1</f>
        <v>11.2</v>
      </c>
      <c r="B1371" s="93" t="s">
        <v>1015</v>
      </c>
      <c r="C1371" s="21">
        <v>1</v>
      </c>
      <c r="D1371" s="556" t="s">
        <v>37</v>
      </c>
      <c r="E1371" s="57"/>
      <c r="F1371" s="581">
        <f t="shared" si="41"/>
        <v>0</v>
      </c>
    </row>
    <row r="1372" spans="1:6" x14ac:dyDescent="0.25">
      <c r="A1372" s="166"/>
      <c r="B1372" s="93"/>
      <c r="C1372" s="21"/>
      <c r="D1372" s="556"/>
      <c r="E1372" s="57"/>
      <c r="F1372" s="581">
        <f t="shared" si="41"/>
        <v>0</v>
      </c>
    </row>
    <row r="1373" spans="1:6" x14ac:dyDescent="0.25">
      <c r="A1373" s="77">
        <v>12</v>
      </c>
      <c r="B1373" s="77" t="s">
        <v>186</v>
      </c>
      <c r="C1373" s="21"/>
      <c r="D1373" s="556"/>
      <c r="E1373" s="57"/>
      <c r="F1373" s="581">
        <f t="shared" si="41"/>
        <v>0</v>
      </c>
    </row>
    <row r="1374" spans="1:6" x14ac:dyDescent="0.25">
      <c r="A1374" s="93">
        <f>+A1373+0.1</f>
        <v>12.1</v>
      </c>
      <c r="B1374" s="93" t="s">
        <v>1016</v>
      </c>
      <c r="C1374" s="21">
        <v>2</v>
      </c>
      <c r="D1374" s="556" t="s">
        <v>37</v>
      </c>
      <c r="E1374" s="57"/>
      <c r="F1374" s="581">
        <f t="shared" si="41"/>
        <v>0</v>
      </c>
    </row>
    <row r="1375" spans="1:6" x14ac:dyDescent="0.25">
      <c r="A1375" s="93">
        <f t="shared" ref="A1375:A1378" si="42">+A1374+0.1</f>
        <v>12.2</v>
      </c>
      <c r="B1375" s="93" t="s">
        <v>953</v>
      </c>
      <c r="C1375" s="21">
        <v>6</v>
      </c>
      <c r="D1375" s="556" t="s">
        <v>37</v>
      </c>
      <c r="E1375" s="57"/>
      <c r="F1375" s="581">
        <f t="shared" si="41"/>
        <v>0</v>
      </c>
    </row>
    <row r="1376" spans="1:6" x14ac:dyDescent="0.25">
      <c r="A1376" s="154">
        <f t="shared" si="42"/>
        <v>12.299999999999999</v>
      </c>
      <c r="B1376" s="154" t="s">
        <v>1017</v>
      </c>
      <c r="C1376" s="26">
        <v>5</v>
      </c>
      <c r="D1376" s="559" t="s">
        <v>37</v>
      </c>
      <c r="E1376" s="60"/>
      <c r="F1376" s="586">
        <f t="shared" si="41"/>
        <v>0</v>
      </c>
    </row>
    <row r="1377" spans="1:6" x14ac:dyDescent="0.25">
      <c r="A1377" s="93">
        <f t="shared" si="42"/>
        <v>12.399999999999999</v>
      </c>
      <c r="B1377" s="93" t="s">
        <v>1018</v>
      </c>
      <c r="C1377" s="21">
        <v>2</v>
      </c>
      <c r="D1377" s="556" t="s">
        <v>37</v>
      </c>
      <c r="E1377" s="57"/>
      <c r="F1377" s="581">
        <f t="shared" si="41"/>
        <v>0</v>
      </c>
    </row>
    <row r="1378" spans="1:6" x14ac:dyDescent="0.25">
      <c r="A1378" s="93">
        <f t="shared" si="42"/>
        <v>12.499999999999998</v>
      </c>
      <c r="B1378" s="93" t="s">
        <v>1019</v>
      </c>
      <c r="C1378" s="21">
        <v>11</v>
      </c>
      <c r="D1378" s="556" t="s">
        <v>37</v>
      </c>
      <c r="E1378" s="57"/>
      <c r="F1378" s="581">
        <f t="shared" si="41"/>
        <v>0</v>
      </c>
    </row>
    <row r="1379" spans="1:6" x14ac:dyDescent="0.25">
      <c r="A1379" s="166"/>
      <c r="B1379" s="93"/>
      <c r="C1379" s="21"/>
      <c r="D1379" s="556"/>
      <c r="E1379" s="57"/>
      <c r="F1379" s="581">
        <f t="shared" si="41"/>
        <v>0</v>
      </c>
    </row>
    <row r="1380" spans="1:6" x14ac:dyDescent="0.25">
      <c r="A1380" s="77">
        <v>13</v>
      </c>
      <c r="B1380" s="77" t="s">
        <v>987</v>
      </c>
      <c r="C1380" s="21"/>
      <c r="D1380" s="556"/>
      <c r="E1380" s="57"/>
      <c r="F1380" s="581">
        <f t="shared" si="41"/>
        <v>0</v>
      </c>
    </row>
    <row r="1381" spans="1:6" ht="26.4" x14ac:dyDescent="0.25">
      <c r="A1381" s="93">
        <f t="shared" ref="A1381:A1382" si="43">A1380+0.1</f>
        <v>13.1</v>
      </c>
      <c r="B1381" s="93" t="s">
        <v>1020</v>
      </c>
      <c r="C1381" s="21">
        <v>4902.66</v>
      </c>
      <c r="D1381" s="556" t="s">
        <v>40</v>
      </c>
      <c r="E1381" s="57"/>
      <c r="F1381" s="581">
        <f t="shared" si="41"/>
        <v>0</v>
      </c>
    </row>
    <row r="1382" spans="1:6" ht="66" x14ac:dyDescent="0.25">
      <c r="A1382" s="93">
        <f t="shared" si="43"/>
        <v>13.2</v>
      </c>
      <c r="B1382" s="575" t="s">
        <v>988</v>
      </c>
      <c r="C1382" s="21">
        <v>4902.66</v>
      </c>
      <c r="D1382" s="556" t="s">
        <v>40</v>
      </c>
      <c r="E1382" s="57"/>
      <c r="F1382" s="581">
        <f t="shared" si="41"/>
        <v>0</v>
      </c>
    </row>
    <row r="1383" spans="1:6" x14ac:dyDescent="0.25">
      <c r="A1383" s="166"/>
      <c r="B1383" s="93"/>
      <c r="C1383" s="21"/>
      <c r="D1383" s="556"/>
      <c r="E1383" s="57"/>
      <c r="F1383" s="581">
        <f t="shared" si="41"/>
        <v>0</v>
      </c>
    </row>
    <row r="1384" spans="1:6" x14ac:dyDescent="0.25">
      <c r="A1384" s="77">
        <v>14</v>
      </c>
      <c r="B1384" s="96" t="s">
        <v>1021</v>
      </c>
      <c r="C1384" s="43"/>
      <c r="D1384" s="587"/>
      <c r="E1384" s="588"/>
      <c r="F1384" s="581">
        <f t="shared" si="41"/>
        <v>0</v>
      </c>
    </row>
    <row r="1385" spans="1:6" x14ac:dyDescent="0.25">
      <c r="A1385" s="77">
        <f t="shared" ref="A1385" si="44">A1384+0.1</f>
        <v>14.1</v>
      </c>
      <c r="B1385" s="77" t="s">
        <v>1022</v>
      </c>
      <c r="C1385" s="21"/>
      <c r="D1385" s="113"/>
      <c r="E1385" s="272"/>
      <c r="F1385" s="581">
        <f t="shared" si="41"/>
        <v>0</v>
      </c>
    </row>
    <row r="1386" spans="1:6" x14ac:dyDescent="0.25">
      <c r="A1386" s="589" t="s">
        <v>1023</v>
      </c>
      <c r="B1386" s="93" t="s">
        <v>1024</v>
      </c>
      <c r="C1386" s="21">
        <v>2.64</v>
      </c>
      <c r="D1386" s="113" t="s">
        <v>125</v>
      </c>
      <c r="E1386" s="272"/>
      <c r="F1386" s="581">
        <f t="shared" si="41"/>
        <v>0</v>
      </c>
    </row>
    <row r="1387" spans="1:6" x14ac:dyDescent="0.25">
      <c r="A1387" s="589" t="s">
        <v>1025</v>
      </c>
      <c r="B1387" s="93" t="s">
        <v>661</v>
      </c>
      <c r="C1387" s="21">
        <v>33</v>
      </c>
      <c r="D1387" s="556" t="s">
        <v>40</v>
      </c>
      <c r="E1387" s="272"/>
      <c r="F1387" s="581">
        <f t="shared" si="41"/>
        <v>0</v>
      </c>
    </row>
    <row r="1388" spans="1:6" x14ac:dyDescent="0.25">
      <c r="A1388" s="589" t="s">
        <v>1026</v>
      </c>
      <c r="B1388" s="93" t="s">
        <v>1027</v>
      </c>
      <c r="C1388" s="21">
        <v>5.94</v>
      </c>
      <c r="D1388" s="113" t="s">
        <v>125</v>
      </c>
      <c r="E1388" s="57"/>
      <c r="F1388" s="581">
        <f t="shared" si="41"/>
        <v>0</v>
      </c>
    </row>
    <row r="1389" spans="1:6" x14ac:dyDescent="0.25">
      <c r="A1389" s="93"/>
      <c r="B1389" s="93"/>
      <c r="C1389" s="93"/>
      <c r="D1389" s="93"/>
      <c r="E1389" s="562"/>
      <c r="F1389" s="581">
        <f t="shared" si="41"/>
        <v>0</v>
      </c>
    </row>
    <row r="1390" spans="1:6" x14ac:dyDescent="0.25">
      <c r="A1390" s="590">
        <v>14.2</v>
      </c>
      <c r="B1390" s="77" t="s">
        <v>1028</v>
      </c>
      <c r="C1390" s="23"/>
      <c r="D1390" s="113"/>
      <c r="E1390" s="588"/>
      <c r="F1390" s="581">
        <f t="shared" si="41"/>
        <v>0</v>
      </c>
    </row>
    <row r="1391" spans="1:6" x14ac:dyDescent="0.25">
      <c r="A1391" s="564" t="s">
        <v>329</v>
      </c>
      <c r="B1391" s="93" t="s">
        <v>1029</v>
      </c>
      <c r="C1391" s="23">
        <v>26.4</v>
      </c>
      <c r="D1391" s="113" t="s">
        <v>131</v>
      </c>
      <c r="E1391" s="588"/>
      <c r="F1391" s="581">
        <f t="shared" si="41"/>
        <v>0</v>
      </c>
    </row>
    <row r="1392" spans="1:6" x14ac:dyDescent="0.25">
      <c r="A1392" s="564" t="s">
        <v>331</v>
      </c>
      <c r="B1392" s="93" t="s">
        <v>661</v>
      </c>
      <c r="C1392" s="23">
        <v>33</v>
      </c>
      <c r="D1392" s="556" t="s">
        <v>40</v>
      </c>
      <c r="E1392" s="588"/>
      <c r="F1392" s="581">
        <f t="shared" si="41"/>
        <v>0</v>
      </c>
    </row>
    <row r="1393" spans="1:9" x14ac:dyDescent="0.25">
      <c r="A1393" s="166"/>
      <c r="B1393" s="93"/>
      <c r="C1393" s="21"/>
      <c r="D1393" s="556"/>
      <c r="E1393" s="57"/>
      <c r="F1393" s="581">
        <f t="shared" si="41"/>
        <v>0</v>
      </c>
    </row>
    <row r="1394" spans="1:9" x14ac:dyDescent="0.25">
      <c r="A1394" s="77">
        <v>15</v>
      </c>
      <c r="B1394" s="77" t="s">
        <v>1030</v>
      </c>
      <c r="C1394" s="21"/>
      <c r="D1394" s="556"/>
      <c r="E1394" s="57"/>
      <c r="F1394" s="581">
        <f t="shared" si="41"/>
        <v>0</v>
      </c>
    </row>
    <row r="1395" spans="1:9" x14ac:dyDescent="0.25">
      <c r="A1395" s="93">
        <f t="shared" ref="A1395:A1401" si="45">A1394+0.1</f>
        <v>15.1</v>
      </c>
      <c r="B1395" s="93" t="s">
        <v>1031</v>
      </c>
      <c r="C1395" s="21">
        <v>598.70000000000005</v>
      </c>
      <c r="D1395" s="556" t="s">
        <v>125</v>
      </c>
      <c r="E1395" s="57"/>
      <c r="F1395" s="581">
        <f t="shared" si="41"/>
        <v>0</v>
      </c>
    </row>
    <row r="1396" spans="1:9" ht="26.4" x14ac:dyDescent="0.25">
      <c r="A1396" s="93">
        <f t="shared" si="45"/>
        <v>15.2</v>
      </c>
      <c r="B1396" s="93" t="s">
        <v>994</v>
      </c>
      <c r="C1396" s="21">
        <v>808.25</v>
      </c>
      <c r="D1396" s="556" t="s">
        <v>125</v>
      </c>
      <c r="E1396" s="57"/>
      <c r="F1396" s="581">
        <f t="shared" si="41"/>
        <v>0</v>
      </c>
    </row>
    <row r="1397" spans="1:9" ht="26.4" x14ac:dyDescent="0.25">
      <c r="A1397" s="93">
        <f t="shared" si="45"/>
        <v>15.299999999999999</v>
      </c>
      <c r="B1397" s="93" t="s">
        <v>1032</v>
      </c>
      <c r="C1397" s="21">
        <v>718.44</v>
      </c>
      <c r="D1397" s="556" t="s">
        <v>125</v>
      </c>
      <c r="E1397" s="57"/>
      <c r="F1397" s="581">
        <f t="shared" si="41"/>
        <v>0</v>
      </c>
    </row>
    <row r="1398" spans="1:9" ht="26.4" x14ac:dyDescent="0.25">
      <c r="A1398" s="93">
        <f t="shared" si="45"/>
        <v>15.399999999999999</v>
      </c>
      <c r="B1398" s="93" t="s">
        <v>1033</v>
      </c>
      <c r="C1398" s="21">
        <v>682.52</v>
      </c>
      <c r="D1398" s="556" t="s">
        <v>125</v>
      </c>
      <c r="E1398" s="57"/>
      <c r="F1398" s="581">
        <f t="shared" si="41"/>
        <v>0</v>
      </c>
    </row>
    <row r="1399" spans="1:9" x14ac:dyDescent="0.25">
      <c r="A1399" s="93">
        <f t="shared" si="45"/>
        <v>15.499999999999998</v>
      </c>
      <c r="B1399" s="93" t="s">
        <v>1034</v>
      </c>
      <c r="C1399" s="21">
        <v>2993.49</v>
      </c>
      <c r="D1399" s="556" t="s">
        <v>131</v>
      </c>
      <c r="E1399" s="57"/>
      <c r="F1399" s="581">
        <f t="shared" si="41"/>
        <v>0</v>
      </c>
    </row>
    <row r="1400" spans="1:9" x14ac:dyDescent="0.25">
      <c r="A1400" s="93">
        <f t="shared" si="45"/>
        <v>15.599999999999998</v>
      </c>
      <c r="B1400" s="93" t="s">
        <v>1035</v>
      </c>
      <c r="C1400" s="21">
        <v>2993.49</v>
      </c>
      <c r="D1400" s="556" t="s">
        <v>131</v>
      </c>
      <c r="E1400" s="57"/>
      <c r="F1400" s="581">
        <f t="shared" si="41"/>
        <v>0</v>
      </c>
    </row>
    <row r="1401" spans="1:9" ht="14.25" customHeight="1" x14ac:dyDescent="0.25">
      <c r="A1401" s="93">
        <f t="shared" si="45"/>
        <v>15.699999999999998</v>
      </c>
      <c r="B1401" s="93" t="s">
        <v>1036</v>
      </c>
      <c r="C1401" s="21">
        <f>+C1400*3.712</f>
        <v>11111.83488</v>
      </c>
      <c r="D1401" s="556" t="s">
        <v>1037</v>
      </c>
      <c r="E1401" s="189"/>
      <c r="F1401" s="581">
        <f t="shared" si="41"/>
        <v>0</v>
      </c>
      <c r="G1401" s="674"/>
      <c r="H1401" s="674"/>
      <c r="I1401" s="674"/>
    </row>
    <row r="1402" spans="1:9" x14ac:dyDescent="0.25">
      <c r="A1402" s="166"/>
      <c r="B1402" s="93" t="s">
        <v>1038</v>
      </c>
      <c r="C1402" s="21"/>
      <c r="D1402" s="556"/>
      <c r="E1402" s="57"/>
      <c r="F1402" s="581">
        <f t="shared" si="41"/>
        <v>0</v>
      </c>
    </row>
    <row r="1403" spans="1:9" ht="26.4" x14ac:dyDescent="0.25">
      <c r="A1403" s="77">
        <v>16</v>
      </c>
      <c r="B1403" s="77" t="s">
        <v>1039</v>
      </c>
      <c r="C1403" s="21">
        <v>4902.66</v>
      </c>
      <c r="D1403" s="556" t="s">
        <v>40</v>
      </c>
      <c r="E1403" s="57"/>
      <c r="F1403" s="581">
        <f t="shared" si="41"/>
        <v>0</v>
      </c>
    </row>
    <row r="1404" spans="1:9" x14ac:dyDescent="0.25">
      <c r="A1404" s="576"/>
      <c r="B1404" s="178" t="s">
        <v>1114</v>
      </c>
      <c r="C1404" s="577"/>
      <c r="D1404" s="178"/>
      <c r="E1404" s="578"/>
      <c r="F1404" s="579">
        <f>SUM(F1290:F1403)</f>
        <v>0</v>
      </c>
    </row>
    <row r="1405" spans="1:9" x14ac:dyDescent="0.25">
      <c r="A1405" s="166"/>
      <c r="B1405" s="93"/>
      <c r="C1405" s="21"/>
      <c r="D1405" s="556"/>
      <c r="E1405" s="57"/>
      <c r="F1405" s="580">
        <f t="shared" si="41"/>
        <v>0</v>
      </c>
    </row>
    <row r="1406" spans="1:9" ht="39.6" x14ac:dyDescent="0.25">
      <c r="A1406" s="555" t="s">
        <v>12</v>
      </c>
      <c r="B1406" s="77" t="s">
        <v>1041</v>
      </c>
      <c r="C1406" s="21"/>
      <c r="D1406" s="556"/>
      <c r="E1406" s="57"/>
      <c r="F1406" s="580">
        <f t="shared" si="41"/>
        <v>0</v>
      </c>
    </row>
    <row r="1407" spans="1:9" x14ac:dyDescent="0.25">
      <c r="A1407" s="166"/>
      <c r="B1407" s="93"/>
      <c r="C1407" s="21"/>
      <c r="D1407" s="556"/>
      <c r="E1407" s="57"/>
      <c r="F1407" s="580">
        <f t="shared" si="41"/>
        <v>0</v>
      </c>
    </row>
    <row r="1408" spans="1:9" x14ac:dyDescent="0.25">
      <c r="A1408" s="77">
        <v>1</v>
      </c>
      <c r="B1408" s="77" t="s">
        <v>75</v>
      </c>
      <c r="C1408" s="21">
        <v>4145.7</v>
      </c>
      <c r="D1408" s="556" t="s">
        <v>40</v>
      </c>
      <c r="E1408" s="57"/>
      <c r="F1408" s="39">
        <f t="shared" si="41"/>
        <v>0</v>
      </c>
    </row>
    <row r="1409" spans="1:6" x14ac:dyDescent="0.25">
      <c r="A1409" s="166"/>
      <c r="B1409" s="93"/>
      <c r="C1409" s="21"/>
      <c r="D1409" s="556"/>
      <c r="E1409" s="57"/>
      <c r="F1409" s="39">
        <f t="shared" si="41"/>
        <v>0</v>
      </c>
    </row>
    <row r="1410" spans="1:6" x14ac:dyDescent="0.25">
      <c r="A1410" s="77">
        <v>2</v>
      </c>
      <c r="B1410" s="77" t="s">
        <v>1042</v>
      </c>
      <c r="C1410" s="21"/>
      <c r="D1410" s="556"/>
      <c r="E1410" s="57"/>
      <c r="F1410" s="39">
        <f t="shared" si="41"/>
        <v>0</v>
      </c>
    </row>
    <row r="1411" spans="1:6" x14ac:dyDescent="0.25">
      <c r="A1411" s="166">
        <v>2.1</v>
      </c>
      <c r="B1411" s="93" t="s">
        <v>992</v>
      </c>
      <c r="C1411" s="21">
        <v>5984.16</v>
      </c>
      <c r="D1411" s="556" t="s">
        <v>40</v>
      </c>
      <c r="E1411" s="57"/>
      <c r="F1411" s="39">
        <f t="shared" si="41"/>
        <v>0</v>
      </c>
    </row>
    <row r="1412" spans="1:6" x14ac:dyDescent="0.25">
      <c r="A1412" s="166">
        <v>2.2000000000000002</v>
      </c>
      <c r="B1412" s="93" t="s">
        <v>993</v>
      </c>
      <c r="C1412" s="21">
        <v>3083.64</v>
      </c>
      <c r="D1412" s="556" t="s">
        <v>131</v>
      </c>
      <c r="E1412" s="57"/>
      <c r="F1412" s="39">
        <f t="shared" si="41"/>
        <v>0</v>
      </c>
    </row>
    <row r="1413" spans="1:6" ht="26.4" x14ac:dyDescent="0.25">
      <c r="A1413" s="166">
        <v>2.2999999999999998</v>
      </c>
      <c r="B1413" s="93" t="s">
        <v>994</v>
      </c>
      <c r="C1413" s="582">
        <v>208.15</v>
      </c>
      <c r="D1413" s="583" t="s">
        <v>125</v>
      </c>
      <c r="E1413" s="584"/>
      <c r="F1413" s="223">
        <f t="shared" si="41"/>
        <v>0</v>
      </c>
    </row>
    <row r="1414" spans="1:6" x14ac:dyDescent="0.25">
      <c r="A1414" s="166"/>
      <c r="B1414" s="93"/>
      <c r="C1414" s="21"/>
      <c r="D1414" s="556"/>
      <c r="E1414" s="57"/>
      <c r="F1414" s="39">
        <f t="shared" si="41"/>
        <v>0</v>
      </c>
    </row>
    <row r="1415" spans="1:6" x14ac:dyDescent="0.25">
      <c r="A1415" s="77">
        <v>3</v>
      </c>
      <c r="B1415" s="77" t="s">
        <v>21</v>
      </c>
      <c r="C1415" s="21"/>
      <c r="D1415" s="556"/>
      <c r="E1415" s="57"/>
      <c r="F1415" s="39">
        <f t="shared" si="41"/>
        <v>0</v>
      </c>
    </row>
    <row r="1416" spans="1:6" x14ac:dyDescent="0.25">
      <c r="A1416" s="166">
        <v>3.1</v>
      </c>
      <c r="B1416" s="93" t="s">
        <v>330</v>
      </c>
      <c r="C1416" s="21">
        <v>3475.39</v>
      </c>
      <c r="D1416" s="556" t="s">
        <v>125</v>
      </c>
      <c r="E1416" s="57"/>
      <c r="F1416" s="39">
        <f t="shared" si="41"/>
        <v>0</v>
      </c>
    </row>
    <row r="1417" spans="1:6" x14ac:dyDescent="0.25">
      <c r="A1417" s="166">
        <v>3.2</v>
      </c>
      <c r="B1417" s="93" t="s">
        <v>912</v>
      </c>
      <c r="C1417" s="21">
        <v>3083.64</v>
      </c>
      <c r="D1417" s="556" t="s">
        <v>131</v>
      </c>
      <c r="E1417" s="57"/>
      <c r="F1417" s="39">
        <f t="shared" ref="F1417:F1480" si="46">ROUND(C1417*E1417,2)</f>
        <v>0</v>
      </c>
    </row>
    <row r="1418" spans="1:6" x14ac:dyDescent="0.25">
      <c r="A1418" s="166">
        <v>3.3</v>
      </c>
      <c r="B1418" s="93" t="s">
        <v>334</v>
      </c>
      <c r="C1418" s="21">
        <v>308.36</v>
      </c>
      <c r="D1418" s="556" t="s">
        <v>125</v>
      </c>
      <c r="E1418" s="57"/>
      <c r="F1418" s="39">
        <f t="shared" si="46"/>
        <v>0</v>
      </c>
    </row>
    <row r="1419" spans="1:6" ht="26.4" x14ac:dyDescent="0.25">
      <c r="A1419" s="558">
        <v>3.4</v>
      </c>
      <c r="B1419" s="154" t="s">
        <v>913</v>
      </c>
      <c r="C1419" s="26">
        <v>1063.44</v>
      </c>
      <c r="D1419" s="559" t="s">
        <v>125</v>
      </c>
      <c r="E1419" s="60"/>
      <c r="F1419" s="218">
        <f t="shared" si="46"/>
        <v>0</v>
      </c>
    </row>
    <row r="1420" spans="1:6" ht="26.4" x14ac:dyDescent="0.25">
      <c r="A1420" s="166">
        <v>3.5</v>
      </c>
      <c r="B1420" s="93" t="s">
        <v>914</v>
      </c>
      <c r="C1420" s="21">
        <v>2953.99</v>
      </c>
      <c r="D1420" s="556" t="s">
        <v>125</v>
      </c>
      <c r="E1420" s="57"/>
      <c r="F1420" s="39">
        <f t="shared" si="46"/>
        <v>0</v>
      </c>
    </row>
    <row r="1421" spans="1:6" ht="26.4" x14ac:dyDescent="0.25">
      <c r="A1421" s="166">
        <v>3.6</v>
      </c>
      <c r="B1421" s="93" t="s">
        <v>1043</v>
      </c>
      <c r="C1421" s="21">
        <v>1689.12</v>
      </c>
      <c r="D1421" s="556" t="s">
        <v>125</v>
      </c>
      <c r="E1421" s="57"/>
      <c r="F1421" s="39">
        <f t="shared" si="46"/>
        <v>0</v>
      </c>
    </row>
    <row r="1422" spans="1:6" x14ac:dyDescent="0.25">
      <c r="A1422" s="166"/>
      <c r="B1422" s="93"/>
      <c r="C1422" s="21"/>
      <c r="D1422" s="556"/>
      <c r="E1422" s="57"/>
      <c r="F1422" s="39">
        <f t="shared" si="46"/>
        <v>0</v>
      </c>
    </row>
    <row r="1423" spans="1:6" x14ac:dyDescent="0.25">
      <c r="A1423" s="77">
        <v>4</v>
      </c>
      <c r="B1423" s="77" t="s">
        <v>916</v>
      </c>
      <c r="C1423" s="21"/>
      <c r="D1423" s="556"/>
      <c r="E1423" s="57"/>
      <c r="F1423" s="39">
        <f t="shared" si="46"/>
        <v>0</v>
      </c>
    </row>
    <row r="1424" spans="1:6" x14ac:dyDescent="0.25">
      <c r="A1424" s="166">
        <v>4.0999999999999996</v>
      </c>
      <c r="B1424" s="93" t="s">
        <v>995</v>
      </c>
      <c r="C1424" s="21">
        <v>481.3</v>
      </c>
      <c r="D1424" s="556" t="s">
        <v>40</v>
      </c>
      <c r="E1424" s="57"/>
      <c r="F1424" s="39">
        <f t="shared" si="46"/>
        <v>0</v>
      </c>
    </row>
    <row r="1425" spans="1:6" x14ac:dyDescent="0.25">
      <c r="A1425" s="166">
        <v>4.2</v>
      </c>
      <c r="B1425" s="93" t="s">
        <v>917</v>
      </c>
      <c r="C1425" s="21">
        <v>339.03</v>
      </c>
      <c r="D1425" s="556" t="s">
        <v>40</v>
      </c>
      <c r="E1425" s="57"/>
      <c r="F1425" s="39">
        <f t="shared" si="46"/>
        <v>0</v>
      </c>
    </row>
    <row r="1426" spans="1:6" x14ac:dyDescent="0.25">
      <c r="A1426" s="166">
        <v>4.3</v>
      </c>
      <c r="B1426" s="93" t="s">
        <v>918</v>
      </c>
      <c r="C1426" s="21">
        <v>885.56</v>
      </c>
      <c r="D1426" s="556" t="s">
        <v>40</v>
      </c>
      <c r="E1426" s="57"/>
      <c r="F1426" s="39">
        <f t="shared" si="46"/>
        <v>0</v>
      </c>
    </row>
    <row r="1427" spans="1:6" x14ac:dyDescent="0.25">
      <c r="A1427" s="166">
        <v>4.4000000000000004</v>
      </c>
      <c r="B1427" s="93" t="s">
        <v>919</v>
      </c>
      <c r="C1427" s="21">
        <v>3208.69</v>
      </c>
      <c r="D1427" s="556" t="s">
        <v>40</v>
      </c>
      <c r="E1427" s="57"/>
      <c r="F1427" s="39">
        <f t="shared" si="46"/>
        <v>0</v>
      </c>
    </row>
    <row r="1428" spans="1:6" x14ac:dyDescent="0.25">
      <c r="A1428" s="166"/>
      <c r="B1428" s="93"/>
      <c r="C1428" s="21"/>
      <c r="D1428" s="556"/>
      <c r="E1428" s="57"/>
      <c r="F1428" s="39">
        <f t="shared" si="46"/>
        <v>0</v>
      </c>
    </row>
    <row r="1429" spans="1:6" x14ac:dyDescent="0.25">
      <c r="A1429" s="77">
        <v>5</v>
      </c>
      <c r="B1429" s="77" t="s">
        <v>89</v>
      </c>
      <c r="C1429" s="21"/>
      <c r="D1429" s="556"/>
      <c r="E1429" s="57"/>
      <c r="F1429" s="39">
        <f t="shared" si="46"/>
        <v>0</v>
      </c>
    </row>
    <row r="1430" spans="1:6" x14ac:dyDescent="0.25">
      <c r="A1430" s="166">
        <v>5.0999999999999996</v>
      </c>
      <c r="B1430" s="93" t="s">
        <v>996</v>
      </c>
      <c r="C1430" s="21">
        <v>467.28</v>
      </c>
      <c r="D1430" s="556" t="s">
        <v>40</v>
      </c>
      <c r="E1430" s="57"/>
      <c r="F1430" s="39">
        <f t="shared" si="46"/>
        <v>0</v>
      </c>
    </row>
    <row r="1431" spans="1:6" x14ac:dyDescent="0.25">
      <c r="A1431" s="166">
        <v>5.2</v>
      </c>
      <c r="B1431" s="93" t="s">
        <v>921</v>
      </c>
      <c r="C1431" s="21">
        <v>329.16</v>
      </c>
      <c r="D1431" s="556" t="s">
        <v>40</v>
      </c>
      <c r="E1431" s="57"/>
      <c r="F1431" s="39">
        <f t="shared" si="46"/>
        <v>0</v>
      </c>
    </row>
    <row r="1432" spans="1:6" x14ac:dyDescent="0.25">
      <c r="A1432" s="166">
        <v>5.3</v>
      </c>
      <c r="B1432" s="93" t="s">
        <v>922</v>
      </c>
      <c r="C1432" s="21">
        <v>868.2</v>
      </c>
      <c r="D1432" s="556" t="s">
        <v>40</v>
      </c>
      <c r="E1432" s="57"/>
      <c r="F1432" s="39">
        <f t="shared" si="46"/>
        <v>0</v>
      </c>
    </row>
    <row r="1433" spans="1:6" x14ac:dyDescent="0.25">
      <c r="A1433" s="166">
        <v>5.4</v>
      </c>
      <c r="B1433" s="93" t="s">
        <v>923</v>
      </c>
      <c r="C1433" s="21">
        <v>3145.77</v>
      </c>
      <c r="D1433" s="556" t="s">
        <v>40</v>
      </c>
      <c r="E1433" s="57"/>
      <c r="F1433" s="39">
        <f t="shared" si="46"/>
        <v>0</v>
      </c>
    </row>
    <row r="1434" spans="1:6" x14ac:dyDescent="0.25">
      <c r="A1434" s="166"/>
      <c r="B1434" s="93"/>
      <c r="C1434" s="21"/>
      <c r="D1434" s="556"/>
      <c r="E1434" s="57"/>
      <c r="F1434" s="39">
        <f t="shared" si="46"/>
        <v>0</v>
      </c>
    </row>
    <row r="1435" spans="1:6" x14ac:dyDescent="0.25">
      <c r="A1435" s="77">
        <v>6</v>
      </c>
      <c r="B1435" s="77" t="s">
        <v>924</v>
      </c>
      <c r="C1435" s="21"/>
      <c r="D1435" s="556"/>
      <c r="E1435" s="57"/>
      <c r="F1435" s="39">
        <f t="shared" si="46"/>
        <v>0</v>
      </c>
    </row>
    <row r="1436" spans="1:6" x14ac:dyDescent="0.25">
      <c r="A1436" s="166">
        <v>6.1</v>
      </c>
      <c r="B1436" s="93" t="s">
        <v>1044</v>
      </c>
      <c r="C1436" s="21">
        <v>32</v>
      </c>
      <c r="D1436" s="556" t="s">
        <v>6</v>
      </c>
      <c r="E1436" s="57"/>
      <c r="F1436" s="39">
        <f t="shared" si="46"/>
        <v>0</v>
      </c>
    </row>
    <row r="1437" spans="1:6" x14ac:dyDescent="0.25">
      <c r="A1437" s="166">
        <v>6.2</v>
      </c>
      <c r="B1437" s="93" t="s">
        <v>925</v>
      </c>
      <c r="C1437" s="21">
        <v>27</v>
      </c>
      <c r="D1437" s="556" t="s">
        <v>6</v>
      </c>
      <c r="E1437" s="57"/>
      <c r="F1437" s="39">
        <f t="shared" si="46"/>
        <v>0</v>
      </c>
    </row>
    <row r="1438" spans="1:6" x14ac:dyDescent="0.25">
      <c r="A1438" s="166"/>
      <c r="B1438" s="93"/>
      <c r="C1438" s="21"/>
      <c r="D1438" s="556"/>
      <c r="E1438" s="57"/>
      <c r="F1438" s="39">
        <f t="shared" si="46"/>
        <v>0</v>
      </c>
    </row>
    <row r="1439" spans="1:6" x14ac:dyDescent="0.25">
      <c r="A1439" s="77">
        <v>7</v>
      </c>
      <c r="B1439" s="77" t="s">
        <v>926</v>
      </c>
      <c r="C1439" s="21"/>
      <c r="D1439" s="556"/>
      <c r="E1439" s="57"/>
      <c r="F1439" s="39">
        <f t="shared" si="46"/>
        <v>0</v>
      </c>
    </row>
    <row r="1440" spans="1:6" x14ac:dyDescent="0.25">
      <c r="A1440" s="166">
        <v>7.1</v>
      </c>
      <c r="B1440" s="93" t="s">
        <v>996</v>
      </c>
      <c r="C1440" s="21">
        <v>467.28</v>
      </c>
      <c r="D1440" s="556" t="s">
        <v>40</v>
      </c>
      <c r="E1440" s="57"/>
      <c r="F1440" s="39">
        <f t="shared" si="46"/>
        <v>0</v>
      </c>
    </row>
    <row r="1441" spans="1:6" x14ac:dyDescent="0.25">
      <c r="A1441" s="166">
        <v>7.2</v>
      </c>
      <c r="B1441" s="93" t="s">
        <v>921</v>
      </c>
      <c r="C1441" s="21">
        <v>329.16</v>
      </c>
      <c r="D1441" s="556" t="s">
        <v>40</v>
      </c>
      <c r="E1441" s="57"/>
      <c r="F1441" s="39">
        <f t="shared" si="46"/>
        <v>0</v>
      </c>
    </row>
    <row r="1442" spans="1:6" x14ac:dyDescent="0.25">
      <c r="A1442" s="166">
        <v>7.3</v>
      </c>
      <c r="B1442" s="93" t="s">
        <v>927</v>
      </c>
      <c r="C1442" s="21">
        <v>868.2</v>
      </c>
      <c r="D1442" s="556" t="s">
        <v>40</v>
      </c>
      <c r="E1442" s="57"/>
      <c r="F1442" s="39">
        <f t="shared" si="46"/>
        <v>0</v>
      </c>
    </row>
    <row r="1443" spans="1:6" x14ac:dyDescent="0.25">
      <c r="A1443" s="166">
        <v>7.4</v>
      </c>
      <c r="B1443" s="93" t="s">
        <v>928</v>
      </c>
      <c r="C1443" s="21">
        <v>3145.77</v>
      </c>
      <c r="D1443" s="556" t="s">
        <v>40</v>
      </c>
      <c r="E1443" s="57"/>
      <c r="F1443" s="39">
        <f t="shared" si="46"/>
        <v>0</v>
      </c>
    </row>
    <row r="1444" spans="1:6" x14ac:dyDescent="0.25">
      <c r="A1444" s="166"/>
      <c r="B1444" s="93"/>
      <c r="C1444" s="21"/>
      <c r="D1444" s="556"/>
      <c r="E1444" s="57"/>
      <c r="F1444" s="39">
        <f t="shared" si="46"/>
        <v>0</v>
      </c>
    </row>
    <row r="1445" spans="1:6" ht="26.4" x14ac:dyDescent="0.25">
      <c r="A1445" s="77">
        <v>8</v>
      </c>
      <c r="B1445" s="96" t="s">
        <v>1045</v>
      </c>
      <c r="C1445" s="72"/>
      <c r="D1445" s="556"/>
      <c r="E1445" s="57"/>
      <c r="F1445" s="39">
        <f t="shared" si="46"/>
        <v>0</v>
      </c>
    </row>
    <row r="1446" spans="1:6" x14ac:dyDescent="0.25">
      <c r="A1446" s="166">
        <v>8.1</v>
      </c>
      <c r="B1446" s="93" t="s">
        <v>938</v>
      </c>
      <c r="C1446" s="21">
        <v>1</v>
      </c>
      <c r="D1446" s="556" t="s">
        <v>37</v>
      </c>
      <c r="E1446" s="57"/>
      <c r="F1446" s="39">
        <f t="shared" si="46"/>
        <v>0</v>
      </c>
    </row>
    <row r="1447" spans="1:6" x14ac:dyDescent="0.25">
      <c r="A1447" s="166">
        <v>8.1999999999999993</v>
      </c>
      <c r="B1447" s="93" t="s">
        <v>939</v>
      </c>
      <c r="C1447" s="21">
        <v>4</v>
      </c>
      <c r="D1447" s="556" t="s">
        <v>37</v>
      </c>
      <c r="E1447" s="57"/>
      <c r="F1447" s="39">
        <f t="shared" si="46"/>
        <v>0</v>
      </c>
    </row>
    <row r="1448" spans="1:6" x14ac:dyDescent="0.25">
      <c r="A1448" s="166">
        <v>8.3000000000000007</v>
      </c>
      <c r="B1448" s="93" t="s">
        <v>1003</v>
      </c>
      <c r="C1448" s="21">
        <v>1</v>
      </c>
      <c r="D1448" s="556" t="s">
        <v>37</v>
      </c>
      <c r="E1448" s="57"/>
      <c r="F1448" s="39">
        <f t="shared" si="46"/>
        <v>0</v>
      </c>
    </row>
    <row r="1449" spans="1:6" x14ac:dyDescent="0.25">
      <c r="A1449" s="166">
        <v>8.4</v>
      </c>
      <c r="B1449" s="93" t="s">
        <v>1046</v>
      </c>
      <c r="C1449" s="21">
        <v>1</v>
      </c>
      <c r="D1449" s="556" t="s">
        <v>37</v>
      </c>
      <c r="E1449" s="57"/>
      <c r="F1449" s="39">
        <f t="shared" si="46"/>
        <v>0</v>
      </c>
    </row>
    <row r="1450" spans="1:6" x14ac:dyDescent="0.25">
      <c r="A1450" s="166">
        <v>8.5</v>
      </c>
      <c r="B1450" s="93" t="s">
        <v>1047</v>
      </c>
      <c r="C1450" s="21">
        <v>1</v>
      </c>
      <c r="D1450" s="556" t="s">
        <v>37</v>
      </c>
      <c r="E1450" s="57"/>
      <c r="F1450" s="39">
        <f t="shared" si="46"/>
        <v>0</v>
      </c>
    </row>
    <row r="1451" spans="1:6" x14ac:dyDescent="0.25">
      <c r="A1451" s="166">
        <v>8.6</v>
      </c>
      <c r="B1451" s="93" t="s">
        <v>1048</v>
      </c>
      <c r="C1451" s="21">
        <v>2</v>
      </c>
      <c r="D1451" s="556" t="s">
        <v>37</v>
      </c>
      <c r="E1451" s="57"/>
      <c r="F1451" s="39">
        <f t="shared" si="46"/>
        <v>0</v>
      </c>
    </row>
    <row r="1452" spans="1:6" x14ac:dyDescent="0.25">
      <c r="A1452" s="166">
        <v>8.6999999999999993</v>
      </c>
      <c r="B1452" s="93" t="s">
        <v>941</v>
      </c>
      <c r="C1452" s="21">
        <v>3</v>
      </c>
      <c r="D1452" s="556" t="s">
        <v>37</v>
      </c>
      <c r="E1452" s="57"/>
      <c r="F1452" s="39">
        <f t="shared" si="46"/>
        <v>0</v>
      </c>
    </row>
    <row r="1453" spans="1:6" x14ac:dyDescent="0.25">
      <c r="A1453" s="166">
        <v>8.8000000000000007</v>
      </c>
      <c r="B1453" s="93" t="s">
        <v>1049</v>
      </c>
      <c r="C1453" s="21">
        <v>5</v>
      </c>
      <c r="D1453" s="556" t="s">
        <v>37</v>
      </c>
      <c r="E1453" s="57"/>
      <c r="F1453" s="39">
        <f t="shared" si="46"/>
        <v>0</v>
      </c>
    </row>
    <row r="1454" spans="1:6" x14ac:dyDescent="0.25">
      <c r="A1454" s="166">
        <v>8.9</v>
      </c>
      <c r="B1454" s="93" t="s">
        <v>1050</v>
      </c>
      <c r="C1454" s="21">
        <v>1</v>
      </c>
      <c r="D1454" s="556" t="s">
        <v>37</v>
      </c>
      <c r="E1454" s="57"/>
      <c r="F1454" s="39">
        <f t="shared" si="46"/>
        <v>0</v>
      </c>
    </row>
    <row r="1455" spans="1:6" x14ac:dyDescent="0.25">
      <c r="A1455" s="561">
        <v>8.1</v>
      </c>
      <c r="B1455" s="93" t="s">
        <v>1009</v>
      </c>
      <c r="C1455" s="21">
        <v>3</v>
      </c>
      <c r="D1455" s="556" t="s">
        <v>37</v>
      </c>
      <c r="E1455" s="57"/>
      <c r="F1455" s="39">
        <f t="shared" si="46"/>
        <v>0</v>
      </c>
    </row>
    <row r="1456" spans="1:6" x14ac:dyDescent="0.25">
      <c r="A1456" s="561">
        <v>8.11</v>
      </c>
      <c r="B1456" s="93" t="s">
        <v>945</v>
      </c>
      <c r="C1456" s="21">
        <v>7</v>
      </c>
      <c r="D1456" s="556" t="s">
        <v>37</v>
      </c>
      <c r="E1456" s="57"/>
      <c r="F1456" s="39">
        <f t="shared" si="46"/>
        <v>0</v>
      </c>
    </row>
    <row r="1457" spans="1:6" x14ac:dyDescent="0.25">
      <c r="A1457" s="561">
        <v>8.1199999999999992</v>
      </c>
      <c r="B1457" s="93" t="s">
        <v>946</v>
      </c>
      <c r="C1457" s="21">
        <v>0.45</v>
      </c>
      <c r="D1457" s="556" t="s">
        <v>947</v>
      </c>
      <c r="E1457" s="57"/>
      <c r="F1457" s="39">
        <f t="shared" si="46"/>
        <v>0</v>
      </c>
    </row>
    <row r="1458" spans="1:6" ht="19.5" customHeight="1" x14ac:dyDescent="0.25">
      <c r="A1458" s="561">
        <v>8.1300000000000008</v>
      </c>
      <c r="B1458" s="93" t="s">
        <v>948</v>
      </c>
      <c r="C1458" s="21">
        <v>3.3</v>
      </c>
      <c r="D1458" s="556" t="s">
        <v>125</v>
      </c>
      <c r="E1458" s="57"/>
      <c r="F1458" s="39">
        <f t="shared" si="46"/>
        <v>0</v>
      </c>
    </row>
    <row r="1459" spans="1:6" x14ac:dyDescent="0.25">
      <c r="A1459" s="166"/>
      <c r="B1459" s="93"/>
      <c r="C1459" s="21"/>
      <c r="D1459" s="556"/>
      <c r="E1459" s="57"/>
      <c r="F1459" s="39">
        <f t="shared" si="46"/>
        <v>0</v>
      </c>
    </row>
    <row r="1460" spans="1:6" x14ac:dyDescent="0.25">
      <c r="A1460" s="77">
        <v>9</v>
      </c>
      <c r="B1460" s="77" t="s">
        <v>55</v>
      </c>
      <c r="C1460" s="21"/>
      <c r="D1460" s="556"/>
      <c r="E1460" s="57"/>
      <c r="F1460" s="39">
        <f t="shared" si="46"/>
        <v>0</v>
      </c>
    </row>
    <row r="1461" spans="1:6" x14ac:dyDescent="0.25">
      <c r="A1461" s="166">
        <v>9.1</v>
      </c>
      <c r="B1461" s="93" t="s">
        <v>1051</v>
      </c>
      <c r="C1461" s="21">
        <v>3</v>
      </c>
      <c r="D1461" s="556" t="s">
        <v>37</v>
      </c>
      <c r="E1461" s="57"/>
      <c r="F1461" s="39">
        <f t="shared" si="46"/>
        <v>0</v>
      </c>
    </row>
    <row r="1462" spans="1:6" x14ac:dyDescent="0.25">
      <c r="A1462" s="166">
        <v>9.1999999999999993</v>
      </c>
      <c r="B1462" s="93" t="s">
        <v>949</v>
      </c>
      <c r="C1462" s="21">
        <v>6</v>
      </c>
      <c r="D1462" s="556" t="s">
        <v>37</v>
      </c>
      <c r="E1462" s="57"/>
      <c r="F1462" s="39">
        <f t="shared" si="46"/>
        <v>0</v>
      </c>
    </row>
    <row r="1463" spans="1:6" x14ac:dyDescent="0.25">
      <c r="A1463" s="166">
        <v>9.3000000000000007</v>
      </c>
      <c r="B1463" s="93" t="s">
        <v>1052</v>
      </c>
      <c r="C1463" s="21">
        <v>1</v>
      </c>
      <c r="D1463" s="556" t="s">
        <v>37</v>
      </c>
      <c r="E1463" s="57"/>
      <c r="F1463" s="39">
        <f t="shared" si="46"/>
        <v>0</v>
      </c>
    </row>
    <row r="1464" spans="1:6" x14ac:dyDescent="0.25">
      <c r="A1464" s="166">
        <v>9.4</v>
      </c>
      <c r="B1464" s="93" t="s">
        <v>1053</v>
      </c>
      <c r="C1464" s="21">
        <v>2</v>
      </c>
      <c r="D1464" s="556" t="s">
        <v>37</v>
      </c>
      <c r="E1464" s="57"/>
      <c r="F1464" s="39">
        <f t="shared" si="46"/>
        <v>0</v>
      </c>
    </row>
    <row r="1465" spans="1:6" x14ac:dyDescent="0.25">
      <c r="A1465" s="166"/>
      <c r="B1465" s="93"/>
      <c r="C1465" s="21"/>
      <c r="D1465" s="556"/>
      <c r="E1465" s="57"/>
      <c r="F1465" s="39">
        <f t="shared" si="46"/>
        <v>0</v>
      </c>
    </row>
    <row r="1466" spans="1:6" x14ac:dyDescent="0.25">
      <c r="A1466" s="77">
        <v>10</v>
      </c>
      <c r="B1466" s="77" t="s">
        <v>55</v>
      </c>
      <c r="C1466" s="21"/>
      <c r="D1466" s="556"/>
      <c r="E1466" s="57"/>
      <c r="F1466" s="39">
        <f t="shared" si="46"/>
        <v>0</v>
      </c>
    </row>
    <row r="1467" spans="1:6" x14ac:dyDescent="0.25">
      <c r="A1467" s="93">
        <v>10.1</v>
      </c>
      <c r="B1467" s="93" t="s">
        <v>1015</v>
      </c>
      <c r="C1467" s="21">
        <v>1</v>
      </c>
      <c r="D1467" s="556" t="s">
        <v>37</v>
      </c>
      <c r="E1467" s="57"/>
      <c r="F1467" s="39">
        <f t="shared" si="46"/>
        <v>0</v>
      </c>
    </row>
    <row r="1468" spans="1:6" x14ac:dyDescent="0.25">
      <c r="A1468" s="166"/>
      <c r="B1468" s="93"/>
      <c r="C1468" s="21"/>
      <c r="D1468" s="556"/>
      <c r="E1468" s="57"/>
      <c r="F1468" s="39">
        <f t="shared" si="46"/>
        <v>0</v>
      </c>
    </row>
    <row r="1469" spans="1:6" x14ac:dyDescent="0.25">
      <c r="A1469" s="77">
        <v>11</v>
      </c>
      <c r="B1469" s="77" t="s">
        <v>186</v>
      </c>
      <c r="C1469" s="21"/>
      <c r="D1469" s="556"/>
      <c r="E1469" s="57"/>
      <c r="F1469" s="39">
        <f t="shared" si="46"/>
        <v>0</v>
      </c>
    </row>
    <row r="1470" spans="1:6" x14ac:dyDescent="0.25">
      <c r="A1470" s="93">
        <v>11.1</v>
      </c>
      <c r="B1470" s="93" t="s">
        <v>950</v>
      </c>
      <c r="C1470" s="21">
        <v>1</v>
      </c>
      <c r="D1470" s="556" t="s">
        <v>37</v>
      </c>
      <c r="E1470" s="57"/>
      <c r="F1470" s="39">
        <f t="shared" si="46"/>
        <v>0</v>
      </c>
    </row>
    <row r="1471" spans="1:6" x14ac:dyDescent="0.25">
      <c r="A1471" s="154">
        <v>11.2</v>
      </c>
      <c r="B1471" s="154" t="s">
        <v>1054</v>
      </c>
      <c r="C1471" s="26">
        <v>2</v>
      </c>
      <c r="D1471" s="559" t="s">
        <v>37</v>
      </c>
      <c r="E1471" s="60"/>
      <c r="F1471" s="218">
        <f t="shared" si="46"/>
        <v>0</v>
      </c>
    </row>
    <row r="1472" spans="1:6" x14ac:dyDescent="0.25">
      <c r="A1472" s="93">
        <v>11.3</v>
      </c>
      <c r="B1472" s="93" t="s">
        <v>953</v>
      </c>
      <c r="C1472" s="21">
        <v>2</v>
      </c>
      <c r="D1472" s="556" t="s">
        <v>37</v>
      </c>
      <c r="E1472" s="57"/>
      <c r="F1472" s="39">
        <f t="shared" si="46"/>
        <v>0</v>
      </c>
    </row>
    <row r="1473" spans="1:6" x14ac:dyDescent="0.25">
      <c r="A1473" s="93">
        <v>11.4</v>
      </c>
      <c r="B1473" s="93" t="s">
        <v>1017</v>
      </c>
      <c r="C1473" s="21">
        <v>2</v>
      </c>
      <c r="D1473" s="556" t="s">
        <v>37</v>
      </c>
      <c r="E1473" s="57"/>
      <c r="F1473" s="39">
        <f t="shared" si="46"/>
        <v>0</v>
      </c>
    </row>
    <row r="1474" spans="1:6" ht="39.6" x14ac:dyDescent="0.25">
      <c r="A1474" s="93">
        <v>11.5</v>
      </c>
      <c r="B1474" s="93" t="s">
        <v>1055</v>
      </c>
      <c r="C1474" s="21">
        <v>1</v>
      </c>
      <c r="D1474" s="556" t="s">
        <v>37</v>
      </c>
      <c r="E1474" s="57"/>
      <c r="F1474" s="39">
        <f t="shared" si="46"/>
        <v>0</v>
      </c>
    </row>
    <row r="1475" spans="1:6" x14ac:dyDescent="0.25">
      <c r="A1475" s="93">
        <v>11.6</v>
      </c>
      <c r="B1475" s="93" t="s">
        <v>1056</v>
      </c>
      <c r="C1475" s="21">
        <v>2</v>
      </c>
      <c r="D1475" s="556" t="s">
        <v>37</v>
      </c>
      <c r="E1475" s="57"/>
      <c r="F1475" s="39">
        <f t="shared" si="46"/>
        <v>0</v>
      </c>
    </row>
    <row r="1476" spans="1:6" x14ac:dyDescent="0.25">
      <c r="A1476" s="93">
        <v>11.7</v>
      </c>
      <c r="B1476" s="93" t="s">
        <v>955</v>
      </c>
      <c r="C1476" s="21">
        <v>6</v>
      </c>
      <c r="D1476" s="556" t="s">
        <v>37</v>
      </c>
      <c r="E1476" s="57"/>
      <c r="F1476" s="39">
        <f t="shared" si="46"/>
        <v>0</v>
      </c>
    </row>
    <row r="1477" spans="1:6" x14ac:dyDescent="0.25">
      <c r="A1477" s="166"/>
      <c r="B1477" s="93"/>
      <c r="C1477" s="21"/>
      <c r="D1477" s="556"/>
      <c r="E1477" s="57"/>
      <c r="F1477" s="39">
        <f t="shared" si="46"/>
        <v>0</v>
      </c>
    </row>
    <row r="1478" spans="1:6" x14ac:dyDescent="0.25">
      <c r="A1478" s="77">
        <v>12</v>
      </c>
      <c r="B1478" s="77" t="s">
        <v>1057</v>
      </c>
      <c r="C1478" s="21"/>
      <c r="D1478" s="556"/>
      <c r="E1478" s="57"/>
      <c r="F1478" s="39">
        <f t="shared" si="46"/>
        <v>0</v>
      </c>
    </row>
    <row r="1479" spans="1:6" ht="26.4" x14ac:dyDescent="0.25">
      <c r="A1479" s="93">
        <v>12.1</v>
      </c>
      <c r="B1479" s="93" t="s">
        <v>1020</v>
      </c>
      <c r="C1479" s="21">
        <v>4145.7</v>
      </c>
      <c r="D1479" s="556" t="s">
        <v>40</v>
      </c>
      <c r="E1479" s="57"/>
      <c r="F1479" s="39">
        <f t="shared" si="46"/>
        <v>0</v>
      </c>
    </row>
    <row r="1480" spans="1:6" ht="66" x14ac:dyDescent="0.25">
      <c r="A1480" s="93">
        <v>12.2</v>
      </c>
      <c r="B1480" s="93" t="s">
        <v>988</v>
      </c>
      <c r="C1480" s="21">
        <v>4145.7</v>
      </c>
      <c r="D1480" s="556" t="s">
        <v>40</v>
      </c>
      <c r="E1480" s="57"/>
      <c r="F1480" s="39">
        <f t="shared" si="46"/>
        <v>0</v>
      </c>
    </row>
    <row r="1481" spans="1:6" x14ac:dyDescent="0.25">
      <c r="A1481" s="166"/>
      <c r="B1481" s="93"/>
      <c r="C1481" s="21"/>
      <c r="D1481" s="556"/>
      <c r="E1481" s="57"/>
      <c r="F1481" s="39">
        <f t="shared" ref="F1481:F1497" si="47">ROUND(C1481*E1481,2)</f>
        <v>0</v>
      </c>
    </row>
    <row r="1482" spans="1:6" x14ac:dyDescent="0.25">
      <c r="A1482" s="77">
        <v>13</v>
      </c>
      <c r="B1482" s="96" t="s">
        <v>1021</v>
      </c>
      <c r="C1482" s="43"/>
      <c r="D1482" s="587"/>
      <c r="E1482" s="588"/>
      <c r="F1482" s="39">
        <f t="shared" si="47"/>
        <v>0</v>
      </c>
    </row>
    <row r="1483" spans="1:6" x14ac:dyDescent="0.25">
      <c r="A1483" s="77">
        <v>13.1</v>
      </c>
      <c r="B1483" s="77" t="s">
        <v>1022</v>
      </c>
      <c r="C1483" s="21"/>
      <c r="D1483" s="113"/>
      <c r="E1483" s="272"/>
      <c r="F1483" s="39">
        <f t="shared" si="47"/>
        <v>0</v>
      </c>
    </row>
    <row r="1484" spans="1:6" x14ac:dyDescent="0.25">
      <c r="A1484" s="589" t="s">
        <v>1058</v>
      </c>
      <c r="B1484" s="93" t="s">
        <v>1024</v>
      </c>
      <c r="C1484" s="21">
        <v>2.56</v>
      </c>
      <c r="D1484" s="113" t="s">
        <v>125</v>
      </c>
      <c r="E1484" s="272"/>
      <c r="F1484" s="39">
        <f t="shared" si="47"/>
        <v>0</v>
      </c>
    </row>
    <row r="1485" spans="1:6" x14ac:dyDescent="0.25">
      <c r="A1485" s="589" t="s">
        <v>1059</v>
      </c>
      <c r="B1485" s="93" t="s">
        <v>661</v>
      </c>
      <c r="C1485" s="21">
        <v>32</v>
      </c>
      <c r="D1485" s="556" t="s">
        <v>40</v>
      </c>
      <c r="E1485" s="272"/>
      <c r="F1485" s="39">
        <f t="shared" si="47"/>
        <v>0</v>
      </c>
    </row>
    <row r="1486" spans="1:6" ht="26.4" x14ac:dyDescent="0.25">
      <c r="A1486" s="589" t="s">
        <v>1060</v>
      </c>
      <c r="B1486" s="93" t="s">
        <v>1061</v>
      </c>
      <c r="C1486" s="582">
        <v>5.76</v>
      </c>
      <c r="D1486" s="591" t="s">
        <v>125</v>
      </c>
      <c r="E1486" s="584"/>
      <c r="F1486" s="223">
        <f t="shared" si="47"/>
        <v>0</v>
      </c>
    </row>
    <row r="1487" spans="1:6" x14ac:dyDescent="0.25">
      <c r="A1487" s="93"/>
      <c r="B1487" s="93"/>
      <c r="C1487" s="93"/>
      <c r="D1487" s="93"/>
      <c r="E1487" s="562"/>
      <c r="F1487" s="39">
        <f t="shared" si="47"/>
        <v>0</v>
      </c>
    </row>
    <row r="1488" spans="1:6" x14ac:dyDescent="0.25">
      <c r="A1488" s="590">
        <v>13.2</v>
      </c>
      <c r="B1488" s="77" t="s">
        <v>1028</v>
      </c>
      <c r="C1488" s="23"/>
      <c r="D1488" s="113"/>
      <c r="E1488" s="588"/>
      <c r="F1488" s="39">
        <f t="shared" si="47"/>
        <v>0</v>
      </c>
    </row>
    <row r="1489" spans="1:9" x14ac:dyDescent="0.25">
      <c r="A1489" s="564" t="s">
        <v>1062</v>
      </c>
      <c r="B1489" s="93" t="s">
        <v>1024</v>
      </c>
      <c r="C1489" s="23">
        <v>25.6</v>
      </c>
      <c r="D1489" s="113" t="s">
        <v>131</v>
      </c>
      <c r="E1489" s="588"/>
      <c r="F1489" s="39">
        <f t="shared" si="47"/>
        <v>0</v>
      </c>
    </row>
    <row r="1490" spans="1:9" x14ac:dyDescent="0.25">
      <c r="A1490" s="564" t="s">
        <v>1063</v>
      </c>
      <c r="B1490" s="93" t="s">
        <v>661</v>
      </c>
      <c r="C1490" s="23">
        <v>32</v>
      </c>
      <c r="D1490" s="556" t="s">
        <v>40</v>
      </c>
      <c r="E1490" s="588"/>
      <c r="F1490" s="39">
        <f t="shared" si="47"/>
        <v>0</v>
      </c>
    </row>
    <row r="1491" spans="1:9" x14ac:dyDescent="0.25">
      <c r="A1491" s="166"/>
      <c r="B1491" s="93"/>
      <c r="C1491" s="21"/>
      <c r="D1491" s="556"/>
      <c r="E1491" s="57"/>
      <c r="F1491" s="39">
        <f t="shared" si="47"/>
        <v>0</v>
      </c>
    </row>
    <row r="1492" spans="1:9" x14ac:dyDescent="0.25">
      <c r="A1492" s="77">
        <v>14</v>
      </c>
      <c r="B1492" s="77" t="s">
        <v>1064</v>
      </c>
      <c r="C1492" s="21"/>
      <c r="D1492" s="556"/>
      <c r="E1492" s="57"/>
      <c r="F1492" s="39">
        <f t="shared" si="47"/>
        <v>0</v>
      </c>
    </row>
    <row r="1493" spans="1:9" x14ac:dyDescent="0.25">
      <c r="A1493" s="93">
        <v>14.1</v>
      </c>
      <c r="B1493" s="93" t="s">
        <v>1034</v>
      </c>
      <c r="C1493" s="21">
        <v>3083.64</v>
      </c>
      <c r="D1493" s="556" t="s">
        <v>131</v>
      </c>
      <c r="E1493" s="57"/>
      <c r="F1493" s="39">
        <f t="shared" si="47"/>
        <v>0</v>
      </c>
    </row>
    <row r="1494" spans="1:9" x14ac:dyDescent="0.25">
      <c r="A1494" s="93">
        <v>14.2</v>
      </c>
      <c r="B1494" s="93" t="s">
        <v>1035</v>
      </c>
      <c r="C1494" s="21">
        <v>3083.64</v>
      </c>
      <c r="D1494" s="556" t="s">
        <v>131</v>
      </c>
      <c r="E1494" s="57"/>
      <c r="F1494" s="39">
        <f t="shared" si="47"/>
        <v>0</v>
      </c>
    </row>
    <row r="1495" spans="1:9" ht="15.75" customHeight="1" x14ac:dyDescent="0.25">
      <c r="A1495" s="93">
        <v>14.3</v>
      </c>
      <c r="B1495" s="93" t="s">
        <v>1036</v>
      </c>
      <c r="C1495" s="21">
        <f>+C1494*3.712</f>
        <v>11446.471680000001</v>
      </c>
      <c r="D1495" s="556" t="s">
        <v>1037</v>
      </c>
      <c r="E1495" s="57"/>
      <c r="F1495" s="39">
        <f t="shared" si="47"/>
        <v>0</v>
      </c>
      <c r="G1495" s="674"/>
      <c r="H1495" s="674"/>
      <c r="I1495" s="674"/>
    </row>
    <row r="1496" spans="1:9" x14ac:dyDescent="0.25">
      <c r="A1496" s="166"/>
      <c r="B1496" s="93" t="s">
        <v>1038</v>
      </c>
      <c r="C1496" s="21"/>
      <c r="D1496" s="556"/>
      <c r="E1496" s="57"/>
      <c r="F1496" s="39">
        <f t="shared" si="47"/>
        <v>0</v>
      </c>
    </row>
    <row r="1497" spans="1:9" ht="26.4" x14ac:dyDescent="0.25">
      <c r="A1497" s="93">
        <v>15</v>
      </c>
      <c r="B1497" s="93" t="s">
        <v>989</v>
      </c>
      <c r="C1497" s="21">
        <v>4145.7</v>
      </c>
      <c r="D1497" s="556" t="s">
        <v>40</v>
      </c>
      <c r="E1497" s="57"/>
      <c r="F1497" s="39">
        <f t="shared" si="47"/>
        <v>0</v>
      </c>
    </row>
    <row r="1498" spans="1:9" x14ac:dyDescent="0.25">
      <c r="A1498" s="576"/>
      <c r="B1498" s="178" t="s">
        <v>1135</v>
      </c>
      <c r="C1498" s="577"/>
      <c r="D1498" s="178"/>
      <c r="E1498" s="578"/>
      <c r="F1498" s="579">
        <f>SUM(F1408:F1497)</f>
        <v>0</v>
      </c>
    </row>
    <row r="1499" spans="1:9" x14ac:dyDescent="0.25">
      <c r="A1499" s="77"/>
      <c r="B1499" s="95"/>
      <c r="C1499" s="592"/>
      <c r="D1499" s="95"/>
      <c r="E1499" s="593"/>
      <c r="F1499" s="594"/>
    </row>
    <row r="1500" spans="1:9" x14ac:dyDescent="0.25">
      <c r="A1500" s="77"/>
      <c r="B1500" s="95"/>
      <c r="C1500" s="592"/>
      <c r="D1500" s="95"/>
      <c r="E1500" s="593"/>
      <c r="F1500" s="594"/>
    </row>
    <row r="1501" spans="1:9" ht="26.4" x14ac:dyDescent="0.25">
      <c r="A1501" s="95" t="s">
        <v>1136</v>
      </c>
      <c r="B1501" s="77" t="s">
        <v>1066</v>
      </c>
      <c r="C1501" s="21"/>
      <c r="D1501" s="556"/>
      <c r="E1501" s="57"/>
      <c r="F1501" s="557"/>
    </row>
    <row r="1502" spans="1:9" x14ac:dyDescent="0.25">
      <c r="A1502" s="166"/>
      <c r="B1502" s="93"/>
      <c r="C1502" s="21"/>
      <c r="D1502" s="556"/>
      <c r="E1502" s="57"/>
      <c r="F1502" s="557">
        <f t="shared" ref="F1502:F1565" si="48">ROUND(C1502*E1502,2)</f>
        <v>0</v>
      </c>
    </row>
    <row r="1503" spans="1:9" x14ac:dyDescent="0.25">
      <c r="A1503" s="77">
        <v>1</v>
      </c>
      <c r="B1503" s="77" t="s">
        <v>75</v>
      </c>
      <c r="C1503" s="21">
        <v>3194.6</v>
      </c>
      <c r="D1503" s="556" t="s">
        <v>40</v>
      </c>
      <c r="E1503" s="57"/>
      <c r="F1503" s="39">
        <f t="shared" si="48"/>
        <v>0</v>
      </c>
    </row>
    <row r="1504" spans="1:9" x14ac:dyDescent="0.25">
      <c r="A1504" s="166"/>
      <c r="B1504" s="93"/>
      <c r="C1504" s="21"/>
      <c r="D1504" s="556"/>
      <c r="E1504" s="57"/>
      <c r="F1504" s="39">
        <f t="shared" si="48"/>
        <v>0</v>
      </c>
    </row>
    <row r="1505" spans="1:6" x14ac:dyDescent="0.25">
      <c r="A1505" s="77">
        <v>2</v>
      </c>
      <c r="B1505" s="77" t="s">
        <v>1067</v>
      </c>
      <c r="C1505" s="21"/>
      <c r="D1505" s="556"/>
      <c r="E1505" s="57"/>
      <c r="F1505" s="39">
        <f t="shared" si="48"/>
        <v>0</v>
      </c>
    </row>
    <row r="1506" spans="1:6" x14ac:dyDescent="0.25">
      <c r="A1506" s="93">
        <v>2.1</v>
      </c>
      <c r="B1506" s="93" t="s">
        <v>992</v>
      </c>
      <c r="C1506" s="21">
        <v>4830.32</v>
      </c>
      <c r="D1506" s="556" t="s">
        <v>40</v>
      </c>
      <c r="E1506" s="57"/>
      <c r="F1506" s="39">
        <f t="shared" si="48"/>
        <v>0</v>
      </c>
    </row>
    <row r="1507" spans="1:6" x14ac:dyDescent="0.25">
      <c r="A1507" s="93">
        <v>2.2000000000000002</v>
      </c>
      <c r="B1507" s="93" t="s">
        <v>993</v>
      </c>
      <c r="C1507" s="21">
        <v>2947.56</v>
      </c>
      <c r="D1507" s="556" t="s">
        <v>131</v>
      </c>
      <c r="E1507" s="57"/>
      <c r="F1507" s="39">
        <f t="shared" si="48"/>
        <v>0</v>
      </c>
    </row>
    <row r="1508" spans="1:6" ht="26.4" x14ac:dyDescent="0.25">
      <c r="A1508" s="93">
        <v>2.2999999999999998</v>
      </c>
      <c r="B1508" s="93" t="s">
        <v>1068</v>
      </c>
      <c r="C1508" s="582">
        <v>184.22</v>
      </c>
      <c r="D1508" s="583" t="s">
        <v>125</v>
      </c>
      <c r="E1508" s="584"/>
      <c r="F1508" s="223">
        <f t="shared" si="48"/>
        <v>0</v>
      </c>
    </row>
    <row r="1509" spans="1:6" x14ac:dyDescent="0.25">
      <c r="A1509" s="93"/>
      <c r="B1509" s="93"/>
      <c r="C1509" s="93"/>
      <c r="D1509" s="93"/>
      <c r="E1509" s="562"/>
      <c r="F1509" s="39">
        <f t="shared" si="48"/>
        <v>0</v>
      </c>
    </row>
    <row r="1510" spans="1:6" x14ac:dyDescent="0.25">
      <c r="A1510" s="77">
        <v>3</v>
      </c>
      <c r="B1510" s="77" t="s">
        <v>21</v>
      </c>
      <c r="C1510" s="21"/>
      <c r="D1510" s="556"/>
      <c r="E1510" s="57"/>
      <c r="F1510" s="39">
        <f t="shared" si="48"/>
        <v>0</v>
      </c>
    </row>
    <row r="1511" spans="1:6" x14ac:dyDescent="0.25">
      <c r="A1511" s="166">
        <v>3.1</v>
      </c>
      <c r="B1511" s="93" t="s">
        <v>911</v>
      </c>
      <c r="C1511" s="21">
        <v>2606.96</v>
      </c>
      <c r="D1511" s="556" t="s">
        <v>125</v>
      </c>
      <c r="E1511" s="57"/>
      <c r="F1511" s="39">
        <f t="shared" si="48"/>
        <v>0</v>
      </c>
    </row>
    <row r="1512" spans="1:6" x14ac:dyDescent="0.25">
      <c r="A1512" s="166">
        <v>3.2</v>
      </c>
      <c r="B1512" s="93" t="s">
        <v>912</v>
      </c>
      <c r="C1512" s="21">
        <v>2280.6</v>
      </c>
      <c r="D1512" s="556" t="s">
        <v>131</v>
      </c>
      <c r="E1512" s="57"/>
      <c r="F1512" s="39">
        <f t="shared" si="48"/>
        <v>0</v>
      </c>
    </row>
    <row r="1513" spans="1:6" x14ac:dyDescent="0.25">
      <c r="A1513" s="558">
        <v>3.3</v>
      </c>
      <c r="B1513" s="154" t="s">
        <v>334</v>
      </c>
      <c r="C1513" s="26">
        <v>228.06</v>
      </c>
      <c r="D1513" s="559" t="s">
        <v>125</v>
      </c>
      <c r="E1513" s="60"/>
      <c r="F1513" s="218">
        <f t="shared" si="48"/>
        <v>0</v>
      </c>
    </row>
    <row r="1514" spans="1:6" ht="26.4" x14ac:dyDescent="0.25">
      <c r="A1514" s="166">
        <v>3.4</v>
      </c>
      <c r="B1514" s="93" t="s">
        <v>913</v>
      </c>
      <c r="C1514" s="21">
        <v>799.68</v>
      </c>
      <c r="D1514" s="556" t="s">
        <v>125</v>
      </c>
      <c r="E1514" s="57"/>
      <c r="F1514" s="39">
        <f t="shared" si="48"/>
        <v>0</v>
      </c>
    </row>
    <row r="1515" spans="1:6" ht="26.4" x14ac:dyDescent="0.25">
      <c r="A1515" s="166">
        <v>3.5</v>
      </c>
      <c r="B1515" s="93" t="s">
        <v>914</v>
      </c>
      <c r="C1515" s="21">
        <v>2221.34</v>
      </c>
      <c r="D1515" s="556" t="s">
        <v>125</v>
      </c>
      <c r="E1515" s="57"/>
      <c r="F1515" s="39">
        <f t="shared" si="48"/>
        <v>0</v>
      </c>
    </row>
    <row r="1516" spans="1:6" ht="26.4" x14ac:dyDescent="0.25">
      <c r="A1516" s="166">
        <v>3.6</v>
      </c>
      <c r="B1516" s="93" t="s">
        <v>1069</v>
      </c>
      <c r="C1516" s="21">
        <v>1262.42</v>
      </c>
      <c r="D1516" s="556" t="s">
        <v>125</v>
      </c>
      <c r="E1516" s="57"/>
      <c r="F1516" s="39">
        <f t="shared" si="48"/>
        <v>0</v>
      </c>
    </row>
    <row r="1517" spans="1:6" x14ac:dyDescent="0.25">
      <c r="A1517" s="166"/>
      <c r="B1517" s="93"/>
      <c r="C1517" s="21"/>
      <c r="D1517" s="556"/>
      <c r="E1517" s="57"/>
      <c r="F1517" s="39">
        <f t="shared" si="48"/>
        <v>0</v>
      </c>
    </row>
    <row r="1518" spans="1:6" x14ac:dyDescent="0.25">
      <c r="A1518" s="77">
        <v>4</v>
      </c>
      <c r="B1518" s="77" t="s">
        <v>916</v>
      </c>
      <c r="C1518" s="21"/>
      <c r="D1518" s="556"/>
      <c r="E1518" s="57"/>
      <c r="F1518" s="39">
        <f t="shared" si="48"/>
        <v>0</v>
      </c>
    </row>
    <row r="1519" spans="1:6" x14ac:dyDescent="0.25">
      <c r="A1519" s="166">
        <v>4.0999999999999996</v>
      </c>
      <c r="B1519" s="93" t="s">
        <v>917</v>
      </c>
      <c r="C1519" s="21">
        <v>1821.71</v>
      </c>
      <c r="D1519" s="556" t="s">
        <v>40</v>
      </c>
      <c r="E1519" s="57"/>
      <c r="F1519" s="39">
        <f t="shared" si="48"/>
        <v>0</v>
      </c>
    </row>
    <row r="1520" spans="1:6" x14ac:dyDescent="0.25">
      <c r="A1520" s="166">
        <v>4.2</v>
      </c>
      <c r="B1520" s="93" t="s">
        <v>918</v>
      </c>
      <c r="C1520" s="21">
        <v>555.54</v>
      </c>
      <c r="D1520" s="556" t="s">
        <v>40</v>
      </c>
      <c r="E1520" s="57"/>
      <c r="F1520" s="39">
        <f t="shared" si="48"/>
        <v>0</v>
      </c>
    </row>
    <row r="1521" spans="1:6" x14ac:dyDescent="0.25">
      <c r="A1521" s="166">
        <v>4.3</v>
      </c>
      <c r="B1521" s="93" t="s">
        <v>919</v>
      </c>
      <c r="C1521" s="21">
        <v>898.93</v>
      </c>
      <c r="D1521" s="556" t="s">
        <v>40</v>
      </c>
      <c r="E1521" s="57"/>
      <c r="F1521" s="39">
        <f t="shared" si="48"/>
        <v>0</v>
      </c>
    </row>
    <row r="1522" spans="1:6" x14ac:dyDescent="0.25">
      <c r="A1522" s="166"/>
      <c r="B1522" s="93"/>
      <c r="C1522" s="21"/>
      <c r="D1522" s="556"/>
      <c r="E1522" s="57"/>
      <c r="F1522" s="39">
        <f t="shared" si="48"/>
        <v>0</v>
      </c>
    </row>
    <row r="1523" spans="1:6" x14ac:dyDescent="0.25">
      <c r="A1523" s="77">
        <v>5</v>
      </c>
      <c r="B1523" s="77" t="s">
        <v>89</v>
      </c>
      <c r="C1523" s="21"/>
      <c r="D1523" s="556"/>
      <c r="E1523" s="57"/>
      <c r="F1523" s="39">
        <f t="shared" si="48"/>
        <v>0</v>
      </c>
    </row>
    <row r="1524" spans="1:6" x14ac:dyDescent="0.25">
      <c r="A1524" s="166">
        <v>5.0999999999999996</v>
      </c>
      <c r="B1524" s="93" t="s">
        <v>921</v>
      </c>
      <c r="C1524" s="21">
        <v>1768.65</v>
      </c>
      <c r="D1524" s="556" t="s">
        <v>40</v>
      </c>
      <c r="E1524" s="57"/>
      <c r="F1524" s="39">
        <f t="shared" si="48"/>
        <v>0</v>
      </c>
    </row>
    <row r="1525" spans="1:6" x14ac:dyDescent="0.25">
      <c r="A1525" s="166">
        <v>5.2</v>
      </c>
      <c r="B1525" s="93" t="s">
        <v>922</v>
      </c>
      <c r="C1525" s="21">
        <v>544.65</v>
      </c>
      <c r="D1525" s="556" t="s">
        <v>40</v>
      </c>
      <c r="E1525" s="57"/>
      <c r="F1525" s="39">
        <f t="shared" si="48"/>
        <v>0</v>
      </c>
    </row>
    <row r="1526" spans="1:6" x14ac:dyDescent="0.25">
      <c r="A1526" s="166">
        <v>5.3</v>
      </c>
      <c r="B1526" s="93" t="s">
        <v>923</v>
      </c>
      <c r="C1526" s="21">
        <v>881.3</v>
      </c>
      <c r="D1526" s="556" t="s">
        <v>40</v>
      </c>
      <c r="E1526" s="57"/>
      <c r="F1526" s="39">
        <f t="shared" si="48"/>
        <v>0</v>
      </c>
    </row>
    <row r="1527" spans="1:6" x14ac:dyDescent="0.25">
      <c r="A1527" s="166"/>
      <c r="B1527" s="93"/>
      <c r="C1527" s="21"/>
      <c r="D1527" s="556"/>
      <c r="E1527" s="57"/>
      <c r="F1527" s="39">
        <f t="shared" si="48"/>
        <v>0</v>
      </c>
    </row>
    <row r="1528" spans="1:6" x14ac:dyDescent="0.25">
      <c r="A1528" s="77">
        <v>6</v>
      </c>
      <c r="B1528" s="77" t="s">
        <v>924</v>
      </c>
      <c r="C1528" s="21"/>
      <c r="D1528" s="556"/>
      <c r="E1528" s="57"/>
      <c r="F1528" s="39">
        <f t="shared" si="48"/>
        <v>0</v>
      </c>
    </row>
    <row r="1529" spans="1:6" x14ac:dyDescent="0.25">
      <c r="A1529" s="93">
        <v>6.1</v>
      </c>
      <c r="B1529" s="93" t="s">
        <v>997</v>
      </c>
      <c r="C1529" s="21">
        <v>105</v>
      </c>
      <c r="D1529" s="556" t="s">
        <v>37</v>
      </c>
      <c r="E1529" s="57"/>
      <c r="F1529" s="39">
        <f t="shared" si="48"/>
        <v>0</v>
      </c>
    </row>
    <row r="1530" spans="1:6" x14ac:dyDescent="0.25">
      <c r="A1530" s="93">
        <v>6.2</v>
      </c>
      <c r="B1530" s="93" t="s">
        <v>998</v>
      </c>
      <c r="C1530" s="21">
        <v>64</v>
      </c>
      <c r="D1530" s="556" t="s">
        <v>37</v>
      </c>
      <c r="E1530" s="57"/>
      <c r="F1530" s="39">
        <f t="shared" si="48"/>
        <v>0</v>
      </c>
    </row>
    <row r="1531" spans="1:6" x14ac:dyDescent="0.25">
      <c r="A1531" s="166"/>
      <c r="B1531" s="93"/>
      <c r="C1531" s="21"/>
      <c r="D1531" s="556"/>
      <c r="E1531" s="57"/>
      <c r="F1531" s="39">
        <f t="shared" si="48"/>
        <v>0</v>
      </c>
    </row>
    <row r="1532" spans="1:6" x14ac:dyDescent="0.25">
      <c r="A1532" s="77">
        <v>7</v>
      </c>
      <c r="B1532" s="77" t="s">
        <v>926</v>
      </c>
      <c r="C1532" s="21"/>
      <c r="D1532" s="556"/>
      <c r="E1532" s="57"/>
      <c r="F1532" s="39">
        <f t="shared" si="48"/>
        <v>0</v>
      </c>
    </row>
    <row r="1533" spans="1:6" x14ac:dyDescent="0.25">
      <c r="A1533" s="166">
        <v>7.1</v>
      </c>
      <c r="B1533" s="93" t="s">
        <v>1070</v>
      </c>
      <c r="C1533" s="21">
        <v>336.92</v>
      </c>
      <c r="D1533" s="556" t="s">
        <v>40</v>
      </c>
      <c r="E1533" s="57"/>
      <c r="F1533" s="39">
        <f t="shared" si="48"/>
        <v>0</v>
      </c>
    </row>
    <row r="1534" spans="1:6" x14ac:dyDescent="0.25">
      <c r="A1534" s="166">
        <v>7.2</v>
      </c>
      <c r="B1534" s="93" t="s">
        <v>927</v>
      </c>
      <c r="C1534" s="21">
        <v>2301.66</v>
      </c>
      <c r="D1534" s="556" t="s">
        <v>40</v>
      </c>
      <c r="E1534" s="57"/>
      <c r="F1534" s="39">
        <f t="shared" si="48"/>
        <v>0</v>
      </c>
    </row>
    <row r="1535" spans="1:6" x14ac:dyDescent="0.25">
      <c r="A1535" s="166">
        <v>7.3</v>
      </c>
      <c r="B1535" s="93" t="s">
        <v>928</v>
      </c>
      <c r="C1535" s="21">
        <v>6748.9</v>
      </c>
      <c r="D1535" s="556" t="s">
        <v>40</v>
      </c>
      <c r="E1535" s="57"/>
      <c r="F1535" s="39">
        <f t="shared" si="48"/>
        <v>0</v>
      </c>
    </row>
    <row r="1536" spans="1:6" x14ac:dyDescent="0.25">
      <c r="A1536" s="166"/>
      <c r="B1536" s="93"/>
      <c r="C1536" s="21"/>
      <c r="D1536" s="556"/>
      <c r="E1536" s="57"/>
      <c r="F1536" s="39">
        <f t="shared" si="48"/>
        <v>0</v>
      </c>
    </row>
    <row r="1537" spans="1:6" x14ac:dyDescent="0.25">
      <c r="A1537" s="77">
        <v>8</v>
      </c>
      <c r="B1537" s="77" t="s">
        <v>999</v>
      </c>
      <c r="C1537" s="21"/>
      <c r="D1537" s="556"/>
      <c r="E1537" s="57"/>
      <c r="F1537" s="39">
        <f t="shared" si="48"/>
        <v>0</v>
      </c>
    </row>
    <row r="1538" spans="1:6" x14ac:dyDescent="0.25">
      <c r="A1538" s="166">
        <v>8.1</v>
      </c>
      <c r="B1538" s="93" t="s">
        <v>1071</v>
      </c>
      <c r="C1538" s="21">
        <v>1</v>
      </c>
      <c r="D1538" s="556" t="s">
        <v>37</v>
      </c>
      <c r="E1538" s="57"/>
      <c r="F1538" s="39">
        <f t="shared" si="48"/>
        <v>0</v>
      </c>
    </row>
    <row r="1539" spans="1:6" x14ac:dyDescent="0.25">
      <c r="A1539" s="166">
        <v>8.1999999999999993</v>
      </c>
      <c r="B1539" s="93" t="s">
        <v>1072</v>
      </c>
      <c r="C1539" s="21">
        <v>1</v>
      </c>
      <c r="D1539" s="556" t="s">
        <v>37</v>
      </c>
      <c r="E1539" s="57"/>
      <c r="F1539" s="39">
        <f t="shared" si="48"/>
        <v>0</v>
      </c>
    </row>
    <row r="1540" spans="1:6" x14ac:dyDescent="0.25">
      <c r="A1540" s="166">
        <v>8.3000000000000007</v>
      </c>
      <c r="B1540" s="93" t="s">
        <v>1073</v>
      </c>
      <c r="C1540" s="21">
        <v>5</v>
      </c>
      <c r="D1540" s="556" t="s">
        <v>37</v>
      </c>
      <c r="E1540" s="57"/>
      <c r="F1540" s="39">
        <f t="shared" si="48"/>
        <v>0</v>
      </c>
    </row>
    <row r="1541" spans="1:6" x14ac:dyDescent="0.25">
      <c r="A1541" s="166">
        <v>8.4</v>
      </c>
      <c r="B1541" s="93" t="s">
        <v>937</v>
      </c>
      <c r="C1541" s="21">
        <v>1</v>
      </c>
      <c r="D1541" s="556" t="s">
        <v>37</v>
      </c>
      <c r="E1541" s="57"/>
      <c r="F1541" s="39">
        <f t="shared" si="48"/>
        <v>0</v>
      </c>
    </row>
    <row r="1542" spans="1:6" x14ac:dyDescent="0.25">
      <c r="A1542" s="166">
        <v>8.5</v>
      </c>
      <c r="B1542" s="93" t="s">
        <v>939</v>
      </c>
      <c r="C1542" s="21">
        <v>1</v>
      </c>
      <c r="D1542" s="556" t="s">
        <v>37</v>
      </c>
      <c r="E1542" s="57"/>
      <c r="F1542" s="39">
        <f t="shared" si="48"/>
        <v>0</v>
      </c>
    </row>
    <row r="1543" spans="1:6" x14ac:dyDescent="0.25">
      <c r="A1543" s="166">
        <v>8.6</v>
      </c>
      <c r="B1543" s="93" t="s">
        <v>1007</v>
      </c>
      <c r="C1543" s="21">
        <v>2</v>
      </c>
      <c r="D1543" s="556" t="s">
        <v>37</v>
      </c>
      <c r="E1543" s="57"/>
      <c r="F1543" s="39">
        <f t="shared" si="48"/>
        <v>0</v>
      </c>
    </row>
    <row r="1544" spans="1:6" x14ac:dyDescent="0.25">
      <c r="A1544" s="166">
        <v>8.6999999999999993</v>
      </c>
      <c r="B1544" s="93" t="s">
        <v>946</v>
      </c>
      <c r="C1544" s="21">
        <v>0.15</v>
      </c>
      <c r="D1544" s="556" t="s">
        <v>947</v>
      </c>
      <c r="E1544" s="57"/>
      <c r="F1544" s="39">
        <f t="shared" si="48"/>
        <v>0</v>
      </c>
    </row>
    <row r="1545" spans="1:6" x14ac:dyDescent="0.25">
      <c r="A1545" s="166">
        <v>8.8000000000000007</v>
      </c>
      <c r="B1545" s="93" t="s">
        <v>945</v>
      </c>
      <c r="C1545" s="21">
        <v>5</v>
      </c>
      <c r="D1545" s="556" t="s">
        <v>37</v>
      </c>
      <c r="E1545" s="57"/>
      <c r="F1545" s="39">
        <f t="shared" si="48"/>
        <v>0</v>
      </c>
    </row>
    <row r="1546" spans="1:6" x14ac:dyDescent="0.25">
      <c r="A1546" s="166">
        <v>8.9</v>
      </c>
      <c r="B1546" s="93" t="s">
        <v>948</v>
      </c>
      <c r="C1546" s="21">
        <v>1.6</v>
      </c>
      <c r="D1546" s="556" t="s">
        <v>125</v>
      </c>
      <c r="E1546" s="57"/>
      <c r="F1546" s="39">
        <f t="shared" si="48"/>
        <v>0</v>
      </c>
    </row>
    <row r="1547" spans="1:6" x14ac:dyDescent="0.25">
      <c r="A1547" s="166"/>
      <c r="B1547" s="93"/>
      <c r="C1547" s="21"/>
      <c r="D1547" s="556"/>
      <c r="E1547" s="57"/>
      <c r="F1547" s="39">
        <f t="shared" si="48"/>
        <v>0</v>
      </c>
    </row>
    <row r="1548" spans="1:6" x14ac:dyDescent="0.25">
      <c r="A1548" s="77">
        <v>9</v>
      </c>
      <c r="B1548" s="77" t="s">
        <v>186</v>
      </c>
      <c r="C1548" s="21"/>
      <c r="D1548" s="556"/>
      <c r="E1548" s="57"/>
      <c r="F1548" s="39">
        <f t="shared" si="48"/>
        <v>0</v>
      </c>
    </row>
    <row r="1549" spans="1:6" x14ac:dyDescent="0.25">
      <c r="A1549" s="166">
        <v>9.1</v>
      </c>
      <c r="B1549" s="93" t="s">
        <v>1074</v>
      </c>
      <c r="C1549" s="21">
        <v>14</v>
      </c>
      <c r="D1549" s="556" t="s">
        <v>37</v>
      </c>
      <c r="E1549" s="57"/>
      <c r="F1549" s="39">
        <f t="shared" si="48"/>
        <v>0</v>
      </c>
    </row>
    <row r="1550" spans="1:6" x14ac:dyDescent="0.25">
      <c r="A1550" s="166"/>
      <c r="B1550" s="93"/>
      <c r="C1550" s="21"/>
      <c r="D1550" s="556"/>
      <c r="E1550" s="57"/>
      <c r="F1550" s="39">
        <f t="shared" si="48"/>
        <v>0</v>
      </c>
    </row>
    <row r="1551" spans="1:6" x14ac:dyDescent="0.25">
      <c r="A1551" s="77">
        <v>10</v>
      </c>
      <c r="B1551" s="77" t="s">
        <v>956</v>
      </c>
      <c r="C1551" s="21"/>
      <c r="D1551" s="556"/>
      <c r="E1551" s="57"/>
      <c r="F1551" s="39">
        <f t="shared" si="48"/>
        <v>0</v>
      </c>
    </row>
    <row r="1552" spans="1:6" ht="26.4" x14ac:dyDescent="0.25">
      <c r="A1552" s="77">
        <v>10.1</v>
      </c>
      <c r="B1552" s="563" t="s">
        <v>1075</v>
      </c>
      <c r="C1552" s="21"/>
      <c r="D1552" s="556"/>
      <c r="E1552" s="57"/>
      <c r="F1552" s="39">
        <f t="shared" si="48"/>
        <v>0</v>
      </c>
    </row>
    <row r="1553" spans="1:6" x14ac:dyDescent="0.25">
      <c r="A1553" s="564" t="s">
        <v>245</v>
      </c>
      <c r="B1553" s="535" t="s">
        <v>981</v>
      </c>
      <c r="C1553" s="19">
        <v>6</v>
      </c>
      <c r="D1553" s="565" t="s">
        <v>40</v>
      </c>
      <c r="E1553" s="55"/>
      <c r="F1553" s="39">
        <f t="shared" si="48"/>
        <v>0</v>
      </c>
    </row>
    <row r="1554" spans="1:6" ht="16.5" customHeight="1" x14ac:dyDescent="0.25">
      <c r="A1554" s="564" t="s">
        <v>247</v>
      </c>
      <c r="B1554" s="535" t="s">
        <v>1076</v>
      </c>
      <c r="C1554" s="19">
        <v>4</v>
      </c>
      <c r="D1554" s="556" t="s">
        <v>37</v>
      </c>
      <c r="E1554" s="55"/>
      <c r="F1554" s="39">
        <f t="shared" si="48"/>
        <v>0</v>
      </c>
    </row>
    <row r="1555" spans="1:6" x14ac:dyDescent="0.25">
      <c r="A1555" s="564" t="s">
        <v>249</v>
      </c>
      <c r="B1555" s="535" t="s">
        <v>982</v>
      </c>
      <c r="C1555" s="19">
        <v>2</v>
      </c>
      <c r="D1555" s="556" t="s">
        <v>37</v>
      </c>
      <c r="E1555" s="55"/>
      <c r="F1555" s="39">
        <f t="shared" si="48"/>
        <v>0</v>
      </c>
    </row>
    <row r="1556" spans="1:6" x14ac:dyDescent="0.25">
      <c r="A1556" s="564" t="s">
        <v>251</v>
      </c>
      <c r="B1556" s="535" t="s">
        <v>961</v>
      </c>
      <c r="C1556" s="21">
        <v>0.4</v>
      </c>
      <c r="D1556" s="565" t="s">
        <v>125</v>
      </c>
      <c r="E1556" s="55"/>
      <c r="F1556" s="39">
        <f t="shared" si="48"/>
        <v>0</v>
      </c>
    </row>
    <row r="1557" spans="1:6" x14ac:dyDescent="0.25">
      <c r="A1557" s="564" t="s">
        <v>252</v>
      </c>
      <c r="B1557" s="535" t="s">
        <v>962</v>
      </c>
      <c r="C1557" s="20">
        <v>5.03</v>
      </c>
      <c r="D1557" s="565" t="s">
        <v>125</v>
      </c>
      <c r="E1557" s="55"/>
      <c r="F1557" s="39">
        <f t="shared" si="48"/>
        <v>0</v>
      </c>
    </row>
    <row r="1558" spans="1:6" x14ac:dyDescent="0.25">
      <c r="A1558" s="564" t="s">
        <v>253</v>
      </c>
      <c r="B1558" s="535" t="s">
        <v>963</v>
      </c>
      <c r="C1558" s="20">
        <v>4.78</v>
      </c>
      <c r="D1558" s="565" t="s">
        <v>125</v>
      </c>
      <c r="E1558" s="55"/>
      <c r="F1558" s="39">
        <f t="shared" si="48"/>
        <v>0</v>
      </c>
    </row>
    <row r="1559" spans="1:6" ht="26.4" x14ac:dyDescent="0.25">
      <c r="A1559" s="564" t="s">
        <v>254</v>
      </c>
      <c r="B1559" s="535" t="s">
        <v>1069</v>
      </c>
      <c r="C1559" s="20">
        <v>0.3</v>
      </c>
      <c r="D1559" s="565" t="s">
        <v>125</v>
      </c>
      <c r="E1559" s="55"/>
      <c r="F1559" s="39">
        <f t="shared" si="48"/>
        <v>0</v>
      </c>
    </row>
    <row r="1560" spans="1:6" x14ac:dyDescent="0.25">
      <c r="A1560" s="571" t="s">
        <v>255</v>
      </c>
      <c r="B1560" s="595" t="s">
        <v>414</v>
      </c>
      <c r="C1560" s="596">
        <v>1</v>
      </c>
      <c r="D1560" s="559" t="s">
        <v>37</v>
      </c>
      <c r="E1560" s="59"/>
      <c r="F1560" s="218">
        <f t="shared" si="48"/>
        <v>0</v>
      </c>
    </row>
    <row r="1561" spans="1:6" x14ac:dyDescent="0.25">
      <c r="A1561" s="597"/>
      <c r="B1561" s="172"/>
      <c r="C1561" s="598"/>
      <c r="D1561" s="599"/>
      <c r="E1561" s="600"/>
      <c r="F1561" s="601">
        <f t="shared" si="48"/>
        <v>0</v>
      </c>
    </row>
    <row r="1562" spans="1:6" ht="26.4" x14ac:dyDescent="0.25">
      <c r="A1562" s="602">
        <v>10.199999999999999</v>
      </c>
      <c r="B1562" s="563" t="s">
        <v>1077</v>
      </c>
      <c r="C1562" s="21"/>
      <c r="D1562" s="556"/>
      <c r="E1562" s="57"/>
      <c r="F1562" s="603">
        <f t="shared" si="48"/>
        <v>0</v>
      </c>
    </row>
    <row r="1563" spans="1:6" x14ac:dyDescent="0.25">
      <c r="A1563" s="604" t="s">
        <v>284</v>
      </c>
      <c r="B1563" s="535" t="s">
        <v>958</v>
      </c>
      <c r="C1563" s="19">
        <v>6</v>
      </c>
      <c r="D1563" s="565" t="s">
        <v>40</v>
      </c>
      <c r="E1563" s="55"/>
      <c r="F1563" s="603">
        <f t="shared" si="48"/>
        <v>0</v>
      </c>
    </row>
    <row r="1564" spans="1:6" x14ac:dyDescent="0.25">
      <c r="A1564" s="604" t="s">
        <v>285</v>
      </c>
      <c r="B1564" s="535" t="s">
        <v>959</v>
      </c>
      <c r="C1564" s="19">
        <v>4</v>
      </c>
      <c r="D1564" s="556" t="s">
        <v>37</v>
      </c>
      <c r="E1564" s="55"/>
      <c r="F1564" s="603">
        <f t="shared" si="48"/>
        <v>0</v>
      </c>
    </row>
    <row r="1565" spans="1:6" x14ac:dyDescent="0.25">
      <c r="A1565" s="604" t="s">
        <v>287</v>
      </c>
      <c r="B1565" s="535" t="s">
        <v>960</v>
      </c>
      <c r="C1565" s="19">
        <v>2</v>
      </c>
      <c r="D1565" s="556" t="s">
        <v>37</v>
      </c>
      <c r="E1565" s="55"/>
      <c r="F1565" s="603">
        <f t="shared" si="48"/>
        <v>0</v>
      </c>
    </row>
    <row r="1566" spans="1:6" x14ac:dyDescent="0.25">
      <c r="A1566" s="604" t="s">
        <v>289</v>
      </c>
      <c r="B1566" s="535" t="s">
        <v>961</v>
      </c>
      <c r="C1566" s="21">
        <v>0.4</v>
      </c>
      <c r="D1566" s="565" t="s">
        <v>125</v>
      </c>
      <c r="E1566" s="55"/>
      <c r="F1566" s="603">
        <f t="shared" ref="F1566:F1601" si="49">ROUND(C1566*E1566,2)</f>
        <v>0</v>
      </c>
    </row>
    <row r="1567" spans="1:6" x14ac:dyDescent="0.25">
      <c r="A1567" s="604" t="s">
        <v>970</v>
      </c>
      <c r="B1567" s="535" t="s">
        <v>962</v>
      </c>
      <c r="C1567" s="20">
        <v>4.66</v>
      </c>
      <c r="D1567" s="565" t="s">
        <v>125</v>
      </c>
      <c r="E1567" s="55"/>
      <c r="F1567" s="603">
        <f t="shared" si="49"/>
        <v>0</v>
      </c>
    </row>
    <row r="1568" spans="1:6" x14ac:dyDescent="0.25">
      <c r="A1568" s="604" t="s">
        <v>972</v>
      </c>
      <c r="B1568" s="535" t="s">
        <v>963</v>
      </c>
      <c r="C1568" s="20">
        <v>4.43</v>
      </c>
      <c r="D1568" s="565" t="s">
        <v>125</v>
      </c>
      <c r="E1568" s="55"/>
      <c r="F1568" s="603">
        <f t="shared" si="49"/>
        <v>0</v>
      </c>
    </row>
    <row r="1569" spans="1:6" ht="26.4" x14ac:dyDescent="0.25">
      <c r="A1569" s="604" t="s">
        <v>974</v>
      </c>
      <c r="B1569" s="535" t="s">
        <v>1069</v>
      </c>
      <c r="C1569" s="20">
        <v>0.28000000000000003</v>
      </c>
      <c r="D1569" s="565" t="s">
        <v>125</v>
      </c>
      <c r="E1569" s="55"/>
      <c r="F1569" s="603">
        <f t="shared" si="49"/>
        <v>0</v>
      </c>
    </row>
    <row r="1570" spans="1:6" x14ac:dyDescent="0.25">
      <c r="A1570" s="604" t="s">
        <v>976</v>
      </c>
      <c r="B1570" s="535" t="s">
        <v>414</v>
      </c>
      <c r="C1570" s="19">
        <v>1</v>
      </c>
      <c r="D1570" s="556" t="s">
        <v>37</v>
      </c>
      <c r="E1570" s="56"/>
      <c r="F1570" s="603">
        <f t="shared" si="49"/>
        <v>0</v>
      </c>
    </row>
    <row r="1571" spans="1:6" x14ac:dyDescent="0.25">
      <c r="A1571" s="605"/>
      <c r="B1571" s="93"/>
      <c r="C1571" s="21"/>
      <c r="D1571" s="556"/>
      <c r="E1571" s="57"/>
      <c r="F1571" s="603">
        <f t="shared" si="49"/>
        <v>0</v>
      </c>
    </row>
    <row r="1572" spans="1:6" x14ac:dyDescent="0.25">
      <c r="A1572" s="602">
        <v>11</v>
      </c>
      <c r="B1572" s="77" t="s">
        <v>186</v>
      </c>
      <c r="C1572" s="21"/>
      <c r="D1572" s="556"/>
      <c r="E1572" s="57"/>
      <c r="F1572" s="603">
        <f t="shared" si="49"/>
        <v>0</v>
      </c>
    </row>
    <row r="1573" spans="1:6" x14ac:dyDescent="0.25">
      <c r="A1573" s="605">
        <v>11.1</v>
      </c>
      <c r="B1573" s="93" t="s">
        <v>1078</v>
      </c>
      <c r="C1573" s="21">
        <v>3</v>
      </c>
      <c r="D1573" s="556" t="s">
        <v>37</v>
      </c>
      <c r="E1573" s="57"/>
      <c r="F1573" s="603">
        <f t="shared" si="49"/>
        <v>0</v>
      </c>
    </row>
    <row r="1574" spans="1:6" x14ac:dyDescent="0.25">
      <c r="A1574" s="605">
        <v>11.2</v>
      </c>
      <c r="B1574" s="93" t="s">
        <v>952</v>
      </c>
      <c r="C1574" s="21">
        <v>2</v>
      </c>
      <c r="D1574" s="556" t="s">
        <v>37</v>
      </c>
      <c r="E1574" s="57"/>
      <c r="F1574" s="603">
        <f t="shared" si="49"/>
        <v>0</v>
      </c>
    </row>
    <row r="1575" spans="1:6" x14ac:dyDescent="0.25">
      <c r="A1575" s="605">
        <v>11.3</v>
      </c>
      <c r="B1575" s="93" t="s">
        <v>1018</v>
      </c>
      <c r="C1575" s="21">
        <v>3</v>
      </c>
      <c r="D1575" s="556" t="s">
        <v>37</v>
      </c>
      <c r="E1575" s="57"/>
      <c r="F1575" s="603">
        <f t="shared" si="49"/>
        <v>0</v>
      </c>
    </row>
    <row r="1576" spans="1:6" x14ac:dyDescent="0.25">
      <c r="A1576" s="605">
        <v>11.4</v>
      </c>
      <c r="B1576" s="93" t="s">
        <v>1019</v>
      </c>
      <c r="C1576" s="21">
        <v>2</v>
      </c>
      <c r="D1576" s="556" t="s">
        <v>37</v>
      </c>
      <c r="E1576" s="57"/>
      <c r="F1576" s="603">
        <f t="shared" si="49"/>
        <v>0</v>
      </c>
    </row>
    <row r="1577" spans="1:6" x14ac:dyDescent="0.25">
      <c r="A1577" s="605"/>
      <c r="B1577" s="93"/>
      <c r="C1577" s="21"/>
      <c r="D1577" s="556"/>
      <c r="E1577" s="57"/>
      <c r="F1577" s="603">
        <f t="shared" si="49"/>
        <v>0</v>
      </c>
    </row>
    <row r="1578" spans="1:6" x14ac:dyDescent="0.25">
      <c r="A1578" s="602">
        <v>12</v>
      </c>
      <c r="B1578" s="77" t="s">
        <v>1079</v>
      </c>
      <c r="C1578" s="21"/>
      <c r="D1578" s="556"/>
      <c r="E1578" s="57"/>
      <c r="F1578" s="603">
        <f t="shared" si="49"/>
        <v>0</v>
      </c>
    </row>
    <row r="1579" spans="1:6" ht="26.4" x14ac:dyDescent="0.25">
      <c r="A1579" s="606">
        <v>12.1</v>
      </c>
      <c r="B1579" s="93" t="s">
        <v>1020</v>
      </c>
      <c r="C1579" s="21">
        <v>3194.6</v>
      </c>
      <c r="D1579" s="556" t="s">
        <v>40</v>
      </c>
      <c r="E1579" s="57"/>
      <c r="F1579" s="603">
        <f t="shared" si="49"/>
        <v>0</v>
      </c>
    </row>
    <row r="1580" spans="1:6" ht="53.25" customHeight="1" x14ac:dyDescent="0.25">
      <c r="A1580" s="606">
        <v>12.2</v>
      </c>
      <c r="B1580" s="575" t="s">
        <v>988</v>
      </c>
      <c r="C1580" s="21">
        <v>3194.6</v>
      </c>
      <c r="D1580" s="556" t="s">
        <v>40</v>
      </c>
      <c r="E1580" s="57"/>
      <c r="F1580" s="603">
        <f t="shared" si="49"/>
        <v>0</v>
      </c>
    </row>
    <row r="1581" spans="1:6" x14ac:dyDescent="0.25">
      <c r="A1581" s="605"/>
      <c r="B1581" s="93"/>
      <c r="C1581" s="21"/>
      <c r="D1581" s="556"/>
      <c r="E1581" s="57"/>
      <c r="F1581" s="603">
        <f t="shared" si="49"/>
        <v>0</v>
      </c>
    </row>
    <row r="1582" spans="1:6" x14ac:dyDescent="0.25">
      <c r="A1582" s="602">
        <v>13</v>
      </c>
      <c r="B1582" s="227" t="s">
        <v>1080</v>
      </c>
      <c r="C1582" s="210"/>
      <c r="D1582" s="607"/>
      <c r="E1582" s="608"/>
      <c r="F1582" s="603">
        <f t="shared" si="49"/>
        <v>0</v>
      </c>
    </row>
    <row r="1583" spans="1:6" x14ac:dyDescent="0.25">
      <c r="A1583" s="602">
        <v>13.1</v>
      </c>
      <c r="B1583" s="77" t="s">
        <v>1022</v>
      </c>
      <c r="C1583" s="21"/>
      <c r="D1583" s="113"/>
      <c r="E1583" s="272"/>
      <c r="F1583" s="603">
        <f t="shared" si="49"/>
        <v>0</v>
      </c>
    </row>
    <row r="1584" spans="1:6" x14ac:dyDescent="0.25">
      <c r="A1584" s="609" t="s">
        <v>1058</v>
      </c>
      <c r="B1584" s="93" t="s">
        <v>1029</v>
      </c>
      <c r="C1584" s="21">
        <v>8.4</v>
      </c>
      <c r="D1584" s="113" t="s">
        <v>125</v>
      </c>
      <c r="E1584" s="272"/>
      <c r="F1584" s="603">
        <f t="shared" si="49"/>
        <v>0</v>
      </c>
    </row>
    <row r="1585" spans="1:9" x14ac:dyDescent="0.25">
      <c r="A1585" s="609" t="s">
        <v>1059</v>
      </c>
      <c r="B1585" s="93" t="s">
        <v>661</v>
      </c>
      <c r="C1585" s="21">
        <v>105</v>
      </c>
      <c r="D1585" s="556" t="s">
        <v>40</v>
      </c>
      <c r="E1585" s="272"/>
      <c r="F1585" s="603">
        <f t="shared" si="49"/>
        <v>0</v>
      </c>
    </row>
    <row r="1586" spans="1:9" x14ac:dyDescent="0.25">
      <c r="A1586" s="609" t="s">
        <v>1060</v>
      </c>
      <c r="B1586" s="93" t="s">
        <v>1027</v>
      </c>
      <c r="C1586" s="21">
        <v>18.899999999999999</v>
      </c>
      <c r="D1586" s="113" t="s">
        <v>125</v>
      </c>
      <c r="E1586" s="57"/>
      <c r="F1586" s="603">
        <f t="shared" si="49"/>
        <v>0</v>
      </c>
    </row>
    <row r="1587" spans="1:9" x14ac:dyDescent="0.25">
      <c r="A1587" s="609"/>
      <c r="B1587" s="93"/>
      <c r="C1587" s="21"/>
      <c r="D1587" s="113"/>
      <c r="E1587" s="57"/>
      <c r="F1587" s="603">
        <f t="shared" si="49"/>
        <v>0</v>
      </c>
    </row>
    <row r="1588" spans="1:9" x14ac:dyDescent="0.25">
      <c r="A1588" s="610">
        <v>13.2</v>
      </c>
      <c r="B1588" s="77" t="s">
        <v>1028</v>
      </c>
      <c r="C1588" s="480"/>
      <c r="D1588" s="271"/>
      <c r="E1588" s="588"/>
      <c r="F1588" s="603">
        <f t="shared" si="49"/>
        <v>0</v>
      </c>
    </row>
    <row r="1589" spans="1:9" x14ac:dyDescent="0.25">
      <c r="A1589" s="611" t="s">
        <v>1062</v>
      </c>
      <c r="B1589" s="612" t="s">
        <v>1029</v>
      </c>
      <c r="C1589" s="480">
        <v>84</v>
      </c>
      <c r="D1589" s="271" t="s">
        <v>131</v>
      </c>
      <c r="E1589" s="588"/>
      <c r="F1589" s="603">
        <f t="shared" si="49"/>
        <v>0</v>
      </c>
    </row>
    <row r="1590" spans="1:9" x14ac:dyDescent="0.25">
      <c r="A1590" s="611" t="s">
        <v>1063</v>
      </c>
      <c r="B1590" s="612" t="s">
        <v>661</v>
      </c>
      <c r="C1590" s="480">
        <v>105</v>
      </c>
      <c r="D1590" s="556" t="s">
        <v>40</v>
      </c>
      <c r="E1590" s="588"/>
      <c r="F1590" s="603">
        <f t="shared" si="49"/>
        <v>0</v>
      </c>
    </row>
    <row r="1591" spans="1:9" x14ac:dyDescent="0.25">
      <c r="A1591" s="605"/>
      <c r="B1591" s="93"/>
      <c r="C1591" s="21"/>
      <c r="D1591" s="556"/>
      <c r="E1591" s="57"/>
      <c r="F1591" s="603">
        <f t="shared" si="49"/>
        <v>0</v>
      </c>
    </row>
    <row r="1592" spans="1:9" x14ac:dyDescent="0.25">
      <c r="A1592" s="602">
        <v>14</v>
      </c>
      <c r="B1592" s="77" t="s">
        <v>1030</v>
      </c>
      <c r="C1592" s="21"/>
      <c r="D1592" s="556"/>
      <c r="E1592" s="57"/>
      <c r="F1592" s="603">
        <f t="shared" si="49"/>
        <v>0</v>
      </c>
    </row>
    <row r="1593" spans="1:9" x14ac:dyDescent="0.25">
      <c r="A1593" s="606">
        <v>14.1</v>
      </c>
      <c r="B1593" s="93" t="s">
        <v>1081</v>
      </c>
      <c r="C1593" s="21">
        <v>589.51</v>
      </c>
      <c r="D1593" s="556" t="s">
        <v>125</v>
      </c>
      <c r="E1593" s="57"/>
      <c r="F1593" s="603">
        <f t="shared" si="49"/>
        <v>0</v>
      </c>
    </row>
    <row r="1594" spans="1:9" ht="26.4" x14ac:dyDescent="0.25">
      <c r="A1594" s="606">
        <v>14.2</v>
      </c>
      <c r="B1594" s="93" t="s">
        <v>994</v>
      </c>
      <c r="C1594" s="21">
        <v>736.89</v>
      </c>
      <c r="D1594" s="556" t="s">
        <v>125</v>
      </c>
      <c r="E1594" s="57"/>
      <c r="F1594" s="603">
        <f t="shared" si="49"/>
        <v>0</v>
      </c>
    </row>
    <row r="1595" spans="1:9" ht="26.4" x14ac:dyDescent="0.25">
      <c r="A1595" s="606">
        <v>14.3</v>
      </c>
      <c r="B1595" s="93" t="s">
        <v>1082</v>
      </c>
      <c r="C1595" s="21">
        <v>707.41</v>
      </c>
      <c r="D1595" s="556" t="s">
        <v>125</v>
      </c>
      <c r="E1595" s="57"/>
      <c r="F1595" s="603">
        <f t="shared" si="49"/>
        <v>0</v>
      </c>
    </row>
    <row r="1596" spans="1:9" ht="26.4" x14ac:dyDescent="0.25">
      <c r="A1596" s="606">
        <v>14.4</v>
      </c>
      <c r="B1596" s="93" t="s">
        <v>1033</v>
      </c>
      <c r="C1596" s="21">
        <v>672.04</v>
      </c>
      <c r="D1596" s="556" t="s">
        <v>125</v>
      </c>
      <c r="E1596" s="57"/>
      <c r="F1596" s="603">
        <f t="shared" si="49"/>
        <v>0</v>
      </c>
    </row>
    <row r="1597" spans="1:9" x14ac:dyDescent="0.25">
      <c r="A1597" s="606">
        <v>14.5</v>
      </c>
      <c r="B1597" s="93" t="s">
        <v>1034</v>
      </c>
      <c r="C1597" s="21">
        <v>2947.56</v>
      </c>
      <c r="D1597" s="556" t="s">
        <v>131</v>
      </c>
      <c r="E1597" s="57"/>
      <c r="F1597" s="603">
        <f t="shared" si="49"/>
        <v>0</v>
      </c>
    </row>
    <row r="1598" spans="1:9" x14ac:dyDescent="0.25">
      <c r="A1598" s="606">
        <v>14.6</v>
      </c>
      <c r="B1598" s="93" t="s">
        <v>1035</v>
      </c>
      <c r="C1598" s="21">
        <v>2947.56</v>
      </c>
      <c r="D1598" s="556" t="s">
        <v>131</v>
      </c>
      <c r="E1598" s="57"/>
      <c r="F1598" s="603">
        <f t="shared" si="49"/>
        <v>0</v>
      </c>
    </row>
    <row r="1599" spans="1:9" ht="15.75" customHeight="1" x14ac:dyDescent="0.25">
      <c r="A1599" s="606">
        <v>14.7</v>
      </c>
      <c r="B1599" s="93" t="s">
        <v>1083</v>
      </c>
      <c r="C1599" s="21">
        <f>+C1598*3.712</f>
        <v>10941.342720000001</v>
      </c>
      <c r="D1599" s="556" t="s">
        <v>1037</v>
      </c>
      <c r="E1599" s="57"/>
      <c r="F1599" s="603">
        <f t="shared" si="49"/>
        <v>0</v>
      </c>
      <c r="G1599" s="674"/>
      <c r="H1599" s="674"/>
      <c r="I1599" s="674"/>
    </row>
    <row r="1600" spans="1:9" x14ac:dyDescent="0.25">
      <c r="A1600" s="605"/>
      <c r="B1600" s="93" t="s">
        <v>1038</v>
      </c>
      <c r="C1600" s="21"/>
      <c r="D1600" s="556"/>
      <c r="E1600" s="57"/>
      <c r="F1600" s="603">
        <f t="shared" si="49"/>
        <v>0</v>
      </c>
    </row>
    <row r="1601" spans="1:6" ht="26.4" x14ac:dyDescent="0.25">
      <c r="A1601" s="602">
        <v>15</v>
      </c>
      <c r="B1601" s="77" t="s">
        <v>1084</v>
      </c>
      <c r="C1601" s="21">
        <v>3194.6</v>
      </c>
      <c r="D1601" s="556" t="s">
        <v>40</v>
      </c>
      <c r="E1601" s="57"/>
      <c r="F1601" s="603">
        <f t="shared" si="49"/>
        <v>0</v>
      </c>
    </row>
    <row r="1602" spans="1:6" x14ac:dyDescent="0.25">
      <c r="A1602" s="613"/>
      <c r="B1602" s="178" t="s">
        <v>1146</v>
      </c>
      <c r="C1602" s="577"/>
      <c r="D1602" s="178"/>
      <c r="E1602" s="578"/>
      <c r="F1602" s="614">
        <f>SUM(F1502:F1601)</f>
        <v>0</v>
      </c>
    </row>
    <row r="1603" spans="1:6" x14ac:dyDescent="0.25">
      <c r="A1603" s="602"/>
      <c r="B1603" s="95"/>
      <c r="C1603" s="592"/>
      <c r="D1603" s="95"/>
      <c r="E1603" s="593"/>
      <c r="F1603" s="615"/>
    </row>
    <row r="1604" spans="1:6" ht="26.4" x14ac:dyDescent="0.25">
      <c r="A1604" s="616" t="s">
        <v>1147</v>
      </c>
      <c r="B1604" s="77" t="s">
        <v>1086</v>
      </c>
      <c r="C1604" s="21"/>
      <c r="D1604" s="556"/>
      <c r="E1604" s="57"/>
      <c r="F1604" s="617"/>
    </row>
    <row r="1605" spans="1:6" x14ac:dyDescent="0.25">
      <c r="A1605" s="606"/>
      <c r="B1605" s="93"/>
      <c r="C1605" s="21"/>
      <c r="D1605" s="556"/>
      <c r="E1605" s="57"/>
      <c r="F1605" s="617"/>
    </row>
    <row r="1606" spans="1:6" x14ac:dyDescent="0.25">
      <c r="A1606" s="618">
        <v>1</v>
      </c>
      <c r="B1606" s="619" t="s">
        <v>75</v>
      </c>
      <c r="C1606" s="26">
        <v>2407.66</v>
      </c>
      <c r="D1606" s="559" t="s">
        <v>40</v>
      </c>
      <c r="E1606" s="60"/>
      <c r="F1606" s="620">
        <f t="shared" ref="F1606:F1669" si="50">ROUND(C1606*E1606,2)</f>
        <v>0</v>
      </c>
    </row>
    <row r="1607" spans="1:6" x14ac:dyDescent="0.25">
      <c r="A1607" s="606"/>
      <c r="B1607" s="93"/>
      <c r="C1607" s="21"/>
      <c r="D1607" s="556"/>
      <c r="E1607" s="57"/>
      <c r="F1607" s="603">
        <f t="shared" si="50"/>
        <v>0</v>
      </c>
    </row>
    <row r="1608" spans="1:6" x14ac:dyDescent="0.25">
      <c r="A1608" s="602">
        <v>2</v>
      </c>
      <c r="B1608" s="77" t="s">
        <v>1087</v>
      </c>
      <c r="C1608" s="21"/>
      <c r="D1608" s="556"/>
      <c r="E1608" s="57"/>
      <c r="F1608" s="603">
        <f t="shared" si="50"/>
        <v>0</v>
      </c>
    </row>
    <row r="1609" spans="1:6" x14ac:dyDescent="0.25">
      <c r="A1609" s="606">
        <f>A1608+0.1</f>
        <v>2.1</v>
      </c>
      <c r="B1609" s="93" t="s">
        <v>992</v>
      </c>
      <c r="C1609" s="21">
        <v>1389.72</v>
      </c>
      <c r="D1609" s="556" t="s">
        <v>40</v>
      </c>
      <c r="E1609" s="57"/>
      <c r="F1609" s="603">
        <f t="shared" si="50"/>
        <v>0</v>
      </c>
    </row>
    <row r="1610" spans="1:6" x14ac:dyDescent="0.25">
      <c r="A1610" s="606">
        <f>A1609+0.1</f>
        <v>2.2000000000000002</v>
      </c>
      <c r="B1610" s="93" t="s">
        <v>993</v>
      </c>
      <c r="C1610" s="21">
        <v>486.4</v>
      </c>
      <c r="D1610" s="556" t="s">
        <v>131</v>
      </c>
      <c r="E1610" s="57"/>
      <c r="F1610" s="603">
        <f t="shared" si="50"/>
        <v>0</v>
      </c>
    </row>
    <row r="1611" spans="1:6" x14ac:dyDescent="0.25">
      <c r="A1611" s="606">
        <f>A1610+0.1</f>
        <v>2.3000000000000003</v>
      </c>
      <c r="B1611" s="93" t="s">
        <v>1088</v>
      </c>
      <c r="C1611" s="21">
        <v>30.4</v>
      </c>
      <c r="D1611" s="556" t="s">
        <v>125</v>
      </c>
      <c r="E1611" s="57"/>
      <c r="F1611" s="603">
        <f t="shared" si="50"/>
        <v>0</v>
      </c>
    </row>
    <row r="1612" spans="1:6" x14ac:dyDescent="0.25">
      <c r="A1612" s="606"/>
      <c r="B1612" s="93"/>
      <c r="C1612" s="21"/>
      <c r="D1612" s="556"/>
      <c r="E1612" s="57"/>
      <c r="F1612" s="603">
        <f t="shared" si="50"/>
        <v>0</v>
      </c>
    </row>
    <row r="1613" spans="1:6" x14ac:dyDescent="0.25">
      <c r="A1613" s="602">
        <v>3</v>
      </c>
      <c r="B1613" s="77" t="s">
        <v>21</v>
      </c>
      <c r="C1613" s="21"/>
      <c r="D1613" s="556"/>
      <c r="E1613" s="57"/>
      <c r="F1613" s="603">
        <f t="shared" si="50"/>
        <v>0</v>
      </c>
    </row>
    <row r="1614" spans="1:6" x14ac:dyDescent="0.25">
      <c r="A1614" s="606">
        <f t="shared" ref="A1614:A1619" si="51">+A1613+0.1</f>
        <v>3.1</v>
      </c>
      <c r="B1614" s="93" t="s">
        <v>911</v>
      </c>
      <c r="C1614" s="21">
        <v>2407.66</v>
      </c>
      <c r="D1614" s="556" t="s">
        <v>125</v>
      </c>
      <c r="E1614" s="57"/>
      <c r="F1614" s="603">
        <f t="shared" si="50"/>
        <v>0</v>
      </c>
    </row>
    <row r="1615" spans="1:6" x14ac:dyDescent="0.25">
      <c r="A1615" s="606">
        <f t="shared" si="51"/>
        <v>3.2</v>
      </c>
      <c r="B1615" s="93" t="s">
        <v>912</v>
      </c>
      <c r="C1615" s="21">
        <v>1638.19</v>
      </c>
      <c r="D1615" s="556" t="s">
        <v>131</v>
      </c>
      <c r="E1615" s="57"/>
      <c r="F1615" s="603">
        <f t="shared" si="50"/>
        <v>0</v>
      </c>
    </row>
    <row r="1616" spans="1:6" x14ac:dyDescent="0.25">
      <c r="A1616" s="606">
        <f t="shared" si="51"/>
        <v>3.3000000000000003</v>
      </c>
      <c r="B1616" s="93" t="s">
        <v>334</v>
      </c>
      <c r="C1616" s="21">
        <v>163.82</v>
      </c>
      <c r="D1616" s="556" t="s">
        <v>125</v>
      </c>
      <c r="E1616" s="57"/>
      <c r="F1616" s="603">
        <f t="shared" si="50"/>
        <v>0</v>
      </c>
    </row>
    <row r="1617" spans="1:6" ht="26.4" x14ac:dyDescent="0.25">
      <c r="A1617" s="606">
        <f t="shared" si="51"/>
        <v>3.4000000000000004</v>
      </c>
      <c r="B1617" s="93" t="s">
        <v>913</v>
      </c>
      <c r="C1617" s="21">
        <v>558.11</v>
      </c>
      <c r="D1617" s="556" t="s">
        <v>125</v>
      </c>
      <c r="E1617" s="57"/>
      <c r="F1617" s="603">
        <f t="shared" si="50"/>
        <v>0</v>
      </c>
    </row>
    <row r="1618" spans="1:6" ht="26.4" x14ac:dyDescent="0.25">
      <c r="A1618" s="606">
        <f t="shared" si="51"/>
        <v>3.5000000000000004</v>
      </c>
      <c r="B1618" s="93" t="s">
        <v>914</v>
      </c>
      <c r="C1618" s="21">
        <v>1550.31</v>
      </c>
      <c r="D1618" s="556" t="s">
        <v>125</v>
      </c>
      <c r="E1618" s="57"/>
      <c r="F1618" s="603">
        <f t="shared" si="50"/>
        <v>0</v>
      </c>
    </row>
    <row r="1619" spans="1:6" ht="26.4" x14ac:dyDescent="0.25">
      <c r="A1619" s="606">
        <f t="shared" si="51"/>
        <v>3.6000000000000005</v>
      </c>
      <c r="B1619" s="93" t="s">
        <v>1043</v>
      </c>
      <c r="C1619" s="21">
        <v>872.05</v>
      </c>
      <c r="D1619" s="556" t="s">
        <v>125</v>
      </c>
      <c r="E1619" s="57"/>
      <c r="F1619" s="603">
        <f t="shared" si="50"/>
        <v>0</v>
      </c>
    </row>
    <row r="1620" spans="1:6" x14ac:dyDescent="0.25">
      <c r="A1620" s="606"/>
      <c r="B1620" s="93"/>
      <c r="C1620" s="21"/>
      <c r="D1620" s="556"/>
      <c r="E1620" s="57"/>
      <c r="F1620" s="603">
        <f t="shared" si="50"/>
        <v>0</v>
      </c>
    </row>
    <row r="1621" spans="1:6" ht="15.75" customHeight="1" x14ac:dyDescent="0.25">
      <c r="A1621" s="602">
        <v>4</v>
      </c>
      <c r="B1621" s="77" t="s">
        <v>916</v>
      </c>
      <c r="C1621" s="21"/>
      <c r="D1621" s="556"/>
      <c r="E1621" s="57"/>
      <c r="F1621" s="603">
        <f t="shared" si="50"/>
        <v>0</v>
      </c>
    </row>
    <row r="1622" spans="1:6" x14ac:dyDescent="0.25">
      <c r="A1622" s="606">
        <f>+A1621+0.1</f>
        <v>4.0999999999999996</v>
      </c>
      <c r="B1622" s="93" t="s">
        <v>918</v>
      </c>
      <c r="C1622" s="21">
        <v>1493.39</v>
      </c>
      <c r="D1622" s="556" t="s">
        <v>40</v>
      </c>
      <c r="E1622" s="57"/>
      <c r="F1622" s="603">
        <f t="shared" si="50"/>
        <v>0</v>
      </c>
    </row>
    <row r="1623" spans="1:6" x14ac:dyDescent="0.25">
      <c r="A1623" s="606">
        <f>+A1622+0.1</f>
        <v>4.1999999999999993</v>
      </c>
      <c r="B1623" s="93" t="s">
        <v>919</v>
      </c>
      <c r="C1623" s="21">
        <v>962.42</v>
      </c>
      <c r="D1623" s="556" t="s">
        <v>40</v>
      </c>
      <c r="E1623" s="57"/>
      <c r="F1623" s="603">
        <f t="shared" si="50"/>
        <v>0</v>
      </c>
    </row>
    <row r="1624" spans="1:6" x14ac:dyDescent="0.25">
      <c r="A1624" s="606"/>
      <c r="B1624" s="93"/>
      <c r="C1624" s="21"/>
      <c r="D1624" s="556"/>
      <c r="E1624" s="57"/>
      <c r="F1624" s="603">
        <f t="shared" si="50"/>
        <v>0</v>
      </c>
    </row>
    <row r="1625" spans="1:6" ht="15.75" customHeight="1" x14ac:dyDescent="0.25">
      <c r="A1625" s="602">
        <v>5</v>
      </c>
      <c r="B1625" s="77" t="s">
        <v>920</v>
      </c>
      <c r="C1625" s="21"/>
      <c r="D1625" s="556"/>
      <c r="E1625" s="57"/>
      <c r="F1625" s="603">
        <f t="shared" si="50"/>
        <v>0</v>
      </c>
    </row>
    <row r="1626" spans="1:6" x14ac:dyDescent="0.25">
      <c r="A1626" s="606">
        <f>+A1625+0.1</f>
        <v>5.0999999999999996</v>
      </c>
      <c r="B1626" s="93" t="s">
        <v>922</v>
      </c>
      <c r="C1626" s="21">
        <v>1464.11</v>
      </c>
      <c r="D1626" s="556" t="s">
        <v>40</v>
      </c>
      <c r="E1626" s="57"/>
      <c r="F1626" s="603">
        <f t="shared" si="50"/>
        <v>0</v>
      </c>
    </row>
    <row r="1627" spans="1:6" x14ac:dyDescent="0.25">
      <c r="A1627" s="606">
        <f>A1626+0.1</f>
        <v>5.1999999999999993</v>
      </c>
      <c r="B1627" s="93" t="s">
        <v>923</v>
      </c>
      <c r="C1627" s="21">
        <v>943.55</v>
      </c>
      <c r="D1627" s="556" t="s">
        <v>40</v>
      </c>
      <c r="E1627" s="57"/>
      <c r="F1627" s="603">
        <f t="shared" si="50"/>
        <v>0</v>
      </c>
    </row>
    <row r="1628" spans="1:6" x14ac:dyDescent="0.25">
      <c r="A1628" s="606"/>
      <c r="B1628" s="93"/>
      <c r="C1628" s="21"/>
      <c r="D1628" s="556"/>
      <c r="E1628" s="57"/>
      <c r="F1628" s="603">
        <f t="shared" si="50"/>
        <v>0</v>
      </c>
    </row>
    <row r="1629" spans="1:6" x14ac:dyDescent="0.25">
      <c r="A1629" s="602">
        <v>6</v>
      </c>
      <c r="B1629" s="77" t="s">
        <v>924</v>
      </c>
      <c r="C1629" s="21"/>
      <c r="D1629" s="556"/>
      <c r="E1629" s="57"/>
      <c r="F1629" s="603">
        <f t="shared" si="50"/>
        <v>0</v>
      </c>
    </row>
    <row r="1630" spans="1:6" x14ac:dyDescent="0.25">
      <c r="A1630" s="606">
        <f>A1629+0.1</f>
        <v>6.1</v>
      </c>
      <c r="B1630" s="93" t="s">
        <v>1089</v>
      </c>
      <c r="C1630" s="21">
        <v>77</v>
      </c>
      <c r="D1630" s="556" t="s">
        <v>37</v>
      </c>
      <c r="E1630" s="57"/>
      <c r="F1630" s="603">
        <f t="shared" si="50"/>
        <v>0</v>
      </c>
    </row>
    <row r="1631" spans="1:6" x14ac:dyDescent="0.25">
      <c r="A1631" s="606">
        <f>A1630+0.1</f>
        <v>6.1999999999999993</v>
      </c>
      <c r="B1631" s="93" t="s">
        <v>1090</v>
      </c>
      <c r="C1631" s="21">
        <v>48</v>
      </c>
      <c r="D1631" s="556" t="s">
        <v>37</v>
      </c>
      <c r="E1631" s="57"/>
      <c r="F1631" s="603">
        <f t="shared" si="50"/>
        <v>0</v>
      </c>
    </row>
    <row r="1632" spans="1:6" x14ac:dyDescent="0.25">
      <c r="A1632" s="606"/>
      <c r="B1632" s="93"/>
      <c r="C1632" s="21"/>
      <c r="D1632" s="556"/>
      <c r="E1632" s="57"/>
      <c r="F1632" s="603">
        <f t="shared" si="50"/>
        <v>0</v>
      </c>
    </row>
    <row r="1633" spans="1:6" x14ac:dyDescent="0.25">
      <c r="A1633" s="602">
        <v>7</v>
      </c>
      <c r="B1633" s="77" t="s">
        <v>926</v>
      </c>
      <c r="C1633" s="21"/>
      <c r="D1633" s="556"/>
      <c r="E1633" s="57"/>
      <c r="F1633" s="603">
        <f t="shared" si="50"/>
        <v>0</v>
      </c>
    </row>
    <row r="1634" spans="1:6" x14ac:dyDescent="0.25">
      <c r="A1634" s="606">
        <f>A1633+0.1</f>
        <v>7.1</v>
      </c>
      <c r="B1634" s="93" t="s">
        <v>927</v>
      </c>
      <c r="C1634" s="21">
        <v>1464.11</v>
      </c>
      <c r="D1634" s="556" t="s">
        <v>40</v>
      </c>
      <c r="E1634" s="57"/>
      <c r="F1634" s="603">
        <f t="shared" si="50"/>
        <v>0</v>
      </c>
    </row>
    <row r="1635" spans="1:6" x14ac:dyDescent="0.25">
      <c r="A1635" s="606">
        <f>A1634+0.1</f>
        <v>7.1999999999999993</v>
      </c>
      <c r="B1635" s="93" t="s">
        <v>928</v>
      </c>
      <c r="C1635" s="21">
        <v>943.55</v>
      </c>
      <c r="D1635" s="556" t="s">
        <v>40</v>
      </c>
      <c r="E1635" s="57"/>
      <c r="F1635" s="603">
        <f t="shared" si="50"/>
        <v>0</v>
      </c>
    </row>
    <row r="1636" spans="1:6" x14ac:dyDescent="0.25">
      <c r="A1636" s="602"/>
      <c r="B1636" s="93"/>
      <c r="C1636" s="21"/>
      <c r="D1636" s="556"/>
      <c r="E1636" s="57"/>
      <c r="F1636" s="603">
        <f t="shared" si="50"/>
        <v>0</v>
      </c>
    </row>
    <row r="1637" spans="1:6" x14ac:dyDescent="0.25">
      <c r="A1637" s="602">
        <v>8</v>
      </c>
      <c r="B1637" s="77" t="s">
        <v>1091</v>
      </c>
      <c r="C1637" s="21"/>
      <c r="D1637" s="556"/>
      <c r="E1637" s="57"/>
      <c r="F1637" s="603">
        <f t="shared" si="50"/>
        <v>0</v>
      </c>
    </row>
    <row r="1638" spans="1:6" x14ac:dyDescent="0.25">
      <c r="A1638" s="606">
        <f>A1637+0.1</f>
        <v>8.1</v>
      </c>
      <c r="B1638" s="93" t="s">
        <v>1092</v>
      </c>
      <c r="C1638" s="21">
        <v>5</v>
      </c>
      <c r="D1638" s="556" t="s">
        <v>37</v>
      </c>
      <c r="E1638" s="57"/>
      <c r="F1638" s="603">
        <f t="shared" si="50"/>
        <v>0</v>
      </c>
    </row>
    <row r="1639" spans="1:6" x14ac:dyDescent="0.25">
      <c r="A1639" s="606">
        <f t="shared" ref="A1639:A1644" si="52">A1638+0.1</f>
        <v>8.1999999999999993</v>
      </c>
      <c r="B1639" s="93" t="s">
        <v>1093</v>
      </c>
      <c r="C1639" s="21">
        <v>2</v>
      </c>
      <c r="D1639" s="556" t="s">
        <v>37</v>
      </c>
      <c r="E1639" s="57"/>
      <c r="F1639" s="603">
        <f t="shared" si="50"/>
        <v>0</v>
      </c>
    </row>
    <row r="1640" spans="1:6" x14ac:dyDescent="0.25">
      <c r="A1640" s="606">
        <f t="shared" si="52"/>
        <v>8.2999999999999989</v>
      </c>
      <c r="B1640" s="93" t="s">
        <v>1094</v>
      </c>
      <c r="C1640" s="21">
        <v>5</v>
      </c>
      <c r="D1640" s="556" t="s">
        <v>37</v>
      </c>
      <c r="E1640" s="57"/>
      <c r="F1640" s="603">
        <f t="shared" si="50"/>
        <v>0</v>
      </c>
    </row>
    <row r="1641" spans="1:6" x14ac:dyDescent="0.25">
      <c r="A1641" s="606">
        <f t="shared" si="52"/>
        <v>8.3999999999999986</v>
      </c>
      <c r="B1641" s="93" t="s">
        <v>1095</v>
      </c>
      <c r="C1641" s="21">
        <v>2</v>
      </c>
      <c r="D1641" s="556" t="s">
        <v>37</v>
      </c>
      <c r="E1641" s="57"/>
      <c r="F1641" s="603">
        <f t="shared" si="50"/>
        <v>0</v>
      </c>
    </row>
    <row r="1642" spans="1:6" x14ac:dyDescent="0.25">
      <c r="A1642" s="606">
        <f t="shared" si="52"/>
        <v>8.4999999999999982</v>
      </c>
      <c r="B1642" s="93" t="s">
        <v>946</v>
      </c>
      <c r="C1642" s="21">
        <v>0.49</v>
      </c>
      <c r="D1642" s="556" t="s">
        <v>947</v>
      </c>
      <c r="E1642" s="57"/>
      <c r="F1642" s="603">
        <f t="shared" si="50"/>
        <v>0</v>
      </c>
    </row>
    <row r="1643" spans="1:6" x14ac:dyDescent="0.25">
      <c r="A1643" s="606">
        <f t="shared" si="52"/>
        <v>8.5999999999999979</v>
      </c>
      <c r="B1643" s="93" t="s">
        <v>945</v>
      </c>
      <c r="C1643" s="21">
        <v>5</v>
      </c>
      <c r="D1643" s="556" t="s">
        <v>37</v>
      </c>
      <c r="E1643" s="57"/>
      <c r="F1643" s="603">
        <f t="shared" si="50"/>
        <v>0</v>
      </c>
    </row>
    <row r="1644" spans="1:6" x14ac:dyDescent="0.25">
      <c r="A1644" s="606">
        <f t="shared" si="52"/>
        <v>8.6999999999999975</v>
      </c>
      <c r="B1644" s="93" t="s">
        <v>948</v>
      </c>
      <c r="C1644" s="21">
        <v>1.9</v>
      </c>
      <c r="D1644" s="556" t="s">
        <v>125</v>
      </c>
      <c r="E1644" s="57"/>
      <c r="F1644" s="621">
        <f t="shared" si="50"/>
        <v>0</v>
      </c>
    </row>
    <row r="1645" spans="1:6" x14ac:dyDescent="0.25">
      <c r="A1645" s="606"/>
      <c r="B1645" s="93"/>
      <c r="C1645" s="21"/>
      <c r="D1645" s="556"/>
      <c r="E1645" s="57"/>
      <c r="F1645" s="603">
        <f t="shared" si="50"/>
        <v>0</v>
      </c>
    </row>
    <row r="1646" spans="1:6" x14ac:dyDescent="0.25">
      <c r="A1646" s="602">
        <v>9</v>
      </c>
      <c r="B1646" s="77" t="s">
        <v>956</v>
      </c>
      <c r="C1646" s="21"/>
      <c r="D1646" s="556"/>
      <c r="E1646" s="57"/>
      <c r="F1646" s="603">
        <f t="shared" si="50"/>
        <v>0</v>
      </c>
    </row>
    <row r="1647" spans="1:6" x14ac:dyDescent="0.25">
      <c r="A1647" s="602">
        <v>9.1</v>
      </c>
      <c r="B1647" s="566" t="s">
        <v>1096</v>
      </c>
      <c r="C1647" s="22"/>
      <c r="D1647" s="567"/>
      <c r="E1647" s="58"/>
      <c r="F1647" s="603">
        <f t="shared" si="50"/>
        <v>0</v>
      </c>
    </row>
    <row r="1648" spans="1:6" x14ac:dyDescent="0.25">
      <c r="A1648" s="604" t="s">
        <v>215</v>
      </c>
      <c r="B1648" s="93" t="s">
        <v>958</v>
      </c>
      <c r="C1648" s="22">
        <v>7.5</v>
      </c>
      <c r="D1648" s="567" t="s">
        <v>40</v>
      </c>
      <c r="E1648" s="58"/>
      <c r="F1648" s="603">
        <f t="shared" si="50"/>
        <v>0</v>
      </c>
    </row>
    <row r="1649" spans="1:6" x14ac:dyDescent="0.25">
      <c r="A1649" s="604" t="s">
        <v>217</v>
      </c>
      <c r="B1649" s="93" t="s">
        <v>959</v>
      </c>
      <c r="C1649" s="22">
        <v>4</v>
      </c>
      <c r="D1649" s="556" t="s">
        <v>37</v>
      </c>
      <c r="E1649" s="58"/>
      <c r="F1649" s="603">
        <f t="shared" si="50"/>
        <v>0</v>
      </c>
    </row>
    <row r="1650" spans="1:6" x14ac:dyDescent="0.25">
      <c r="A1650" s="604" t="s">
        <v>219</v>
      </c>
      <c r="B1650" s="93" t="s">
        <v>960</v>
      </c>
      <c r="C1650" s="22">
        <v>2</v>
      </c>
      <c r="D1650" s="556" t="s">
        <v>37</v>
      </c>
      <c r="E1650" s="58"/>
      <c r="F1650" s="603">
        <f t="shared" si="50"/>
        <v>0</v>
      </c>
    </row>
    <row r="1651" spans="1:6" x14ac:dyDescent="0.25">
      <c r="A1651" s="604" t="s">
        <v>220</v>
      </c>
      <c r="B1651" s="93" t="s">
        <v>969</v>
      </c>
      <c r="C1651" s="21">
        <v>0.4</v>
      </c>
      <c r="D1651" s="556" t="s">
        <v>125</v>
      </c>
      <c r="E1651" s="57"/>
      <c r="F1651" s="603">
        <f t="shared" si="50"/>
        <v>0</v>
      </c>
    </row>
    <row r="1652" spans="1:6" x14ac:dyDescent="0.25">
      <c r="A1652" s="604" t="s">
        <v>222</v>
      </c>
      <c r="B1652" s="93" t="s">
        <v>971</v>
      </c>
      <c r="C1652" s="22">
        <v>1.81</v>
      </c>
      <c r="D1652" s="567" t="s">
        <v>131</v>
      </c>
      <c r="E1652" s="58"/>
      <c r="F1652" s="603">
        <f t="shared" si="50"/>
        <v>0</v>
      </c>
    </row>
    <row r="1653" spans="1:6" x14ac:dyDescent="0.25">
      <c r="A1653" s="604" t="s">
        <v>1097</v>
      </c>
      <c r="B1653" s="93" t="s">
        <v>973</v>
      </c>
      <c r="C1653" s="22">
        <v>1.81</v>
      </c>
      <c r="D1653" s="567" t="s">
        <v>131</v>
      </c>
      <c r="E1653" s="58"/>
      <c r="F1653" s="603">
        <f t="shared" si="50"/>
        <v>0</v>
      </c>
    </row>
    <row r="1654" spans="1:6" x14ac:dyDescent="0.25">
      <c r="A1654" s="604" t="s">
        <v>1098</v>
      </c>
      <c r="B1654" s="93" t="s">
        <v>975</v>
      </c>
      <c r="C1654" s="22">
        <v>3</v>
      </c>
      <c r="D1654" s="556" t="s">
        <v>37</v>
      </c>
      <c r="E1654" s="58"/>
      <c r="F1654" s="603">
        <f t="shared" si="50"/>
        <v>0</v>
      </c>
    </row>
    <row r="1655" spans="1:6" x14ac:dyDescent="0.25">
      <c r="A1655" s="622" t="s">
        <v>1099</v>
      </c>
      <c r="B1655" s="154" t="s">
        <v>414</v>
      </c>
      <c r="C1655" s="572">
        <v>1</v>
      </c>
      <c r="D1655" s="573" t="s">
        <v>977</v>
      </c>
      <c r="E1655" s="59"/>
      <c r="F1655" s="620">
        <f t="shared" si="50"/>
        <v>0</v>
      </c>
    </row>
    <row r="1656" spans="1:6" ht="12" customHeight="1" x14ac:dyDescent="0.25">
      <c r="A1656" s="606"/>
      <c r="B1656" s="93"/>
      <c r="C1656" s="21"/>
      <c r="D1656" s="556"/>
      <c r="E1656" s="57"/>
      <c r="F1656" s="603">
        <f t="shared" si="50"/>
        <v>0</v>
      </c>
    </row>
    <row r="1657" spans="1:6" ht="27" customHeight="1" x14ac:dyDescent="0.25">
      <c r="A1657" s="602">
        <v>9.1999999999999993</v>
      </c>
      <c r="B1657" s="566" t="s">
        <v>1100</v>
      </c>
      <c r="C1657" s="22"/>
      <c r="D1657" s="567"/>
      <c r="E1657" s="58"/>
      <c r="F1657" s="603">
        <f t="shared" si="50"/>
        <v>0</v>
      </c>
    </row>
    <row r="1658" spans="1:6" x14ac:dyDescent="0.25">
      <c r="A1658" s="604" t="s">
        <v>225</v>
      </c>
      <c r="B1658" s="93" t="s">
        <v>966</v>
      </c>
      <c r="C1658" s="22">
        <v>12.5</v>
      </c>
      <c r="D1658" s="567" t="s">
        <v>40</v>
      </c>
      <c r="E1658" s="55"/>
      <c r="F1658" s="603">
        <f t="shared" si="50"/>
        <v>0</v>
      </c>
    </row>
    <row r="1659" spans="1:6" x14ac:dyDescent="0.25">
      <c r="A1659" s="604" t="s">
        <v>229</v>
      </c>
      <c r="B1659" s="93" t="s">
        <v>1101</v>
      </c>
      <c r="C1659" s="22">
        <v>8</v>
      </c>
      <c r="D1659" s="556" t="s">
        <v>37</v>
      </c>
      <c r="E1659" s="55"/>
      <c r="F1659" s="603">
        <f t="shared" si="50"/>
        <v>0</v>
      </c>
    </row>
    <row r="1660" spans="1:6" x14ac:dyDescent="0.25">
      <c r="A1660" s="604" t="s">
        <v>232</v>
      </c>
      <c r="B1660" s="93" t="s">
        <v>968</v>
      </c>
      <c r="C1660" s="22">
        <v>4</v>
      </c>
      <c r="D1660" s="556" t="s">
        <v>37</v>
      </c>
      <c r="E1660" s="55"/>
      <c r="F1660" s="603">
        <f t="shared" si="50"/>
        <v>0</v>
      </c>
    </row>
    <row r="1661" spans="1:6" x14ac:dyDescent="0.25">
      <c r="A1661" s="604" t="s">
        <v>237</v>
      </c>
      <c r="B1661" s="93" t="s">
        <v>969</v>
      </c>
      <c r="C1661" s="21">
        <v>0.8</v>
      </c>
      <c r="D1661" s="556" t="s">
        <v>125</v>
      </c>
      <c r="E1661" s="55"/>
      <c r="F1661" s="603">
        <f t="shared" si="50"/>
        <v>0</v>
      </c>
    </row>
    <row r="1662" spans="1:6" x14ac:dyDescent="0.25">
      <c r="A1662" s="604" t="s">
        <v>1102</v>
      </c>
      <c r="B1662" s="93" t="s">
        <v>971</v>
      </c>
      <c r="C1662" s="22">
        <v>3.02</v>
      </c>
      <c r="D1662" s="567" t="s">
        <v>131</v>
      </c>
      <c r="E1662" s="55"/>
      <c r="F1662" s="603">
        <f t="shared" si="50"/>
        <v>0</v>
      </c>
    </row>
    <row r="1663" spans="1:6" x14ac:dyDescent="0.25">
      <c r="A1663" s="604" t="s">
        <v>1103</v>
      </c>
      <c r="B1663" s="93" t="s">
        <v>973</v>
      </c>
      <c r="C1663" s="22">
        <v>3.02</v>
      </c>
      <c r="D1663" s="567" t="s">
        <v>131</v>
      </c>
      <c r="E1663" s="55"/>
      <c r="F1663" s="603">
        <f t="shared" si="50"/>
        <v>0</v>
      </c>
    </row>
    <row r="1664" spans="1:6" x14ac:dyDescent="0.25">
      <c r="A1664" s="604" t="s">
        <v>1104</v>
      </c>
      <c r="B1664" s="93" t="s">
        <v>975</v>
      </c>
      <c r="C1664" s="22">
        <v>4</v>
      </c>
      <c r="D1664" s="556" t="s">
        <v>37</v>
      </c>
      <c r="E1664" s="55"/>
      <c r="F1664" s="603">
        <f t="shared" si="50"/>
        <v>0</v>
      </c>
    </row>
    <row r="1665" spans="1:6" x14ac:dyDescent="0.25">
      <c r="A1665" s="604" t="s">
        <v>1105</v>
      </c>
      <c r="B1665" s="93" t="s">
        <v>414</v>
      </c>
      <c r="C1665" s="22">
        <v>1</v>
      </c>
      <c r="D1665" s="567" t="s">
        <v>977</v>
      </c>
      <c r="E1665" s="56"/>
      <c r="F1665" s="603">
        <f t="shared" si="50"/>
        <v>0</v>
      </c>
    </row>
    <row r="1666" spans="1:6" x14ac:dyDescent="0.25">
      <c r="A1666" s="606"/>
      <c r="B1666" s="93"/>
      <c r="C1666" s="21"/>
      <c r="D1666" s="556"/>
      <c r="E1666" s="57"/>
      <c r="F1666" s="603">
        <f t="shared" si="50"/>
        <v>0</v>
      </c>
    </row>
    <row r="1667" spans="1:6" x14ac:dyDescent="0.25">
      <c r="A1667" s="602">
        <v>10</v>
      </c>
      <c r="B1667" s="77" t="s">
        <v>186</v>
      </c>
      <c r="C1667" s="21"/>
      <c r="D1667" s="556"/>
      <c r="E1667" s="57"/>
      <c r="F1667" s="603">
        <f t="shared" si="50"/>
        <v>0</v>
      </c>
    </row>
    <row r="1668" spans="1:6" x14ac:dyDescent="0.25">
      <c r="A1668" s="606">
        <f>A1667+0.1</f>
        <v>10.1</v>
      </c>
      <c r="B1668" s="93" t="s">
        <v>1078</v>
      </c>
      <c r="C1668" s="21">
        <v>2</v>
      </c>
      <c r="D1668" s="556" t="s">
        <v>37</v>
      </c>
      <c r="E1668" s="57"/>
      <c r="F1668" s="603">
        <f t="shared" si="50"/>
        <v>0</v>
      </c>
    </row>
    <row r="1669" spans="1:6" x14ac:dyDescent="0.25">
      <c r="A1669" s="606">
        <f>A1668+0.1</f>
        <v>10.199999999999999</v>
      </c>
      <c r="B1669" s="93" t="s">
        <v>952</v>
      </c>
      <c r="C1669" s="21">
        <v>5</v>
      </c>
      <c r="D1669" s="556" t="s">
        <v>37</v>
      </c>
      <c r="E1669" s="57"/>
      <c r="F1669" s="603">
        <f t="shared" si="50"/>
        <v>0</v>
      </c>
    </row>
    <row r="1670" spans="1:6" x14ac:dyDescent="0.25">
      <c r="A1670" s="606">
        <f>A1669+0.1</f>
        <v>10.299999999999999</v>
      </c>
      <c r="B1670" s="93" t="s">
        <v>1018</v>
      </c>
      <c r="C1670" s="21">
        <v>2</v>
      </c>
      <c r="D1670" s="556" t="s">
        <v>37</v>
      </c>
      <c r="E1670" s="57"/>
      <c r="F1670" s="603">
        <f t="shared" ref="F1670:F1697" si="53">ROUND(C1670*E1670,2)</f>
        <v>0</v>
      </c>
    </row>
    <row r="1671" spans="1:6" x14ac:dyDescent="0.25">
      <c r="A1671" s="606">
        <f>A1670+0.1</f>
        <v>10.399999999999999</v>
      </c>
      <c r="B1671" s="93" t="s">
        <v>1019</v>
      </c>
      <c r="C1671" s="21">
        <v>5</v>
      </c>
      <c r="D1671" s="556" t="s">
        <v>37</v>
      </c>
      <c r="E1671" s="57"/>
      <c r="F1671" s="603">
        <f t="shared" si="53"/>
        <v>0</v>
      </c>
    </row>
    <row r="1672" spans="1:6" x14ac:dyDescent="0.25">
      <c r="A1672" s="606"/>
      <c r="B1672" s="93"/>
      <c r="C1672" s="21"/>
      <c r="D1672" s="556"/>
      <c r="E1672" s="57"/>
      <c r="F1672" s="603">
        <f t="shared" si="53"/>
        <v>0</v>
      </c>
    </row>
    <row r="1673" spans="1:6" x14ac:dyDescent="0.25">
      <c r="A1673" s="602">
        <v>11</v>
      </c>
      <c r="B1673" s="77" t="s">
        <v>1106</v>
      </c>
      <c r="C1673" s="21"/>
      <c r="D1673" s="556"/>
      <c r="E1673" s="57"/>
      <c r="F1673" s="603">
        <f t="shared" si="53"/>
        <v>0</v>
      </c>
    </row>
    <row r="1674" spans="1:6" ht="26.4" x14ac:dyDescent="0.25">
      <c r="A1674" s="606">
        <f>A1673+0.1</f>
        <v>11.1</v>
      </c>
      <c r="B1674" s="93" t="s">
        <v>1020</v>
      </c>
      <c r="C1674" s="21">
        <v>2407.66</v>
      </c>
      <c r="D1674" s="556" t="s">
        <v>40</v>
      </c>
      <c r="E1674" s="57"/>
      <c r="F1674" s="603">
        <f t="shared" si="53"/>
        <v>0</v>
      </c>
    </row>
    <row r="1675" spans="1:6" ht="66" x14ac:dyDescent="0.25">
      <c r="A1675" s="606">
        <f>A1674+0.1</f>
        <v>11.2</v>
      </c>
      <c r="B1675" s="575" t="s">
        <v>988</v>
      </c>
      <c r="C1675" s="21">
        <v>2407.66</v>
      </c>
      <c r="D1675" s="556" t="s">
        <v>40</v>
      </c>
      <c r="E1675" s="57"/>
      <c r="F1675" s="603">
        <f t="shared" si="53"/>
        <v>0</v>
      </c>
    </row>
    <row r="1676" spans="1:6" x14ac:dyDescent="0.25">
      <c r="A1676" s="606"/>
      <c r="B1676" s="93"/>
      <c r="C1676" s="21"/>
      <c r="D1676" s="556"/>
      <c r="E1676" s="57"/>
      <c r="F1676" s="603">
        <f t="shared" si="53"/>
        <v>0</v>
      </c>
    </row>
    <row r="1677" spans="1:6" x14ac:dyDescent="0.25">
      <c r="A1677" s="602">
        <v>12</v>
      </c>
      <c r="B1677" s="227" t="s">
        <v>1021</v>
      </c>
      <c r="C1677" s="210"/>
      <c r="D1677" s="607"/>
      <c r="E1677" s="608"/>
      <c r="F1677" s="603">
        <f t="shared" si="53"/>
        <v>0</v>
      </c>
    </row>
    <row r="1678" spans="1:6" x14ac:dyDescent="0.25">
      <c r="A1678" s="602">
        <f t="shared" ref="A1678" si="54">A1677+0.1</f>
        <v>12.1</v>
      </c>
      <c r="B1678" s="77" t="s">
        <v>1022</v>
      </c>
      <c r="C1678" s="21"/>
      <c r="D1678" s="113"/>
      <c r="E1678" s="272"/>
      <c r="F1678" s="603">
        <f t="shared" si="53"/>
        <v>0</v>
      </c>
    </row>
    <row r="1679" spans="1:6" x14ac:dyDescent="0.25">
      <c r="A1679" s="609" t="s">
        <v>1107</v>
      </c>
      <c r="B1679" s="93" t="s">
        <v>1029</v>
      </c>
      <c r="C1679" s="21">
        <v>6.16</v>
      </c>
      <c r="D1679" s="113" t="s">
        <v>125</v>
      </c>
      <c r="E1679" s="272"/>
      <c r="F1679" s="603">
        <f t="shared" si="53"/>
        <v>0</v>
      </c>
    </row>
    <row r="1680" spans="1:6" x14ac:dyDescent="0.25">
      <c r="A1680" s="609" t="s">
        <v>1108</v>
      </c>
      <c r="B1680" s="93" t="s">
        <v>661</v>
      </c>
      <c r="C1680" s="21">
        <v>77</v>
      </c>
      <c r="D1680" s="556" t="s">
        <v>40</v>
      </c>
      <c r="E1680" s="272"/>
      <c r="F1680" s="603">
        <f t="shared" si="53"/>
        <v>0</v>
      </c>
    </row>
    <row r="1681" spans="1:9" x14ac:dyDescent="0.25">
      <c r="A1681" s="609" t="s">
        <v>1109</v>
      </c>
      <c r="B1681" s="93" t="s">
        <v>1027</v>
      </c>
      <c r="C1681" s="21">
        <v>13.86</v>
      </c>
      <c r="D1681" s="113" t="s">
        <v>125</v>
      </c>
      <c r="E1681" s="57"/>
      <c r="F1681" s="603">
        <f t="shared" si="53"/>
        <v>0</v>
      </c>
    </row>
    <row r="1682" spans="1:9" x14ac:dyDescent="0.25">
      <c r="A1682" s="606"/>
      <c r="B1682" s="93"/>
      <c r="C1682" s="93"/>
      <c r="D1682" s="93"/>
      <c r="E1682" s="562"/>
      <c r="F1682" s="603">
        <f t="shared" si="53"/>
        <v>0</v>
      </c>
    </row>
    <row r="1683" spans="1:9" x14ac:dyDescent="0.25">
      <c r="A1683" s="602">
        <v>12.2</v>
      </c>
      <c r="B1683" s="77" t="s">
        <v>1028</v>
      </c>
      <c r="C1683" s="480"/>
      <c r="D1683" s="271"/>
      <c r="E1683" s="588"/>
      <c r="F1683" s="603">
        <f t="shared" si="53"/>
        <v>0</v>
      </c>
    </row>
    <row r="1684" spans="1:9" x14ac:dyDescent="0.25">
      <c r="A1684" s="611" t="s">
        <v>1110</v>
      </c>
      <c r="B1684" s="612" t="s">
        <v>1024</v>
      </c>
      <c r="C1684" s="480">
        <v>61.6</v>
      </c>
      <c r="D1684" s="271" t="s">
        <v>131</v>
      </c>
      <c r="E1684" s="588"/>
      <c r="F1684" s="603">
        <f t="shared" si="53"/>
        <v>0</v>
      </c>
    </row>
    <row r="1685" spans="1:9" x14ac:dyDescent="0.25">
      <c r="A1685" s="611" t="s">
        <v>1111</v>
      </c>
      <c r="B1685" s="612" t="s">
        <v>661</v>
      </c>
      <c r="C1685" s="480">
        <v>77</v>
      </c>
      <c r="D1685" s="556" t="s">
        <v>40</v>
      </c>
      <c r="E1685" s="588"/>
      <c r="F1685" s="603">
        <f t="shared" si="53"/>
        <v>0</v>
      </c>
    </row>
    <row r="1686" spans="1:9" x14ac:dyDescent="0.25">
      <c r="A1686" s="606"/>
      <c r="B1686" s="93"/>
      <c r="C1686" s="21"/>
      <c r="D1686" s="556"/>
      <c r="E1686" s="57"/>
      <c r="F1686" s="603">
        <f t="shared" si="53"/>
        <v>0</v>
      </c>
    </row>
    <row r="1687" spans="1:9" x14ac:dyDescent="0.25">
      <c r="A1687" s="602">
        <v>13</v>
      </c>
      <c r="B1687" s="77" t="s">
        <v>1112</v>
      </c>
      <c r="C1687" s="21"/>
      <c r="D1687" s="556"/>
      <c r="E1687" s="57"/>
      <c r="F1687" s="603">
        <f t="shared" si="53"/>
        <v>0</v>
      </c>
    </row>
    <row r="1688" spans="1:9" x14ac:dyDescent="0.25">
      <c r="A1688" s="606">
        <f t="shared" ref="A1688:A1694" si="55">A1687+0.1</f>
        <v>13.1</v>
      </c>
      <c r="B1688" s="93" t="s">
        <v>1031</v>
      </c>
      <c r="C1688" s="21">
        <v>97.28</v>
      </c>
      <c r="D1688" s="556" t="s">
        <v>125</v>
      </c>
      <c r="E1688" s="57"/>
      <c r="F1688" s="603">
        <f t="shared" si="53"/>
        <v>0</v>
      </c>
    </row>
    <row r="1689" spans="1:9" ht="26.4" x14ac:dyDescent="0.25">
      <c r="A1689" s="606">
        <f t="shared" si="55"/>
        <v>13.2</v>
      </c>
      <c r="B1689" s="93" t="s">
        <v>994</v>
      </c>
      <c r="C1689" s="21">
        <v>121.6</v>
      </c>
      <c r="D1689" s="556" t="s">
        <v>125</v>
      </c>
      <c r="E1689" s="57"/>
      <c r="F1689" s="603">
        <f t="shared" si="53"/>
        <v>0</v>
      </c>
    </row>
    <row r="1690" spans="1:9" ht="26.4" x14ac:dyDescent="0.25">
      <c r="A1690" s="606">
        <f t="shared" si="55"/>
        <v>13.299999999999999</v>
      </c>
      <c r="B1690" s="93" t="s">
        <v>1082</v>
      </c>
      <c r="C1690" s="21">
        <v>116.74</v>
      </c>
      <c r="D1690" s="556" t="s">
        <v>125</v>
      </c>
      <c r="E1690" s="57"/>
      <c r="F1690" s="603">
        <f t="shared" si="53"/>
        <v>0</v>
      </c>
    </row>
    <row r="1691" spans="1:9" ht="26.4" x14ac:dyDescent="0.25">
      <c r="A1691" s="606">
        <f t="shared" si="55"/>
        <v>13.399999999999999</v>
      </c>
      <c r="B1691" s="93" t="s">
        <v>1033</v>
      </c>
      <c r="C1691" s="21">
        <v>110.9</v>
      </c>
      <c r="D1691" s="556" t="s">
        <v>125</v>
      </c>
      <c r="E1691" s="57"/>
      <c r="F1691" s="603">
        <f t="shared" si="53"/>
        <v>0</v>
      </c>
    </row>
    <row r="1692" spans="1:9" x14ac:dyDescent="0.25">
      <c r="A1692" s="606">
        <f t="shared" si="55"/>
        <v>13.499999999999998</v>
      </c>
      <c r="B1692" s="93" t="s">
        <v>1034</v>
      </c>
      <c r="C1692" s="21">
        <v>486.4</v>
      </c>
      <c r="D1692" s="556" t="s">
        <v>131</v>
      </c>
      <c r="E1692" s="57"/>
      <c r="F1692" s="603">
        <f t="shared" si="53"/>
        <v>0</v>
      </c>
    </row>
    <row r="1693" spans="1:9" x14ac:dyDescent="0.25">
      <c r="A1693" s="606">
        <f t="shared" si="55"/>
        <v>13.599999999999998</v>
      </c>
      <c r="B1693" s="93" t="s">
        <v>1035</v>
      </c>
      <c r="C1693" s="21">
        <v>486.4</v>
      </c>
      <c r="D1693" s="556" t="s">
        <v>131</v>
      </c>
      <c r="E1693" s="57"/>
      <c r="F1693" s="603">
        <f t="shared" si="53"/>
        <v>0</v>
      </c>
    </row>
    <row r="1694" spans="1:9" ht="14.25" customHeight="1" x14ac:dyDescent="0.25">
      <c r="A1694" s="606">
        <f t="shared" si="55"/>
        <v>13.699999999999998</v>
      </c>
      <c r="B1694" s="93" t="s">
        <v>1036</v>
      </c>
      <c r="C1694" s="21">
        <f>+C1693*3.712</f>
        <v>1805.5168000000001</v>
      </c>
      <c r="D1694" s="556" t="s">
        <v>1037</v>
      </c>
      <c r="E1694" s="57"/>
      <c r="F1694" s="603">
        <f t="shared" si="53"/>
        <v>0</v>
      </c>
      <c r="G1694" s="674"/>
      <c r="H1694" s="674"/>
      <c r="I1694" s="674"/>
    </row>
    <row r="1695" spans="1:9" x14ac:dyDescent="0.25">
      <c r="A1695" s="606"/>
      <c r="B1695" s="93" t="s">
        <v>1038</v>
      </c>
      <c r="C1695" s="21"/>
      <c r="D1695" s="556"/>
      <c r="E1695" s="57"/>
      <c r="F1695" s="603">
        <f t="shared" si="53"/>
        <v>0</v>
      </c>
    </row>
    <row r="1696" spans="1:9" ht="26.4" x14ac:dyDescent="0.25">
      <c r="A1696" s="602">
        <v>14</v>
      </c>
      <c r="B1696" s="77" t="s">
        <v>1113</v>
      </c>
      <c r="C1696" s="21">
        <v>2407.66</v>
      </c>
      <c r="D1696" s="556" t="s">
        <v>40</v>
      </c>
      <c r="E1696" s="57"/>
      <c r="F1696" s="603">
        <f t="shared" si="53"/>
        <v>0</v>
      </c>
    </row>
    <row r="1697" spans="1:6" x14ac:dyDescent="0.25">
      <c r="A1697" s="605"/>
      <c r="B1697" s="96"/>
      <c r="C1697" s="21"/>
      <c r="D1697" s="556"/>
      <c r="E1697" s="57"/>
      <c r="F1697" s="603">
        <f t="shared" si="53"/>
        <v>0</v>
      </c>
    </row>
    <row r="1698" spans="1:6" x14ac:dyDescent="0.25">
      <c r="A1698" s="623"/>
      <c r="B1698" s="624" t="s">
        <v>1163</v>
      </c>
      <c r="C1698" s="625"/>
      <c r="D1698" s="624"/>
      <c r="E1698" s="626"/>
      <c r="F1698" s="627">
        <f>SUM(F1606:F1697)</f>
        <v>0</v>
      </c>
    </row>
    <row r="1699" spans="1:6" x14ac:dyDescent="0.25">
      <c r="A1699" s="605"/>
      <c r="B1699" s="93"/>
      <c r="C1699" s="21"/>
      <c r="D1699" s="556"/>
      <c r="E1699" s="57"/>
      <c r="F1699" s="617"/>
    </row>
    <row r="1700" spans="1:6" ht="26.4" x14ac:dyDescent="0.25">
      <c r="A1700" s="616" t="s">
        <v>1164</v>
      </c>
      <c r="B1700" s="77" t="s">
        <v>1115</v>
      </c>
      <c r="C1700" s="21"/>
      <c r="D1700" s="556"/>
      <c r="E1700" s="57"/>
      <c r="F1700" s="617"/>
    </row>
    <row r="1701" spans="1:6" x14ac:dyDescent="0.25">
      <c r="A1701" s="606"/>
      <c r="B1701" s="93"/>
      <c r="C1701" s="21"/>
      <c r="D1701" s="556"/>
      <c r="E1701" s="57"/>
      <c r="F1701" s="617"/>
    </row>
    <row r="1702" spans="1:6" x14ac:dyDescent="0.25">
      <c r="A1702" s="602">
        <v>1</v>
      </c>
      <c r="B1702" s="77" t="s">
        <v>75</v>
      </c>
      <c r="C1702" s="21">
        <v>5897.8</v>
      </c>
      <c r="D1702" s="556" t="s">
        <v>40</v>
      </c>
      <c r="E1702" s="57"/>
      <c r="F1702" s="603">
        <f t="shared" ref="F1702:F1763" si="56">ROUND(C1702*E1702,2)</f>
        <v>0</v>
      </c>
    </row>
    <row r="1703" spans="1:6" x14ac:dyDescent="0.25">
      <c r="A1703" s="606"/>
      <c r="B1703" s="93"/>
      <c r="C1703" s="21"/>
      <c r="D1703" s="556"/>
      <c r="E1703" s="57"/>
      <c r="F1703" s="603">
        <f t="shared" si="56"/>
        <v>0</v>
      </c>
    </row>
    <row r="1704" spans="1:6" x14ac:dyDescent="0.25">
      <c r="A1704" s="602">
        <v>3</v>
      </c>
      <c r="B1704" s="77" t="s">
        <v>21</v>
      </c>
      <c r="C1704" s="21"/>
      <c r="D1704" s="556"/>
      <c r="E1704" s="57"/>
      <c r="F1704" s="603">
        <f t="shared" si="56"/>
        <v>0</v>
      </c>
    </row>
    <row r="1705" spans="1:6" x14ac:dyDescent="0.25">
      <c r="A1705" s="606">
        <f t="shared" ref="A1705:A1710" si="57">+A1704+0.1</f>
        <v>3.1</v>
      </c>
      <c r="B1705" s="93" t="s">
        <v>911</v>
      </c>
      <c r="C1705" s="21">
        <v>4187.4399999999996</v>
      </c>
      <c r="D1705" s="556" t="s">
        <v>125</v>
      </c>
      <c r="E1705" s="57"/>
      <c r="F1705" s="603">
        <f t="shared" si="56"/>
        <v>0</v>
      </c>
    </row>
    <row r="1706" spans="1:6" x14ac:dyDescent="0.25">
      <c r="A1706" s="606">
        <f>+A1710+0.1</f>
        <v>3.6000000000000005</v>
      </c>
      <c r="B1706" s="93" t="s">
        <v>912</v>
      </c>
      <c r="C1706" s="21">
        <v>3833.57</v>
      </c>
      <c r="D1706" s="556" t="s">
        <v>131</v>
      </c>
      <c r="E1706" s="57"/>
      <c r="F1706" s="603">
        <f t="shared" si="56"/>
        <v>0</v>
      </c>
    </row>
    <row r="1707" spans="1:6" x14ac:dyDescent="0.25">
      <c r="A1707" s="606">
        <f>+A1705+0.1</f>
        <v>3.2</v>
      </c>
      <c r="B1707" s="93" t="s">
        <v>334</v>
      </c>
      <c r="C1707" s="21">
        <v>383.36</v>
      </c>
      <c r="D1707" s="556" t="s">
        <v>125</v>
      </c>
      <c r="E1707" s="57"/>
      <c r="F1707" s="603">
        <f t="shared" si="56"/>
        <v>0</v>
      </c>
    </row>
    <row r="1708" spans="1:6" ht="26.4" x14ac:dyDescent="0.25">
      <c r="A1708" s="606">
        <f t="shared" si="57"/>
        <v>3.3000000000000003</v>
      </c>
      <c r="B1708" s="93" t="s">
        <v>913</v>
      </c>
      <c r="C1708" s="21">
        <v>1291.72</v>
      </c>
      <c r="D1708" s="556" t="s">
        <v>125</v>
      </c>
      <c r="E1708" s="57"/>
      <c r="F1708" s="603">
        <f t="shared" si="56"/>
        <v>0</v>
      </c>
    </row>
    <row r="1709" spans="1:6" ht="26.4" x14ac:dyDescent="0.25">
      <c r="A1709" s="606">
        <f t="shared" si="57"/>
        <v>3.4000000000000004</v>
      </c>
      <c r="B1709" s="93" t="s">
        <v>914</v>
      </c>
      <c r="C1709" s="21">
        <v>3588.1</v>
      </c>
      <c r="D1709" s="556" t="s">
        <v>125</v>
      </c>
      <c r="E1709" s="57"/>
      <c r="F1709" s="603">
        <f t="shared" si="56"/>
        <v>0</v>
      </c>
    </row>
    <row r="1710" spans="1:6" ht="26.4" x14ac:dyDescent="0.25">
      <c r="A1710" s="606">
        <f t="shared" si="57"/>
        <v>3.5000000000000004</v>
      </c>
      <c r="B1710" s="93" t="s">
        <v>915</v>
      </c>
      <c r="C1710" s="21">
        <v>2010.93</v>
      </c>
      <c r="D1710" s="556" t="s">
        <v>125</v>
      </c>
      <c r="E1710" s="57"/>
      <c r="F1710" s="603">
        <f t="shared" si="56"/>
        <v>0</v>
      </c>
    </row>
    <row r="1711" spans="1:6" x14ac:dyDescent="0.25">
      <c r="A1711" s="606"/>
      <c r="B1711" s="93"/>
      <c r="C1711" s="21"/>
      <c r="D1711" s="556"/>
      <c r="E1711" s="57"/>
      <c r="F1711" s="603">
        <f t="shared" si="56"/>
        <v>0</v>
      </c>
    </row>
    <row r="1712" spans="1:6" x14ac:dyDescent="0.25">
      <c r="A1712" s="602">
        <v>4</v>
      </c>
      <c r="B1712" s="77" t="s">
        <v>916</v>
      </c>
      <c r="C1712" s="21"/>
      <c r="D1712" s="556"/>
      <c r="E1712" s="57"/>
      <c r="F1712" s="603">
        <f t="shared" si="56"/>
        <v>0</v>
      </c>
    </row>
    <row r="1713" spans="1:6" x14ac:dyDescent="0.25">
      <c r="A1713" s="606">
        <f>+A1712+0.1</f>
        <v>4.0999999999999996</v>
      </c>
      <c r="B1713" s="93" t="s">
        <v>919</v>
      </c>
      <c r="C1713" s="21">
        <v>6015.76</v>
      </c>
      <c r="D1713" s="556" t="s">
        <v>40</v>
      </c>
      <c r="E1713" s="57"/>
      <c r="F1713" s="603">
        <f t="shared" si="56"/>
        <v>0</v>
      </c>
    </row>
    <row r="1714" spans="1:6" x14ac:dyDescent="0.25">
      <c r="A1714" s="606"/>
      <c r="B1714" s="93"/>
      <c r="C1714" s="21"/>
      <c r="D1714" s="556"/>
      <c r="E1714" s="57"/>
      <c r="F1714" s="603">
        <f t="shared" si="56"/>
        <v>0</v>
      </c>
    </row>
    <row r="1715" spans="1:6" x14ac:dyDescent="0.25">
      <c r="A1715" s="602">
        <v>5</v>
      </c>
      <c r="B1715" s="77" t="s">
        <v>89</v>
      </c>
      <c r="C1715" s="21"/>
      <c r="D1715" s="556"/>
      <c r="E1715" s="57"/>
      <c r="F1715" s="603">
        <f t="shared" si="56"/>
        <v>0</v>
      </c>
    </row>
    <row r="1716" spans="1:6" x14ac:dyDescent="0.25">
      <c r="A1716" s="606">
        <f>+A1715+0.1</f>
        <v>5.0999999999999996</v>
      </c>
      <c r="B1716" s="93" t="s">
        <v>923</v>
      </c>
      <c r="C1716" s="21">
        <v>5897.8</v>
      </c>
      <c r="D1716" s="556" t="s">
        <v>40</v>
      </c>
      <c r="E1716" s="57"/>
      <c r="F1716" s="603">
        <f t="shared" si="56"/>
        <v>0</v>
      </c>
    </row>
    <row r="1717" spans="1:6" x14ac:dyDescent="0.25">
      <c r="A1717" s="606"/>
      <c r="B1717" s="93"/>
      <c r="C1717" s="21"/>
      <c r="D1717" s="556"/>
      <c r="E1717" s="57"/>
      <c r="F1717" s="603">
        <f t="shared" si="56"/>
        <v>0</v>
      </c>
    </row>
    <row r="1718" spans="1:6" x14ac:dyDescent="0.25">
      <c r="A1718" s="602">
        <v>6</v>
      </c>
      <c r="B1718" s="77" t="s">
        <v>924</v>
      </c>
      <c r="C1718" s="21"/>
      <c r="D1718" s="556"/>
      <c r="E1718" s="57"/>
      <c r="F1718" s="603">
        <f t="shared" si="56"/>
        <v>0</v>
      </c>
    </row>
    <row r="1719" spans="1:6" x14ac:dyDescent="0.25">
      <c r="A1719" s="606">
        <f>+A1718+0.1</f>
        <v>6.1</v>
      </c>
      <c r="B1719" s="93" t="s">
        <v>1116</v>
      </c>
      <c r="C1719" s="21">
        <v>198</v>
      </c>
      <c r="D1719" s="556" t="s">
        <v>37</v>
      </c>
      <c r="E1719" s="57"/>
      <c r="F1719" s="603">
        <f t="shared" si="56"/>
        <v>0</v>
      </c>
    </row>
    <row r="1720" spans="1:6" x14ac:dyDescent="0.25">
      <c r="A1720" s="606"/>
      <c r="B1720" s="93"/>
      <c r="C1720" s="21"/>
      <c r="D1720" s="556"/>
      <c r="E1720" s="57"/>
      <c r="F1720" s="603">
        <f t="shared" si="56"/>
        <v>0</v>
      </c>
    </row>
    <row r="1721" spans="1:6" x14ac:dyDescent="0.25">
      <c r="A1721" s="602">
        <v>7</v>
      </c>
      <c r="B1721" s="77" t="s">
        <v>926</v>
      </c>
      <c r="C1721" s="21"/>
      <c r="D1721" s="556"/>
      <c r="E1721" s="57"/>
      <c r="F1721" s="603">
        <f t="shared" si="56"/>
        <v>0</v>
      </c>
    </row>
    <row r="1722" spans="1:6" x14ac:dyDescent="0.25">
      <c r="A1722" s="606">
        <f>A1721+0.1</f>
        <v>7.1</v>
      </c>
      <c r="B1722" s="93" t="s">
        <v>928</v>
      </c>
      <c r="C1722" s="21">
        <v>5897.8</v>
      </c>
      <c r="D1722" s="556" t="s">
        <v>40</v>
      </c>
      <c r="E1722" s="57"/>
      <c r="F1722" s="603">
        <f t="shared" si="56"/>
        <v>0</v>
      </c>
    </row>
    <row r="1723" spans="1:6" x14ac:dyDescent="0.25">
      <c r="A1723" s="606"/>
      <c r="B1723" s="93"/>
      <c r="C1723" s="21"/>
      <c r="D1723" s="556"/>
      <c r="E1723" s="57"/>
      <c r="F1723" s="603">
        <f t="shared" si="56"/>
        <v>0</v>
      </c>
    </row>
    <row r="1724" spans="1:6" x14ac:dyDescent="0.25">
      <c r="A1724" s="602">
        <v>8</v>
      </c>
      <c r="B1724" s="77" t="s">
        <v>1117</v>
      </c>
      <c r="C1724" s="21"/>
      <c r="D1724" s="556"/>
      <c r="E1724" s="57"/>
      <c r="F1724" s="603">
        <f t="shared" si="56"/>
        <v>0</v>
      </c>
    </row>
    <row r="1725" spans="1:6" x14ac:dyDescent="0.25">
      <c r="A1725" s="606">
        <f>A1724+0.1</f>
        <v>8.1</v>
      </c>
      <c r="B1725" s="93" t="s">
        <v>938</v>
      </c>
      <c r="C1725" s="21">
        <v>4</v>
      </c>
      <c r="D1725" s="556" t="s">
        <v>37</v>
      </c>
      <c r="E1725" s="57"/>
      <c r="F1725" s="603">
        <f t="shared" si="56"/>
        <v>0</v>
      </c>
    </row>
    <row r="1726" spans="1:6" x14ac:dyDescent="0.25">
      <c r="A1726" s="606">
        <f t="shared" ref="A1726:A1731" si="58">A1725+0.1</f>
        <v>8.1999999999999993</v>
      </c>
      <c r="B1726" s="93" t="s">
        <v>939</v>
      </c>
      <c r="C1726" s="21">
        <v>28</v>
      </c>
      <c r="D1726" s="556" t="s">
        <v>37</v>
      </c>
      <c r="E1726" s="57"/>
      <c r="F1726" s="603">
        <f t="shared" si="56"/>
        <v>0</v>
      </c>
    </row>
    <row r="1727" spans="1:6" x14ac:dyDescent="0.25">
      <c r="A1727" s="606">
        <f t="shared" si="58"/>
        <v>8.2999999999999989</v>
      </c>
      <c r="B1727" s="93" t="s">
        <v>1118</v>
      </c>
      <c r="C1727" s="21">
        <v>1</v>
      </c>
      <c r="D1727" s="556" t="s">
        <v>37</v>
      </c>
      <c r="E1727" s="57"/>
      <c r="F1727" s="603">
        <f t="shared" si="56"/>
        <v>0</v>
      </c>
    </row>
    <row r="1728" spans="1:6" x14ac:dyDescent="0.25">
      <c r="A1728" s="606">
        <f t="shared" si="58"/>
        <v>8.3999999999999986</v>
      </c>
      <c r="B1728" s="93" t="s">
        <v>942</v>
      </c>
      <c r="C1728" s="21">
        <v>12</v>
      </c>
      <c r="D1728" s="556" t="s">
        <v>37</v>
      </c>
      <c r="E1728" s="57"/>
      <c r="F1728" s="603">
        <f t="shared" si="56"/>
        <v>0</v>
      </c>
    </row>
    <row r="1729" spans="1:6" x14ac:dyDescent="0.25">
      <c r="A1729" s="606">
        <f t="shared" si="58"/>
        <v>8.4999999999999982</v>
      </c>
      <c r="B1729" s="93" t="s">
        <v>946</v>
      </c>
      <c r="C1729" s="21">
        <v>2.08</v>
      </c>
      <c r="D1729" s="556" t="s">
        <v>1119</v>
      </c>
      <c r="E1729" s="57"/>
      <c r="F1729" s="603">
        <f t="shared" si="56"/>
        <v>0</v>
      </c>
    </row>
    <row r="1730" spans="1:6" x14ac:dyDescent="0.25">
      <c r="A1730" s="606">
        <f t="shared" si="58"/>
        <v>8.5999999999999979</v>
      </c>
      <c r="B1730" s="93" t="s">
        <v>945</v>
      </c>
      <c r="C1730" s="21">
        <v>13</v>
      </c>
      <c r="D1730" s="556" t="s">
        <v>37</v>
      </c>
      <c r="E1730" s="57"/>
      <c r="F1730" s="603">
        <f t="shared" si="56"/>
        <v>0</v>
      </c>
    </row>
    <row r="1731" spans="1:6" x14ac:dyDescent="0.25">
      <c r="A1731" s="606">
        <f t="shared" si="58"/>
        <v>8.6999999999999975</v>
      </c>
      <c r="B1731" s="93" t="s">
        <v>948</v>
      </c>
      <c r="C1731" s="21">
        <v>15.8</v>
      </c>
      <c r="D1731" s="556" t="s">
        <v>125</v>
      </c>
      <c r="E1731" s="57"/>
      <c r="F1731" s="603">
        <f t="shared" si="56"/>
        <v>0</v>
      </c>
    </row>
    <row r="1732" spans="1:6" x14ac:dyDescent="0.25">
      <c r="A1732" s="606"/>
      <c r="B1732" s="93"/>
      <c r="C1732" s="21"/>
      <c r="D1732" s="556"/>
      <c r="E1732" s="57"/>
      <c r="F1732" s="603">
        <f t="shared" si="56"/>
        <v>0</v>
      </c>
    </row>
    <row r="1733" spans="1:6" x14ac:dyDescent="0.25">
      <c r="A1733" s="602">
        <v>9</v>
      </c>
      <c r="B1733" s="77" t="s">
        <v>956</v>
      </c>
      <c r="C1733" s="21"/>
      <c r="D1733" s="556"/>
      <c r="E1733" s="57"/>
      <c r="F1733" s="603">
        <f t="shared" si="56"/>
        <v>0</v>
      </c>
    </row>
    <row r="1734" spans="1:6" ht="26.4" x14ac:dyDescent="0.25">
      <c r="A1734" s="602">
        <v>9.1</v>
      </c>
      <c r="B1734" s="563" t="s">
        <v>1120</v>
      </c>
      <c r="C1734" s="21"/>
      <c r="D1734" s="556"/>
      <c r="E1734" s="57"/>
      <c r="F1734" s="603">
        <f t="shared" si="56"/>
        <v>0</v>
      </c>
    </row>
    <row r="1735" spans="1:6" ht="17.25" customHeight="1" x14ac:dyDescent="0.25">
      <c r="A1735" s="604" t="s">
        <v>215</v>
      </c>
      <c r="B1735" s="535" t="s">
        <v>966</v>
      </c>
      <c r="C1735" s="19">
        <v>24</v>
      </c>
      <c r="D1735" s="565" t="s">
        <v>40</v>
      </c>
      <c r="E1735" s="55"/>
      <c r="F1735" s="603">
        <f t="shared" si="56"/>
        <v>0</v>
      </c>
    </row>
    <row r="1736" spans="1:6" x14ac:dyDescent="0.25">
      <c r="A1736" s="604" t="s">
        <v>217</v>
      </c>
      <c r="B1736" s="535" t="s">
        <v>967</v>
      </c>
      <c r="C1736" s="19">
        <v>16</v>
      </c>
      <c r="D1736" s="565" t="s">
        <v>37</v>
      </c>
      <c r="E1736" s="55"/>
      <c r="F1736" s="603">
        <f t="shared" si="56"/>
        <v>0</v>
      </c>
    </row>
    <row r="1737" spans="1:6" x14ac:dyDescent="0.25">
      <c r="A1737" s="604" t="s">
        <v>219</v>
      </c>
      <c r="B1737" s="535" t="s">
        <v>968</v>
      </c>
      <c r="C1737" s="19">
        <v>8</v>
      </c>
      <c r="D1737" s="556" t="s">
        <v>37</v>
      </c>
      <c r="E1737" s="55"/>
      <c r="F1737" s="603">
        <f t="shared" si="56"/>
        <v>0</v>
      </c>
    </row>
    <row r="1738" spans="1:6" x14ac:dyDescent="0.25">
      <c r="A1738" s="604" t="s">
        <v>220</v>
      </c>
      <c r="B1738" s="535" t="s">
        <v>961</v>
      </c>
      <c r="C1738" s="21">
        <v>2.4</v>
      </c>
      <c r="D1738" s="565" t="s">
        <v>125</v>
      </c>
      <c r="E1738" s="55"/>
      <c r="F1738" s="603">
        <f t="shared" si="56"/>
        <v>0</v>
      </c>
    </row>
    <row r="1739" spans="1:6" x14ac:dyDescent="0.25">
      <c r="A1739" s="604" t="s">
        <v>222</v>
      </c>
      <c r="B1739" s="535" t="s">
        <v>962</v>
      </c>
      <c r="C1739" s="20">
        <v>17</v>
      </c>
      <c r="D1739" s="565" t="s">
        <v>125</v>
      </c>
      <c r="E1739" s="55"/>
      <c r="F1739" s="603">
        <f t="shared" si="56"/>
        <v>0</v>
      </c>
    </row>
    <row r="1740" spans="1:6" x14ac:dyDescent="0.25">
      <c r="A1740" s="604" t="s">
        <v>1097</v>
      </c>
      <c r="B1740" s="535" t="s">
        <v>963</v>
      </c>
      <c r="C1740" s="20">
        <v>16.149999999999999</v>
      </c>
      <c r="D1740" s="565" t="s">
        <v>125</v>
      </c>
      <c r="E1740" s="55"/>
      <c r="F1740" s="603">
        <f t="shared" si="56"/>
        <v>0</v>
      </c>
    </row>
    <row r="1741" spans="1:6" ht="26.4" x14ac:dyDescent="0.25">
      <c r="A1741" s="604" t="s">
        <v>1098</v>
      </c>
      <c r="B1741" s="535" t="s">
        <v>1069</v>
      </c>
      <c r="C1741" s="20">
        <v>1.02</v>
      </c>
      <c r="D1741" s="565" t="s">
        <v>125</v>
      </c>
      <c r="E1741" s="55"/>
      <c r="F1741" s="603">
        <f t="shared" si="56"/>
        <v>0</v>
      </c>
    </row>
    <row r="1742" spans="1:6" x14ac:dyDescent="0.25">
      <c r="A1742" s="604" t="s">
        <v>1099</v>
      </c>
      <c r="B1742" s="535" t="s">
        <v>414</v>
      </c>
      <c r="C1742" s="19">
        <v>1</v>
      </c>
      <c r="D1742" s="556" t="s">
        <v>37</v>
      </c>
      <c r="E1742" s="56"/>
      <c r="F1742" s="603">
        <f t="shared" si="56"/>
        <v>0</v>
      </c>
    </row>
    <row r="1743" spans="1:6" x14ac:dyDescent="0.25">
      <c r="A1743" s="606"/>
      <c r="B1743" s="93"/>
      <c r="C1743" s="21"/>
      <c r="D1743" s="556"/>
      <c r="E1743" s="57"/>
      <c r="F1743" s="603">
        <f t="shared" si="56"/>
        <v>0</v>
      </c>
    </row>
    <row r="1744" spans="1:6" x14ac:dyDescent="0.25">
      <c r="A1744" s="602">
        <v>11.3</v>
      </c>
      <c r="B1744" s="77" t="s">
        <v>1121</v>
      </c>
      <c r="C1744" s="22"/>
      <c r="D1744" s="567"/>
      <c r="E1744" s="58"/>
      <c r="F1744" s="603">
        <f t="shared" si="56"/>
        <v>0</v>
      </c>
    </row>
    <row r="1745" spans="1:6" x14ac:dyDescent="0.25">
      <c r="A1745" s="604" t="s">
        <v>1122</v>
      </c>
      <c r="B1745" s="93" t="s">
        <v>1123</v>
      </c>
      <c r="C1745" s="22">
        <v>33</v>
      </c>
      <c r="D1745" s="567" t="s">
        <v>40</v>
      </c>
      <c r="E1745" s="58"/>
      <c r="F1745" s="603">
        <f t="shared" si="56"/>
        <v>0</v>
      </c>
    </row>
    <row r="1746" spans="1:6" x14ac:dyDescent="0.25">
      <c r="A1746" s="604" t="s">
        <v>1124</v>
      </c>
      <c r="B1746" s="93" t="s">
        <v>1125</v>
      </c>
      <c r="C1746" s="22">
        <v>16</v>
      </c>
      <c r="D1746" s="556" t="s">
        <v>37</v>
      </c>
      <c r="E1746" s="58"/>
      <c r="F1746" s="603">
        <f t="shared" si="56"/>
        <v>0</v>
      </c>
    </row>
    <row r="1747" spans="1:6" x14ac:dyDescent="0.25">
      <c r="A1747" s="604" t="s">
        <v>1126</v>
      </c>
      <c r="B1747" s="93" t="s">
        <v>1127</v>
      </c>
      <c r="C1747" s="22">
        <v>8</v>
      </c>
      <c r="D1747" s="556" t="s">
        <v>37</v>
      </c>
      <c r="E1747" s="58"/>
      <c r="F1747" s="603">
        <f t="shared" si="56"/>
        <v>0</v>
      </c>
    </row>
    <row r="1748" spans="1:6" x14ac:dyDescent="0.25">
      <c r="A1748" s="622" t="s">
        <v>1128</v>
      </c>
      <c r="B1748" s="154" t="s">
        <v>969</v>
      </c>
      <c r="C1748" s="26">
        <v>1.6</v>
      </c>
      <c r="D1748" s="628" t="s">
        <v>125</v>
      </c>
      <c r="E1748" s="60"/>
      <c r="F1748" s="620">
        <f t="shared" si="56"/>
        <v>0</v>
      </c>
    </row>
    <row r="1749" spans="1:6" x14ac:dyDescent="0.25">
      <c r="A1749" s="604" t="s">
        <v>1129</v>
      </c>
      <c r="B1749" s="93" t="s">
        <v>971</v>
      </c>
      <c r="C1749" s="22">
        <v>7.98</v>
      </c>
      <c r="D1749" s="567" t="s">
        <v>131</v>
      </c>
      <c r="E1749" s="58"/>
      <c r="F1749" s="603">
        <f t="shared" si="56"/>
        <v>0</v>
      </c>
    </row>
    <row r="1750" spans="1:6" x14ac:dyDescent="0.25">
      <c r="A1750" s="604" t="s">
        <v>1130</v>
      </c>
      <c r="B1750" s="93" t="s">
        <v>973</v>
      </c>
      <c r="C1750" s="22">
        <v>7.98</v>
      </c>
      <c r="D1750" s="567" t="s">
        <v>131</v>
      </c>
      <c r="E1750" s="58"/>
      <c r="F1750" s="603">
        <f t="shared" si="56"/>
        <v>0</v>
      </c>
    </row>
    <row r="1751" spans="1:6" x14ac:dyDescent="0.25">
      <c r="A1751" s="604" t="s">
        <v>1131</v>
      </c>
      <c r="B1751" s="93" t="s">
        <v>975</v>
      </c>
      <c r="C1751" s="22">
        <v>8</v>
      </c>
      <c r="D1751" s="556" t="s">
        <v>37</v>
      </c>
      <c r="E1751" s="58"/>
      <c r="F1751" s="603">
        <f t="shared" si="56"/>
        <v>0</v>
      </c>
    </row>
    <row r="1752" spans="1:6" x14ac:dyDescent="0.25">
      <c r="A1752" s="604" t="s">
        <v>1132</v>
      </c>
      <c r="B1752" s="93" t="s">
        <v>414</v>
      </c>
      <c r="C1752" s="22">
        <v>1</v>
      </c>
      <c r="D1752" s="567" t="s">
        <v>977</v>
      </c>
      <c r="E1752" s="56"/>
      <c r="F1752" s="603">
        <f t="shared" si="56"/>
        <v>0</v>
      </c>
    </row>
    <row r="1753" spans="1:6" x14ac:dyDescent="0.25">
      <c r="A1753" s="606"/>
      <c r="B1753" s="93"/>
      <c r="C1753" s="21"/>
      <c r="D1753" s="556"/>
      <c r="E1753" s="57"/>
      <c r="F1753" s="603">
        <f t="shared" si="56"/>
        <v>0</v>
      </c>
    </row>
    <row r="1754" spans="1:6" x14ac:dyDescent="0.25">
      <c r="A1754" s="602">
        <v>10</v>
      </c>
      <c r="B1754" s="77" t="s">
        <v>1133</v>
      </c>
      <c r="C1754" s="21"/>
      <c r="D1754" s="556"/>
      <c r="E1754" s="57"/>
      <c r="F1754" s="603">
        <f t="shared" si="56"/>
        <v>0</v>
      </c>
    </row>
    <row r="1755" spans="1:6" x14ac:dyDescent="0.25">
      <c r="A1755" s="606">
        <f>A1754+0.1</f>
        <v>10.1</v>
      </c>
      <c r="B1755" s="93" t="s">
        <v>950</v>
      </c>
      <c r="C1755" s="21">
        <v>2</v>
      </c>
      <c r="D1755" s="556" t="s">
        <v>37</v>
      </c>
      <c r="E1755" s="57"/>
      <c r="F1755" s="603">
        <f t="shared" si="56"/>
        <v>0</v>
      </c>
    </row>
    <row r="1756" spans="1:6" x14ac:dyDescent="0.25">
      <c r="A1756" s="606">
        <f>A1755+0.1</f>
        <v>10.199999999999999</v>
      </c>
      <c r="B1756" s="93" t="s">
        <v>952</v>
      </c>
      <c r="C1756" s="21">
        <v>5</v>
      </c>
      <c r="D1756" s="556" t="s">
        <v>37</v>
      </c>
      <c r="E1756" s="57"/>
      <c r="F1756" s="603">
        <f t="shared" si="56"/>
        <v>0</v>
      </c>
    </row>
    <row r="1757" spans="1:6" x14ac:dyDescent="0.25">
      <c r="A1757" s="606">
        <f>A1756+0.1</f>
        <v>10.299999999999999</v>
      </c>
      <c r="B1757" s="93" t="s">
        <v>1018</v>
      </c>
      <c r="C1757" s="21">
        <v>2</v>
      </c>
      <c r="D1757" s="556" t="s">
        <v>37</v>
      </c>
      <c r="E1757" s="57"/>
      <c r="F1757" s="603">
        <f t="shared" si="56"/>
        <v>0</v>
      </c>
    </row>
    <row r="1758" spans="1:6" x14ac:dyDescent="0.25">
      <c r="A1758" s="606">
        <f>A1757+0.1</f>
        <v>10.399999999999999</v>
      </c>
      <c r="B1758" s="93" t="s">
        <v>1019</v>
      </c>
      <c r="C1758" s="21">
        <v>5</v>
      </c>
      <c r="D1758" s="556" t="s">
        <v>37</v>
      </c>
      <c r="E1758" s="57"/>
      <c r="F1758" s="603">
        <f t="shared" si="56"/>
        <v>0</v>
      </c>
    </row>
    <row r="1759" spans="1:6" x14ac:dyDescent="0.25">
      <c r="A1759" s="606"/>
      <c r="B1759" s="93" t="s">
        <v>1038</v>
      </c>
      <c r="C1759" s="21"/>
      <c r="D1759" s="556"/>
      <c r="E1759" s="57"/>
      <c r="F1759" s="603">
        <f t="shared" si="56"/>
        <v>0</v>
      </c>
    </row>
    <row r="1760" spans="1:6" x14ac:dyDescent="0.25">
      <c r="A1760" s="602">
        <v>11</v>
      </c>
      <c r="B1760" s="77" t="s">
        <v>1134</v>
      </c>
      <c r="C1760" s="21"/>
      <c r="D1760" s="556"/>
      <c r="E1760" s="57"/>
      <c r="F1760" s="603">
        <f t="shared" si="56"/>
        <v>0</v>
      </c>
    </row>
    <row r="1761" spans="1:6" ht="66" x14ac:dyDescent="0.25">
      <c r="A1761" s="606">
        <v>11.1</v>
      </c>
      <c r="B1761" s="575" t="s">
        <v>988</v>
      </c>
      <c r="C1761" s="21">
        <v>5897.8</v>
      </c>
      <c r="D1761" s="556" t="s">
        <v>40</v>
      </c>
      <c r="E1761" s="57"/>
      <c r="F1761" s="603">
        <f t="shared" si="56"/>
        <v>0</v>
      </c>
    </row>
    <row r="1762" spans="1:6" x14ac:dyDescent="0.25">
      <c r="A1762" s="606"/>
      <c r="B1762" s="93"/>
      <c r="C1762" s="21"/>
      <c r="D1762" s="556"/>
      <c r="E1762" s="57"/>
      <c r="F1762" s="603">
        <f t="shared" si="56"/>
        <v>0</v>
      </c>
    </row>
    <row r="1763" spans="1:6" ht="15.75" customHeight="1" x14ac:dyDescent="0.25">
      <c r="A1763" s="602">
        <v>12</v>
      </c>
      <c r="B1763" s="77" t="s">
        <v>1039</v>
      </c>
      <c r="C1763" s="21">
        <v>5897.8</v>
      </c>
      <c r="D1763" s="556" t="s">
        <v>40</v>
      </c>
      <c r="E1763" s="57"/>
      <c r="F1763" s="603">
        <f t="shared" si="56"/>
        <v>0</v>
      </c>
    </row>
    <row r="1764" spans="1:6" x14ac:dyDescent="0.25">
      <c r="A1764" s="629"/>
      <c r="B1764" s="178" t="s">
        <v>1168</v>
      </c>
      <c r="C1764" s="576"/>
      <c r="D1764" s="576"/>
      <c r="E1764" s="630"/>
      <c r="F1764" s="614">
        <f>SUM(F1702:F1763)</f>
        <v>0</v>
      </c>
    </row>
    <row r="1765" spans="1:6" x14ac:dyDescent="0.25">
      <c r="A1765" s="616"/>
      <c r="B1765" s="95"/>
      <c r="C1765" s="77"/>
      <c r="D1765" s="77"/>
      <c r="E1765" s="631"/>
      <c r="F1765" s="615"/>
    </row>
    <row r="1766" spans="1:6" x14ac:dyDescent="0.25">
      <c r="A1766" s="616"/>
      <c r="B1766" s="95"/>
      <c r="C1766" s="77"/>
      <c r="D1766" s="77"/>
      <c r="E1766" s="631"/>
      <c r="F1766" s="615"/>
    </row>
    <row r="1767" spans="1:6" ht="26.4" x14ac:dyDescent="0.25">
      <c r="A1767" s="632" t="s">
        <v>40</v>
      </c>
      <c r="B1767" s="168" t="s">
        <v>1137</v>
      </c>
      <c r="C1767" s="21"/>
      <c r="D1767" s="556"/>
      <c r="E1767" s="57"/>
      <c r="F1767" s="617"/>
    </row>
    <row r="1768" spans="1:6" x14ac:dyDescent="0.25">
      <c r="A1768" s="605"/>
      <c r="B1768" s="93"/>
      <c r="C1768" s="21"/>
      <c r="D1768" s="556"/>
      <c r="E1768" s="57"/>
      <c r="F1768" s="617">
        <f t="shared" ref="F1768:F1830" si="59">ROUND(C1768*E1768,2)</f>
        <v>0</v>
      </c>
    </row>
    <row r="1769" spans="1:6" x14ac:dyDescent="0.25">
      <c r="A1769" s="602">
        <v>1</v>
      </c>
      <c r="B1769" s="77" t="s">
        <v>75</v>
      </c>
      <c r="C1769" s="21">
        <v>1472.99</v>
      </c>
      <c r="D1769" s="556" t="s">
        <v>40</v>
      </c>
      <c r="E1769" s="57"/>
      <c r="F1769" s="603">
        <f t="shared" si="59"/>
        <v>0</v>
      </c>
    </row>
    <row r="1770" spans="1:6" x14ac:dyDescent="0.25">
      <c r="A1770" s="606"/>
      <c r="B1770" s="93"/>
      <c r="C1770" s="21"/>
      <c r="D1770" s="556"/>
      <c r="E1770" s="57"/>
      <c r="F1770" s="603">
        <f t="shared" si="59"/>
        <v>0</v>
      </c>
    </row>
    <row r="1771" spans="1:6" x14ac:dyDescent="0.25">
      <c r="A1771" s="602">
        <v>2</v>
      </c>
      <c r="B1771" s="77" t="s">
        <v>1138</v>
      </c>
      <c r="C1771" s="21"/>
      <c r="D1771" s="556"/>
      <c r="E1771" s="57"/>
      <c r="F1771" s="603">
        <f t="shared" si="59"/>
        <v>0</v>
      </c>
    </row>
    <row r="1772" spans="1:6" x14ac:dyDescent="0.25">
      <c r="A1772" s="606">
        <v>2.1</v>
      </c>
      <c r="B1772" s="93" t="s">
        <v>992</v>
      </c>
      <c r="C1772" s="21">
        <v>2945.98</v>
      </c>
      <c r="D1772" s="556" t="s">
        <v>40</v>
      </c>
      <c r="E1772" s="57"/>
      <c r="F1772" s="603">
        <f t="shared" si="59"/>
        <v>0</v>
      </c>
    </row>
    <row r="1773" spans="1:6" x14ac:dyDescent="0.25">
      <c r="A1773" s="606">
        <v>2.2000000000000002</v>
      </c>
      <c r="B1773" s="93" t="s">
        <v>993</v>
      </c>
      <c r="C1773" s="21">
        <v>957.44</v>
      </c>
      <c r="D1773" s="556" t="s">
        <v>131</v>
      </c>
      <c r="E1773" s="57"/>
      <c r="F1773" s="603">
        <f t="shared" si="59"/>
        <v>0</v>
      </c>
    </row>
    <row r="1774" spans="1:6" ht="26.4" x14ac:dyDescent="0.25">
      <c r="A1774" s="606">
        <v>2.2999999999999998</v>
      </c>
      <c r="B1774" s="93" t="s">
        <v>994</v>
      </c>
      <c r="C1774" s="23">
        <v>59.84</v>
      </c>
      <c r="D1774" s="556" t="s">
        <v>125</v>
      </c>
      <c r="E1774" s="61"/>
      <c r="F1774" s="603">
        <f t="shared" si="59"/>
        <v>0</v>
      </c>
    </row>
    <row r="1775" spans="1:6" x14ac:dyDescent="0.25">
      <c r="A1775" s="606"/>
      <c r="B1775" s="93"/>
      <c r="C1775" s="21"/>
      <c r="D1775" s="556"/>
      <c r="E1775" s="57"/>
      <c r="F1775" s="603">
        <f t="shared" si="59"/>
        <v>0</v>
      </c>
    </row>
    <row r="1776" spans="1:6" x14ac:dyDescent="0.25">
      <c r="A1776" s="602">
        <v>3</v>
      </c>
      <c r="B1776" s="77" t="s">
        <v>21</v>
      </c>
      <c r="C1776" s="21"/>
      <c r="D1776" s="556"/>
      <c r="E1776" s="57"/>
      <c r="F1776" s="603">
        <f t="shared" si="59"/>
        <v>0</v>
      </c>
    </row>
    <row r="1777" spans="1:6" x14ac:dyDescent="0.25">
      <c r="A1777" s="606">
        <v>3.1</v>
      </c>
      <c r="B1777" s="93" t="s">
        <v>911</v>
      </c>
      <c r="C1777" s="21">
        <v>1045.82</v>
      </c>
      <c r="D1777" s="556" t="s">
        <v>125</v>
      </c>
      <c r="E1777" s="57"/>
      <c r="F1777" s="603">
        <f t="shared" si="59"/>
        <v>0</v>
      </c>
    </row>
    <row r="1778" spans="1:6" x14ac:dyDescent="0.25">
      <c r="A1778" s="606">
        <v>3.2</v>
      </c>
      <c r="B1778" s="93" t="s">
        <v>912</v>
      </c>
      <c r="C1778" s="21">
        <v>957.44</v>
      </c>
      <c r="D1778" s="556" t="s">
        <v>131</v>
      </c>
      <c r="E1778" s="57"/>
      <c r="F1778" s="603">
        <f t="shared" si="59"/>
        <v>0</v>
      </c>
    </row>
    <row r="1779" spans="1:6" x14ac:dyDescent="0.25">
      <c r="A1779" s="606">
        <v>3.3</v>
      </c>
      <c r="B1779" s="93" t="s">
        <v>334</v>
      </c>
      <c r="C1779" s="21">
        <v>95.74</v>
      </c>
      <c r="D1779" s="556" t="s">
        <v>125</v>
      </c>
      <c r="E1779" s="57"/>
      <c r="F1779" s="603">
        <f t="shared" si="59"/>
        <v>0</v>
      </c>
    </row>
    <row r="1780" spans="1:6" ht="26.4" x14ac:dyDescent="0.25">
      <c r="A1780" s="606">
        <v>3.4</v>
      </c>
      <c r="B1780" s="93" t="s">
        <v>913</v>
      </c>
      <c r="C1780" s="21">
        <v>322.61</v>
      </c>
      <c r="D1780" s="556" t="s">
        <v>125</v>
      </c>
      <c r="E1780" s="57"/>
      <c r="F1780" s="603">
        <f t="shared" si="59"/>
        <v>0</v>
      </c>
    </row>
    <row r="1781" spans="1:6" ht="26.4" x14ac:dyDescent="0.25">
      <c r="A1781" s="606">
        <v>3.5</v>
      </c>
      <c r="B1781" s="93" t="s">
        <v>914</v>
      </c>
      <c r="C1781" s="21">
        <v>896.14</v>
      </c>
      <c r="D1781" s="556" t="s">
        <v>125</v>
      </c>
      <c r="E1781" s="57"/>
      <c r="F1781" s="603">
        <f t="shared" si="59"/>
        <v>0</v>
      </c>
    </row>
    <row r="1782" spans="1:6" ht="26.4" x14ac:dyDescent="0.25">
      <c r="A1782" s="606">
        <v>3.6</v>
      </c>
      <c r="B1782" s="93" t="s">
        <v>1043</v>
      </c>
      <c r="C1782" s="21">
        <v>502.23</v>
      </c>
      <c r="D1782" s="556" t="s">
        <v>125</v>
      </c>
      <c r="E1782" s="57"/>
      <c r="F1782" s="603">
        <f t="shared" si="59"/>
        <v>0</v>
      </c>
    </row>
    <row r="1783" spans="1:6" x14ac:dyDescent="0.25">
      <c r="A1783" s="606"/>
      <c r="B1783" s="93"/>
      <c r="C1783" s="21"/>
      <c r="D1783" s="556"/>
      <c r="E1783" s="57"/>
      <c r="F1783" s="603">
        <f t="shared" si="59"/>
        <v>0</v>
      </c>
    </row>
    <row r="1784" spans="1:6" x14ac:dyDescent="0.25">
      <c r="A1784" s="602">
        <v>4</v>
      </c>
      <c r="B1784" s="77" t="s">
        <v>916</v>
      </c>
      <c r="C1784" s="21"/>
      <c r="D1784" s="556"/>
      <c r="E1784" s="57"/>
      <c r="F1784" s="603">
        <f t="shared" si="59"/>
        <v>0</v>
      </c>
    </row>
    <row r="1785" spans="1:6" x14ac:dyDescent="0.25">
      <c r="A1785" s="606">
        <v>4.0999999999999996</v>
      </c>
      <c r="B1785" s="93" t="s">
        <v>1139</v>
      </c>
      <c r="C1785" s="21">
        <v>1502.45</v>
      </c>
      <c r="D1785" s="556" t="s">
        <v>40</v>
      </c>
      <c r="E1785" s="57"/>
      <c r="F1785" s="603">
        <f t="shared" si="59"/>
        <v>0</v>
      </c>
    </row>
    <row r="1786" spans="1:6" x14ac:dyDescent="0.25">
      <c r="A1786" s="606"/>
      <c r="B1786" s="93"/>
      <c r="C1786" s="21"/>
      <c r="D1786" s="556"/>
      <c r="E1786" s="57"/>
      <c r="F1786" s="603">
        <f t="shared" si="59"/>
        <v>0</v>
      </c>
    </row>
    <row r="1787" spans="1:6" x14ac:dyDescent="0.25">
      <c r="A1787" s="602">
        <v>5</v>
      </c>
      <c r="B1787" s="77" t="s">
        <v>89</v>
      </c>
      <c r="C1787" s="21"/>
      <c r="D1787" s="556"/>
      <c r="E1787" s="57"/>
      <c r="F1787" s="603">
        <f t="shared" si="59"/>
        <v>0</v>
      </c>
    </row>
    <row r="1788" spans="1:6" x14ac:dyDescent="0.25">
      <c r="A1788" s="606">
        <v>5.0999999999999996</v>
      </c>
      <c r="B1788" s="93" t="s">
        <v>1140</v>
      </c>
      <c r="C1788" s="21">
        <v>1472.99</v>
      </c>
      <c r="D1788" s="556" t="s">
        <v>40</v>
      </c>
      <c r="E1788" s="57"/>
      <c r="F1788" s="603">
        <f t="shared" si="59"/>
        <v>0</v>
      </c>
    </row>
    <row r="1789" spans="1:6" x14ac:dyDescent="0.25">
      <c r="A1789" s="606"/>
      <c r="B1789" s="93"/>
      <c r="C1789" s="21"/>
      <c r="D1789" s="556"/>
      <c r="E1789" s="57"/>
      <c r="F1789" s="603">
        <f t="shared" si="59"/>
        <v>0</v>
      </c>
    </row>
    <row r="1790" spans="1:6" x14ac:dyDescent="0.25">
      <c r="A1790" s="602">
        <v>6</v>
      </c>
      <c r="B1790" s="77" t="s">
        <v>924</v>
      </c>
      <c r="C1790" s="21"/>
      <c r="D1790" s="556"/>
      <c r="E1790" s="57"/>
      <c r="F1790" s="603">
        <f t="shared" si="59"/>
        <v>0</v>
      </c>
    </row>
    <row r="1791" spans="1:6" x14ac:dyDescent="0.25">
      <c r="A1791" s="606">
        <v>6.1</v>
      </c>
      <c r="B1791" s="93" t="s">
        <v>997</v>
      </c>
      <c r="C1791" s="21">
        <v>79</v>
      </c>
      <c r="D1791" s="556" t="s">
        <v>37</v>
      </c>
      <c r="E1791" s="57"/>
      <c r="F1791" s="603">
        <f t="shared" si="59"/>
        <v>0</v>
      </c>
    </row>
    <row r="1792" spans="1:6" x14ac:dyDescent="0.25">
      <c r="A1792" s="606">
        <v>6.2</v>
      </c>
      <c r="B1792" s="93" t="s">
        <v>998</v>
      </c>
      <c r="C1792" s="21">
        <v>31</v>
      </c>
      <c r="D1792" s="556" t="s">
        <v>37</v>
      </c>
      <c r="E1792" s="57"/>
      <c r="F1792" s="603">
        <f t="shared" si="59"/>
        <v>0</v>
      </c>
    </row>
    <row r="1793" spans="1:6" x14ac:dyDescent="0.25">
      <c r="A1793" s="633"/>
      <c r="B1793" s="154"/>
      <c r="C1793" s="26"/>
      <c r="D1793" s="559"/>
      <c r="E1793" s="60"/>
      <c r="F1793" s="620">
        <f t="shared" si="59"/>
        <v>0</v>
      </c>
    </row>
    <row r="1794" spans="1:6" x14ac:dyDescent="0.25">
      <c r="A1794" s="634">
        <v>7</v>
      </c>
      <c r="B1794" s="635" t="s">
        <v>926</v>
      </c>
      <c r="C1794" s="598"/>
      <c r="D1794" s="599"/>
      <c r="E1794" s="600"/>
      <c r="F1794" s="601">
        <f t="shared" si="59"/>
        <v>0</v>
      </c>
    </row>
    <row r="1795" spans="1:6" x14ac:dyDescent="0.25">
      <c r="A1795" s="606">
        <v>7.1</v>
      </c>
      <c r="B1795" s="93" t="s">
        <v>928</v>
      </c>
      <c r="C1795" s="21">
        <v>1472.99</v>
      </c>
      <c r="D1795" s="556" t="s">
        <v>40</v>
      </c>
      <c r="E1795" s="57"/>
      <c r="F1795" s="603">
        <f t="shared" si="59"/>
        <v>0</v>
      </c>
    </row>
    <row r="1796" spans="1:6" x14ac:dyDescent="0.25">
      <c r="A1796" s="606"/>
      <c r="B1796" s="93"/>
      <c r="C1796" s="21"/>
      <c r="D1796" s="556"/>
      <c r="E1796" s="57"/>
      <c r="F1796" s="603">
        <f t="shared" si="59"/>
        <v>0</v>
      </c>
    </row>
    <row r="1797" spans="1:6" x14ac:dyDescent="0.25">
      <c r="A1797" s="602">
        <v>8</v>
      </c>
      <c r="B1797" s="77" t="s">
        <v>1091</v>
      </c>
      <c r="C1797" s="21"/>
      <c r="D1797" s="556"/>
      <c r="E1797" s="57"/>
      <c r="F1797" s="603">
        <f t="shared" si="59"/>
        <v>0</v>
      </c>
    </row>
    <row r="1798" spans="1:6" x14ac:dyDescent="0.25">
      <c r="A1798" s="606">
        <v>8.1</v>
      </c>
      <c r="B1798" s="93" t="s">
        <v>1141</v>
      </c>
      <c r="C1798" s="21">
        <v>7</v>
      </c>
      <c r="D1798" s="556" t="s">
        <v>37</v>
      </c>
      <c r="E1798" s="57"/>
      <c r="F1798" s="603">
        <f t="shared" si="59"/>
        <v>0</v>
      </c>
    </row>
    <row r="1799" spans="1:6" x14ac:dyDescent="0.25">
      <c r="A1799" s="606">
        <v>8.1999999999999993</v>
      </c>
      <c r="B1799" s="93" t="s">
        <v>1142</v>
      </c>
      <c r="C1799" s="21">
        <v>4</v>
      </c>
      <c r="D1799" s="556" t="s">
        <v>37</v>
      </c>
      <c r="E1799" s="57"/>
      <c r="F1799" s="603">
        <f t="shared" si="59"/>
        <v>0</v>
      </c>
    </row>
    <row r="1800" spans="1:6" x14ac:dyDescent="0.25">
      <c r="A1800" s="606">
        <v>8.3000000000000007</v>
      </c>
      <c r="B1800" s="93" t="s">
        <v>946</v>
      </c>
      <c r="C1800" s="21">
        <v>0.44</v>
      </c>
      <c r="D1800" s="556" t="s">
        <v>1119</v>
      </c>
      <c r="E1800" s="57"/>
      <c r="F1800" s="603">
        <f t="shared" si="59"/>
        <v>0</v>
      </c>
    </row>
    <row r="1801" spans="1:6" x14ac:dyDescent="0.25">
      <c r="A1801" s="606">
        <v>8.4</v>
      </c>
      <c r="B1801" s="93" t="s">
        <v>945</v>
      </c>
      <c r="C1801" s="21">
        <v>5</v>
      </c>
      <c r="D1801" s="556" t="s">
        <v>37</v>
      </c>
      <c r="E1801" s="57"/>
      <c r="F1801" s="603">
        <f t="shared" si="59"/>
        <v>0</v>
      </c>
    </row>
    <row r="1802" spans="1:6" x14ac:dyDescent="0.25">
      <c r="A1802" s="606">
        <v>8.5</v>
      </c>
      <c r="B1802" s="93" t="s">
        <v>948</v>
      </c>
      <c r="C1802" s="21">
        <v>1.6</v>
      </c>
      <c r="D1802" s="556" t="s">
        <v>125</v>
      </c>
      <c r="E1802" s="57"/>
      <c r="F1802" s="603">
        <f t="shared" si="59"/>
        <v>0</v>
      </c>
    </row>
    <row r="1803" spans="1:6" x14ac:dyDescent="0.25">
      <c r="A1803" s="606"/>
      <c r="B1803" s="93"/>
      <c r="C1803" s="21"/>
      <c r="D1803" s="556"/>
      <c r="E1803" s="57"/>
      <c r="F1803" s="603">
        <f t="shared" si="59"/>
        <v>0</v>
      </c>
    </row>
    <row r="1804" spans="1:6" x14ac:dyDescent="0.25">
      <c r="A1804" s="602">
        <v>10</v>
      </c>
      <c r="B1804" s="77" t="s">
        <v>186</v>
      </c>
      <c r="C1804" s="21"/>
      <c r="D1804" s="556"/>
      <c r="E1804" s="57"/>
      <c r="F1804" s="603">
        <f t="shared" si="59"/>
        <v>0</v>
      </c>
    </row>
    <row r="1805" spans="1:6" x14ac:dyDescent="0.25">
      <c r="A1805" s="606">
        <v>10.1</v>
      </c>
      <c r="B1805" s="93" t="s">
        <v>1017</v>
      </c>
      <c r="C1805" s="21">
        <v>2</v>
      </c>
      <c r="D1805" s="556" t="s">
        <v>37</v>
      </c>
      <c r="E1805" s="57"/>
      <c r="F1805" s="603">
        <f t="shared" si="59"/>
        <v>0</v>
      </c>
    </row>
    <row r="1806" spans="1:6" x14ac:dyDescent="0.25">
      <c r="A1806" s="606">
        <v>10.199999999999999</v>
      </c>
      <c r="B1806" s="93" t="s">
        <v>1019</v>
      </c>
      <c r="C1806" s="21">
        <v>2</v>
      </c>
      <c r="D1806" s="556" t="s">
        <v>37</v>
      </c>
      <c r="E1806" s="57"/>
      <c r="F1806" s="603">
        <f t="shared" si="59"/>
        <v>0</v>
      </c>
    </row>
    <row r="1807" spans="1:6" x14ac:dyDescent="0.25">
      <c r="A1807" s="606"/>
      <c r="B1807" s="93"/>
      <c r="C1807" s="21"/>
      <c r="D1807" s="556"/>
      <c r="E1807" s="57"/>
      <c r="F1807" s="603">
        <f t="shared" si="59"/>
        <v>0</v>
      </c>
    </row>
    <row r="1808" spans="1:6" x14ac:dyDescent="0.25">
      <c r="A1808" s="602">
        <v>11</v>
      </c>
      <c r="B1808" s="77" t="s">
        <v>987</v>
      </c>
      <c r="C1808" s="21"/>
      <c r="D1808" s="556"/>
      <c r="E1808" s="57"/>
      <c r="F1808" s="603">
        <f t="shared" si="59"/>
        <v>0</v>
      </c>
    </row>
    <row r="1809" spans="1:6" ht="54" customHeight="1" x14ac:dyDescent="0.25">
      <c r="A1809" s="606">
        <v>11.1</v>
      </c>
      <c r="B1809" s="575" t="s">
        <v>988</v>
      </c>
      <c r="C1809" s="21">
        <v>1472.99</v>
      </c>
      <c r="D1809" s="556" t="s">
        <v>40</v>
      </c>
      <c r="E1809" s="57"/>
      <c r="F1809" s="603">
        <f t="shared" si="59"/>
        <v>0</v>
      </c>
    </row>
    <row r="1810" spans="1:6" x14ac:dyDescent="0.25">
      <c r="A1810" s="606"/>
      <c r="B1810" s="93"/>
      <c r="C1810" s="21"/>
      <c r="D1810" s="556"/>
      <c r="E1810" s="57"/>
      <c r="F1810" s="603">
        <f t="shared" si="59"/>
        <v>0</v>
      </c>
    </row>
    <row r="1811" spans="1:6" x14ac:dyDescent="0.25">
      <c r="A1811" s="602">
        <v>12</v>
      </c>
      <c r="B1811" s="227" t="s">
        <v>1021</v>
      </c>
      <c r="C1811" s="210"/>
      <c r="D1811" s="607"/>
      <c r="E1811" s="608"/>
      <c r="F1811" s="603">
        <f t="shared" si="59"/>
        <v>0</v>
      </c>
    </row>
    <row r="1812" spans="1:6" x14ac:dyDescent="0.25">
      <c r="A1812" s="602">
        <v>12.1</v>
      </c>
      <c r="B1812" s="77" t="s">
        <v>1022</v>
      </c>
      <c r="C1812" s="21"/>
      <c r="D1812" s="113"/>
      <c r="E1812" s="272"/>
      <c r="F1812" s="603">
        <f t="shared" si="59"/>
        <v>0</v>
      </c>
    </row>
    <row r="1813" spans="1:6" x14ac:dyDescent="0.25">
      <c r="A1813" s="609" t="s">
        <v>1107</v>
      </c>
      <c r="B1813" s="93" t="s">
        <v>1029</v>
      </c>
      <c r="C1813" s="21">
        <v>6.32</v>
      </c>
      <c r="D1813" s="113" t="s">
        <v>125</v>
      </c>
      <c r="E1813" s="272"/>
      <c r="F1813" s="603">
        <f t="shared" si="59"/>
        <v>0</v>
      </c>
    </row>
    <row r="1814" spans="1:6" x14ac:dyDescent="0.25">
      <c r="A1814" s="609" t="s">
        <v>1108</v>
      </c>
      <c r="B1814" s="93" t="s">
        <v>661</v>
      </c>
      <c r="C1814" s="21">
        <v>79</v>
      </c>
      <c r="D1814" s="556" t="s">
        <v>40</v>
      </c>
      <c r="E1814" s="272"/>
      <c r="F1814" s="603">
        <f t="shared" si="59"/>
        <v>0</v>
      </c>
    </row>
    <row r="1815" spans="1:6" ht="26.4" x14ac:dyDescent="0.25">
      <c r="A1815" s="609" t="s">
        <v>1109</v>
      </c>
      <c r="B1815" s="93" t="s">
        <v>1143</v>
      </c>
      <c r="C1815" s="21">
        <v>14.22</v>
      </c>
      <c r="D1815" s="113" t="s">
        <v>125</v>
      </c>
      <c r="E1815" s="57"/>
      <c r="F1815" s="603">
        <f t="shared" si="59"/>
        <v>0</v>
      </c>
    </row>
    <row r="1816" spans="1:6" x14ac:dyDescent="0.25">
      <c r="A1816" s="606"/>
      <c r="B1816" s="93"/>
      <c r="C1816" s="93"/>
      <c r="D1816" s="93"/>
      <c r="E1816" s="562"/>
      <c r="F1816" s="603">
        <f t="shared" si="59"/>
        <v>0</v>
      </c>
    </row>
    <row r="1817" spans="1:6" x14ac:dyDescent="0.25">
      <c r="A1817" s="610">
        <v>12.2</v>
      </c>
      <c r="B1817" s="77" t="s">
        <v>1028</v>
      </c>
      <c r="C1817" s="480"/>
      <c r="D1817" s="271"/>
      <c r="E1817" s="588"/>
      <c r="F1817" s="603">
        <f t="shared" si="59"/>
        <v>0</v>
      </c>
    </row>
    <row r="1818" spans="1:6" x14ac:dyDescent="0.25">
      <c r="A1818" s="611" t="s">
        <v>1110</v>
      </c>
      <c r="B1818" s="612" t="s">
        <v>1029</v>
      </c>
      <c r="C1818" s="480">
        <v>63.2</v>
      </c>
      <c r="D1818" s="271" t="s">
        <v>131</v>
      </c>
      <c r="E1818" s="588"/>
      <c r="F1818" s="603">
        <f t="shared" si="59"/>
        <v>0</v>
      </c>
    </row>
    <row r="1819" spans="1:6" x14ac:dyDescent="0.25">
      <c r="A1819" s="611" t="s">
        <v>1111</v>
      </c>
      <c r="B1819" s="612" t="s">
        <v>661</v>
      </c>
      <c r="C1819" s="480">
        <v>79</v>
      </c>
      <c r="D1819" s="556" t="s">
        <v>40</v>
      </c>
      <c r="E1819" s="588"/>
      <c r="F1819" s="603">
        <f t="shared" si="59"/>
        <v>0</v>
      </c>
    </row>
    <row r="1820" spans="1:6" x14ac:dyDescent="0.25">
      <c r="A1820" s="606"/>
      <c r="B1820" s="93"/>
      <c r="C1820" s="21"/>
      <c r="D1820" s="556"/>
      <c r="E1820" s="57"/>
      <c r="F1820" s="603">
        <f t="shared" si="59"/>
        <v>0</v>
      </c>
    </row>
    <row r="1821" spans="1:6" x14ac:dyDescent="0.25">
      <c r="A1821" s="602">
        <v>13</v>
      </c>
      <c r="B1821" s="77" t="s">
        <v>1144</v>
      </c>
      <c r="C1821" s="21"/>
      <c r="D1821" s="556"/>
      <c r="E1821" s="57"/>
      <c r="F1821" s="603">
        <f t="shared" si="59"/>
        <v>0</v>
      </c>
    </row>
    <row r="1822" spans="1:6" x14ac:dyDescent="0.25">
      <c r="A1822" s="606">
        <v>13.1</v>
      </c>
      <c r="B1822" s="93" t="s">
        <v>1145</v>
      </c>
      <c r="C1822" s="21">
        <v>191.49</v>
      </c>
      <c r="D1822" s="556" t="s">
        <v>125</v>
      </c>
      <c r="E1822" s="57"/>
      <c r="F1822" s="603">
        <f t="shared" si="59"/>
        <v>0</v>
      </c>
    </row>
    <row r="1823" spans="1:6" ht="26.4" x14ac:dyDescent="0.25">
      <c r="A1823" s="606">
        <v>13.2</v>
      </c>
      <c r="B1823" s="93" t="s">
        <v>994</v>
      </c>
      <c r="C1823" s="582">
        <v>239.36</v>
      </c>
      <c r="D1823" s="583" t="s">
        <v>125</v>
      </c>
      <c r="E1823" s="584"/>
      <c r="F1823" s="636">
        <f t="shared" si="59"/>
        <v>0</v>
      </c>
    </row>
    <row r="1824" spans="1:6" ht="26.4" x14ac:dyDescent="0.25">
      <c r="A1824" s="606">
        <v>13.3</v>
      </c>
      <c r="B1824" s="93" t="s">
        <v>1082</v>
      </c>
      <c r="C1824" s="21">
        <v>229.79</v>
      </c>
      <c r="D1824" s="556" t="s">
        <v>125</v>
      </c>
      <c r="E1824" s="57"/>
      <c r="F1824" s="603">
        <f t="shared" si="59"/>
        <v>0</v>
      </c>
    </row>
    <row r="1825" spans="1:9" ht="26.4" x14ac:dyDescent="0.25">
      <c r="A1825" s="606">
        <v>13.4</v>
      </c>
      <c r="B1825" s="93" t="s">
        <v>1033</v>
      </c>
      <c r="C1825" s="21">
        <v>218.3</v>
      </c>
      <c r="D1825" s="556" t="s">
        <v>125</v>
      </c>
      <c r="E1825" s="57"/>
      <c r="F1825" s="603">
        <f t="shared" si="59"/>
        <v>0</v>
      </c>
    </row>
    <row r="1826" spans="1:9" x14ac:dyDescent="0.25">
      <c r="A1826" s="606">
        <v>13.5</v>
      </c>
      <c r="B1826" s="93" t="s">
        <v>1034</v>
      </c>
      <c r="C1826" s="21">
        <v>957.44</v>
      </c>
      <c r="D1826" s="556" t="s">
        <v>131</v>
      </c>
      <c r="E1826" s="57"/>
      <c r="F1826" s="603">
        <f t="shared" si="59"/>
        <v>0</v>
      </c>
    </row>
    <row r="1827" spans="1:9" x14ac:dyDescent="0.25">
      <c r="A1827" s="606">
        <v>13.6</v>
      </c>
      <c r="B1827" s="93" t="s">
        <v>1035</v>
      </c>
      <c r="C1827" s="21">
        <v>957.44</v>
      </c>
      <c r="D1827" s="556" t="s">
        <v>131</v>
      </c>
      <c r="E1827" s="57"/>
      <c r="F1827" s="603">
        <f t="shared" si="59"/>
        <v>0</v>
      </c>
    </row>
    <row r="1828" spans="1:9" ht="25.5" customHeight="1" x14ac:dyDescent="0.25">
      <c r="A1828" s="606">
        <v>13.7</v>
      </c>
      <c r="B1828" s="93" t="s">
        <v>1036</v>
      </c>
      <c r="C1828" s="21">
        <f>+C1827*1.28*0.058*50</f>
        <v>3554.0172800000009</v>
      </c>
      <c r="D1828" s="556" t="s">
        <v>1037</v>
      </c>
      <c r="E1828" s="57"/>
      <c r="F1828" s="603">
        <f t="shared" si="59"/>
        <v>0</v>
      </c>
      <c r="G1828" s="674"/>
      <c r="H1828" s="674"/>
      <c r="I1828" s="674"/>
    </row>
    <row r="1829" spans="1:9" x14ac:dyDescent="0.25">
      <c r="A1829" s="606"/>
      <c r="B1829" s="93" t="s">
        <v>1038</v>
      </c>
      <c r="C1829" s="21"/>
      <c r="D1829" s="556"/>
      <c r="E1829" s="57"/>
      <c r="F1829" s="603">
        <f t="shared" si="59"/>
        <v>0</v>
      </c>
    </row>
    <row r="1830" spans="1:9" ht="26.4" x14ac:dyDescent="0.25">
      <c r="A1830" s="602">
        <v>14</v>
      </c>
      <c r="B1830" s="77" t="s">
        <v>1245</v>
      </c>
      <c r="C1830" s="21">
        <v>1472.99</v>
      </c>
      <c r="D1830" s="556" t="s">
        <v>40</v>
      </c>
      <c r="E1830" s="57"/>
      <c r="F1830" s="603">
        <f t="shared" si="59"/>
        <v>0</v>
      </c>
    </row>
    <row r="1831" spans="1:9" x14ac:dyDescent="0.25">
      <c r="A1831" s="637"/>
      <c r="B1831" s="178" t="s">
        <v>1206</v>
      </c>
      <c r="C1831" s="638"/>
      <c r="D1831" s="639"/>
      <c r="E1831" s="640"/>
      <c r="F1831" s="641">
        <f>SUM(F1768:F1830)</f>
        <v>0</v>
      </c>
    </row>
    <row r="1832" spans="1:9" x14ac:dyDescent="0.25">
      <c r="A1832" s="606"/>
      <c r="B1832" s="93"/>
      <c r="C1832" s="21"/>
      <c r="D1832" s="556"/>
      <c r="E1832" s="57"/>
      <c r="F1832" s="617"/>
    </row>
    <row r="1833" spans="1:9" ht="26.4" x14ac:dyDescent="0.25">
      <c r="A1833" s="632" t="s">
        <v>1249</v>
      </c>
      <c r="B1833" s="168" t="s">
        <v>1148</v>
      </c>
      <c r="C1833" s="21"/>
      <c r="D1833" s="556"/>
      <c r="E1833" s="57"/>
      <c r="F1833" s="617"/>
    </row>
    <row r="1834" spans="1:9" x14ac:dyDescent="0.25">
      <c r="A1834" s="605"/>
      <c r="B1834" s="93"/>
      <c r="C1834" s="21"/>
      <c r="D1834" s="556"/>
      <c r="E1834" s="57"/>
      <c r="F1834" s="617"/>
    </row>
    <row r="1835" spans="1:9" x14ac:dyDescent="0.25">
      <c r="A1835" s="618">
        <v>1</v>
      </c>
      <c r="B1835" s="619" t="s">
        <v>75</v>
      </c>
      <c r="C1835" s="26">
        <v>339.87</v>
      </c>
      <c r="D1835" s="559" t="s">
        <v>40</v>
      </c>
      <c r="E1835" s="60"/>
      <c r="F1835" s="620">
        <f t="shared" ref="F1835:F1836" si="60">ROUND(C1835*E1835,2)</f>
        <v>0</v>
      </c>
    </row>
    <row r="1836" spans="1:9" x14ac:dyDescent="0.25">
      <c r="A1836" s="605"/>
      <c r="B1836" s="93"/>
      <c r="C1836" s="21"/>
      <c r="D1836" s="556"/>
      <c r="E1836" s="57"/>
      <c r="F1836" s="603">
        <f t="shared" si="60"/>
        <v>0</v>
      </c>
    </row>
    <row r="1837" spans="1:9" x14ac:dyDescent="0.25">
      <c r="A1837" s="602">
        <v>2</v>
      </c>
      <c r="B1837" s="77" t="s">
        <v>1138</v>
      </c>
      <c r="C1837" s="21"/>
      <c r="D1837" s="556"/>
      <c r="E1837" s="57"/>
      <c r="F1837" s="603"/>
    </row>
    <row r="1838" spans="1:9" x14ac:dyDescent="0.25">
      <c r="A1838" s="606">
        <v>2.1</v>
      </c>
      <c r="B1838" s="93" t="s">
        <v>992</v>
      </c>
      <c r="C1838" s="21">
        <v>679.74</v>
      </c>
      <c r="D1838" s="556" t="s">
        <v>40</v>
      </c>
      <c r="E1838" s="57"/>
      <c r="F1838" s="603">
        <f t="shared" ref="F1838:F1901" si="61">ROUND(C1838*E1838,2)</f>
        <v>0</v>
      </c>
    </row>
    <row r="1839" spans="1:9" x14ac:dyDescent="0.25">
      <c r="A1839" s="606">
        <v>2.2000000000000002</v>
      </c>
      <c r="B1839" s="93" t="s">
        <v>993</v>
      </c>
      <c r="C1839" s="21">
        <v>424.84</v>
      </c>
      <c r="D1839" s="556" t="s">
        <v>131</v>
      </c>
      <c r="E1839" s="57"/>
      <c r="F1839" s="603">
        <f t="shared" si="61"/>
        <v>0</v>
      </c>
    </row>
    <row r="1840" spans="1:9" ht="26.4" x14ac:dyDescent="0.25">
      <c r="A1840" s="606">
        <v>2.2999999999999998</v>
      </c>
      <c r="B1840" s="93" t="s">
        <v>994</v>
      </c>
      <c r="C1840" s="582">
        <v>26.55</v>
      </c>
      <c r="D1840" s="583" t="s">
        <v>125</v>
      </c>
      <c r="E1840" s="584"/>
      <c r="F1840" s="636">
        <f t="shared" si="61"/>
        <v>0</v>
      </c>
    </row>
    <row r="1841" spans="1:6" x14ac:dyDescent="0.25">
      <c r="A1841" s="606"/>
      <c r="B1841" s="93"/>
      <c r="C1841" s="21"/>
      <c r="D1841" s="556"/>
      <c r="E1841" s="57"/>
      <c r="F1841" s="603">
        <f t="shared" si="61"/>
        <v>0</v>
      </c>
    </row>
    <row r="1842" spans="1:6" x14ac:dyDescent="0.25">
      <c r="A1842" s="602">
        <v>3</v>
      </c>
      <c r="B1842" s="77" t="s">
        <v>21</v>
      </c>
      <c r="C1842" s="21"/>
      <c r="D1842" s="556"/>
      <c r="E1842" s="57"/>
      <c r="F1842" s="603">
        <f t="shared" si="61"/>
        <v>0</v>
      </c>
    </row>
    <row r="1843" spans="1:6" x14ac:dyDescent="0.25">
      <c r="A1843" s="605">
        <v>3.1</v>
      </c>
      <c r="B1843" s="93" t="s">
        <v>1149</v>
      </c>
      <c r="C1843" s="21">
        <v>560.79</v>
      </c>
      <c r="D1843" s="556" t="s">
        <v>125</v>
      </c>
      <c r="E1843" s="61"/>
      <c r="F1843" s="603">
        <f t="shared" si="61"/>
        <v>0</v>
      </c>
    </row>
    <row r="1844" spans="1:6" x14ac:dyDescent="0.25">
      <c r="A1844" s="605">
        <v>3.2</v>
      </c>
      <c r="B1844" s="93" t="s">
        <v>912</v>
      </c>
      <c r="C1844" s="21">
        <v>424.84</v>
      </c>
      <c r="D1844" s="556" t="s">
        <v>131</v>
      </c>
      <c r="E1844" s="57"/>
      <c r="F1844" s="603">
        <f t="shared" si="61"/>
        <v>0</v>
      </c>
    </row>
    <row r="1845" spans="1:6" x14ac:dyDescent="0.25">
      <c r="A1845" s="605">
        <v>3.3</v>
      </c>
      <c r="B1845" s="93" t="s">
        <v>334</v>
      </c>
      <c r="C1845" s="21">
        <v>42.48</v>
      </c>
      <c r="D1845" s="556" t="s">
        <v>125</v>
      </c>
      <c r="E1845" s="57"/>
      <c r="F1845" s="603">
        <f t="shared" si="61"/>
        <v>0</v>
      </c>
    </row>
    <row r="1846" spans="1:6" ht="26.4" x14ac:dyDescent="0.25">
      <c r="A1846" s="605">
        <v>3.4</v>
      </c>
      <c r="B1846" s="93" t="s">
        <v>913</v>
      </c>
      <c r="C1846" s="21">
        <v>168.24</v>
      </c>
      <c r="D1846" s="556" t="s">
        <v>125</v>
      </c>
      <c r="E1846" s="57"/>
      <c r="F1846" s="603">
        <f t="shared" si="61"/>
        <v>0</v>
      </c>
    </row>
    <row r="1847" spans="1:6" ht="26.4" x14ac:dyDescent="0.25">
      <c r="A1847" s="605">
        <v>3.5</v>
      </c>
      <c r="B1847" s="93" t="s">
        <v>914</v>
      </c>
      <c r="C1847" s="21">
        <v>467.34</v>
      </c>
      <c r="D1847" s="556" t="s">
        <v>125</v>
      </c>
      <c r="E1847" s="57"/>
      <c r="F1847" s="603">
        <f t="shared" si="61"/>
        <v>0</v>
      </c>
    </row>
    <row r="1848" spans="1:6" ht="26.4" x14ac:dyDescent="0.25">
      <c r="A1848" s="605">
        <v>3.6</v>
      </c>
      <c r="B1848" s="93" t="s">
        <v>915</v>
      </c>
      <c r="C1848" s="21">
        <v>280.38</v>
      </c>
      <c r="D1848" s="556" t="s">
        <v>125</v>
      </c>
      <c r="E1848" s="57"/>
      <c r="F1848" s="603">
        <f t="shared" si="61"/>
        <v>0</v>
      </c>
    </row>
    <row r="1849" spans="1:6" x14ac:dyDescent="0.25">
      <c r="A1849" s="605"/>
      <c r="B1849" s="93"/>
      <c r="C1849" s="21"/>
      <c r="D1849" s="556"/>
      <c r="E1849" s="57"/>
      <c r="F1849" s="603">
        <f t="shared" si="61"/>
        <v>0</v>
      </c>
    </row>
    <row r="1850" spans="1:6" x14ac:dyDescent="0.25">
      <c r="A1850" s="602">
        <v>4</v>
      </c>
      <c r="B1850" s="77" t="s">
        <v>916</v>
      </c>
      <c r="C1850" s="21"/>
      <c r="D1850" s="556"/>
      <c r="E1850" s="57"/>
      <c r="F1850" s="603">
        <f t="shared" si="61"/>
        <v>0</v>
      </c>
    </row>
    <row r="1851" spans="1:6" x14ac:dyDescent="0.25">
      <c r="A1851" s="605">
        <v>4.0999999999999996</v>
      </c>
      <c r="B1851" s="93" t="s">
        <v>1150</v>
      </c>
      <c r="C1851" s="21">
        <v>353.46</v>
      </c>
      <c r="D1851" s="556" t="s">
        <v>40</v>
      </c>
      <c r="E1851" s="57"/>
      <c r="F1851" s="603">
        <f t="shared" si="61"/>
        <v>0</v>
      </c>
    </row>
    <row r="1852" spans="1:6" x14ac:dyDescent="0.25">
      <c r="A1852" s="605">
        <v>4.2</v>
      </c>
      <c r="B1852" s="93" t="s">
        <v>919</v>
      </c>
      <c r="C1852" s="21">
        <v>346.67</v>
      </c>
      <c r="D1852" s="556" t="s">
        <v>40</v>
      </c>
      <c r="E1852" s="57"/>
      <c r="F1852" s="603">
        <f t="shared" si="61"/>
        <v>0</v>
      </c>
    </row>
    <row r="1853" spans="1:6" x14ac:dyDescent="0.25">
      <c r="A1853" s="605"/>
      <c r="B1853" s="93"/>
      <c r="C1853" s="21"/>
      <c r="D1853" s="556"/>
      <c r="E1853" s="57"/>
      <c r="F1853" s="603">
        <f t="shared" si="61"/>
        <v>0</v>
      </c>
    </row>
    <row r="1854" spans="1:6" x14ac:dyDescent="0.25">
      <c r="A1854" s="602">
        <v>5</v>
      </c>
      <c r="B1854" s="77" t="s">
        <v>89</v>
      </c>
      <c r="C1854" s="21"/>
      <c r="D1854" s="556"/>
      <c r="E1854" s="57"/>
      <c r="F1854" s="603">
        <f t="shared" si="61"/>
        <v>0</v>
      </c>
    </row>
    <row r="1855" spans="1:6" x14ac:dyDescent="0.25">
      <c r="A1855" s="605">
        <v>5.0999999999999996</v>
      </c>
      <c r="B1855" s="93" t="s">
        <v>1151</v>
      </c>
      <c r="C1855" s="21">
        <v>339.87</v>
      </c>
      <c r="D1855" s="556" t="s">
        <v>40</v>
      </c>
      <c r="E1855" s="57"/>
      <c r="F1855" s="603">
        <f t="shared" si="61"/>
        <v>0</v>
      </c>
    </row>
    <row r="1856" spans="1:6" x14ac:dyDescent="0.25">
      <c r="A1856" s="605">
        <v>5.2</v>
      </c>
      <c r="B1856" s="93" t="s">
        <v>923</v>
      </c>
      <c r="C1856" s="21">
        <v>339.87</v>
      </c>
      <c r="D1856" s="556" t="s">
        <v>40</v>
      </c>
      <c r="E1856" s="57"/>
      <c r="F1856" s="603">
        <f t="shared" si="61"/>
        <v>0</v>
      </c>
    </row>
    <row r="1857" spans="1:6" x14ac:dyDescent="0.25">
      <c r="A1857" s="605"/>
      <c r="B1857" s="93"/>
      <c r="C1857" s="21"/>
      <c r="D1857" s="556"/>
      <c r="E1857" s="57"/>
      <c r="F1857" s="603">
        <f t="shared" si="61"/>
        <v>0</v>
      </c>
    </row>
    <row r="1858" spans="1:6" x14ac:dyDescent="0.25">
      <c r="A1858" s="602">
        <v>6</v>
      </c>
      <c r="B1858" s="77" t="s">
        <v>924</v>
      </c>
      <c r="C1858" s="21"/>
      <c r="D1858" s="556"/>
      <c r="E1858" s="57"/>
      <c r="F1858" s="603">
        <f t="shared" si="61"/>
        <v>0</v>
      </c>
    </row>
    <row r="1859" spans="1:6" x14ac:dyDescent="0.25">
      <c r="A1859" s="605">
        <v>6.1</v>
      </c>
      <c r="B1859" s="93" t="s">
        <v>997</v>
      </c>
      <c r="C1859" s="21">
        <v>32</v>
      </c>
      <c r="D1859" s="556" t="s">
        <v>37</v>
      </c>
      <c r="E1859" s="57"/>
      <c r="F1859" s="603">
        <f t="shared" si="61"/>
        <v>0</v>
      </c>
    </row>
    <row r="1860" spans="1:6" x14ac:dyDescent="0.25">
      <c r="A1860" s="605"/>
      <c r="B1860" s="93"/>
      <c r="C1860" s="21"/>
      <c r="D1860" s="556"/>
      <c r="E1860" s="57"/>
      <c r="F1860" s="603">
        <f t="shared" si="61"/>
        <v>0</v>
      </c>
    </row>
    <row r="1861" spans="1:6" x14ac:dyDescent="0.25">
      <c r="A1861" s="602">
        <v>7</v>
      </c>
      <c r="B1861" s="96" t="s">
        <v>926</v>
      </c>
      <c r="C1861" s="21"/>
      <c r="D1861" s="556"/>
      <c r="E1861" s="57"/>
      <c r="F1861" s="603">
        <f t="shared" si="61"/>
        <v>0</v>
      </c>
    </row>
    <row r="1862" spans="1:6" x14ac:dyDescent="0.25">
      <c r="A1862" s="605">
        <v>7.1</v>
      </c>
      <c r="B1862" s="93" t="s">
        <v>1152</v>
      </c>
      <c r="C1862" s="21">
        <v>339.87</v>
      </c>
      <c r="D1862" s="556" t="s">
        <v>40</v>
      </c>
      <c r="E1862" s="57"/>
      <c r="F1862" s="603">
        <f t="shared" si="61"/>
        <v>0</v>
      </c>
    </row>
    <row r="1863" spans="1:6" x14ac:dyDescent="0.25">
      <c r="A1863" s="605">
        <v>7.2</v>
      </c>
      <c r="B1863" s="93" t="s">
        <v>928</v>
      </c>
      <c r="C1863" s="21">
        <v>339.87</v>
      </c>
      <c r="D1863" s="556" t="s">
        <v>40</v>
      </c>
      <c r="E1863" s="57"/>
      <c r="F1863" s="603">
        <f t="shared" si="61"/>
        <v>0</v>
      </c>
    </row>
    <row r="1864" spans="1:6" x14ac:dyDescent="0.25">
      <c r="A1864" s="605"/>
      <c r="B1864" s="93"/>
      <c r="C1864" s="21"/>
      <c r="D1864" s="556"/>
      <c r="E1864" s="57"/>
      <c r="F1864" s="603">
        <f t="shared" si="61"/>
        <v>0</v>
      </c>
    </row>
    <row r="1865" spans="1:6" ht="26.4" x14ac:dyDescent="0.25">
      <c r="A1865" s="602">
        <v>8</v>
      </c>
      <c r="B1865" s="96" t="s">
        <v>929</v>
      </c>
      <c r="C1865" s="21"/>
      <c r="D1865" s="556"/>
      <c r="E1865" s="57"/>
      <c r="F1865" s="603">
        <f t="shared" si="61"/>
        <v>0</v>
      </c>
    </row>
    <row r="1866" spans="1:6" x14ac:dyDescent="0.25">
      <c r="A1866" s="605">
        <v>8.1</v>
      </c>
      <c r="B1866" s="93" t="s">
        <v>1153</v>
      </c>
      <c r="C1866" s="21">
        <v>3</v>
      </c>
      <c r="D1866" s="556" t="s">
        <v>37</v>
      </c>
      <c r="E1866" s="57"/>
      <c r="F1866" s="603">
        <f t="shared" si="61"/>
        <v>0</v>
      </c>
    </row>
    <row r="1867" spans="1:6" x14ac:dyDescent="0.25">
      <c r="A1867" s="605">
        <v>8.1999999999999993</v>
      </c>
      <c r="B1867" s="93" t="s">
        <v>939</v>
      </c>
      <c r="C1867" s="21">
        <v>3</v>
      </c>
      <c r="D1867" s="556" t="s">
        <v>37</v>
      </c>
      <c r="E1867" s="57"/>
      <c r="F1867" s="603">
        <f t="shared" si="61"/>
        <v>0</v>
      </c>
    </row>
    <row r="1868" spans="1:6" x14ac:dyDescent="0.25">
      <c r="A1868" s="605">
        <v>8.3000000000000007</v>
      </c>
      <c r="B1868" s="93" t="s">
        <v>945</v>
      </c>
      <c r="C1868" s="21">
        <v>1</v>
      </c>
      <c r="D1868" s="556" t="s">
        <v>37</v>
      </c>
      <c r="E1868" s="57"/>
      <c r="F1868" s="603">
        <f t="shared" si="61"/>
        <v>0</v>
      </c>
    </row>
    <row r="1869" spans="1:6" x14ac:dyDescent="0.25">
      <c r="A1869" s="605">
        <v>8.4</v>
      </c>
      <c r="B1869" s="93" t="s">
        <v>1154</v>
      </c>
      <c r="C1869" s="21">
        <v>1</v>
      </c>
      <c r="D1869" s="556" t="s">
        <v>37</v>
      </c>
      <c r="E1869" s="57"/>
      <c r="F1869" s="603">
        <f t="shared" si="61"/>
        <v>0</v>
      </c>
    </row>
    <row r="1870" spans="1:6" x14ac:dyDescent="0.25">
      <c r="A1870" s="605">
        <v>8.5</v>
      </c>
      <c r="B1870" s="93" t="s">
        <v>1155</v>
      </c>
      <c r="C1870" s="21">
        <v>1</v>
      </c>
      <c r="D1870" s="556" t="s">
        <v>37</v>
      </c>
      <c r="E1870" s="57"/>
      <c r="F1870" s="603">
        <f t="shared" si="61"/>
        <v>0</v>
      </c>
    </row>
    <row r="1871" spans="1:6" x14ac:dyDescent="0.25">
      <c r="A1871" s="605">
        <v>8.6</v>
      </c>
      <c r="B1871" s="93" t="s">
        <v>1156</v>
      </c>
      <c r="C1871" s="21">
        <v>1</v>
      </c>
      <c r="D1871" s="556" t="s">
        <v>37</v>
      </c>
      <c r="E1871" s="57"/>
      <c r="F1871" s="603">
        <f t="shared" si="61"/>
        <v>0</v>
      </c>
    </row>
    <row r="1872" spans="1:6" x14ac:dyDescent="0.25">
      <c r="A1872" s="605">
        <v>8.6999999999999993</v>
      </c>
      <c r="B1872" s="93" t="s">
        <v>946</v>
      </c>
      <c r="C1872" s="21">
        <v>0.16</v>
      </c>
      <c r="D1872" s="556" t="s">
        <v>1119</v>
      </c>
      <c r="E1872" s="57"/>
      <c r="F1872" s="603">
        <f t="shared" si="61"/>
        <v>0</v>
      </c>
    </row>
    <row r="1873" spans="1:6" x14ac:dyDescent="0.25">
      <c r="A1873" s="605">
        <v>8.8000000000000007</v>
      </c>
      <c r="B1873" s="93" t="s">
        <v>948</v>
      </c>
      <c r="C1873" s="21">
        <v>1.1499999999999999</v>
      </c>
      <c r="D1873" s="556" t="s">
        <v>125</v>
      </c>
      <c r="E1873" s="57"/>
      <c r="F1873" s="603">
        <f t="shared" si="61"/>
        <v>0</v>
      </c>
    </row>
    <row r="1874" spans="1:6" x14ac:dyDescent="0.25">
      <c r="A1874" s="605"/>
      <c r="B1874" s="93"/>
      <c r="C1874" s="21"/>
      <c r="D1874" s="556"/>
      <c r="E1874" s="57"/>
      <c r="F1874" s="603">
        <f t="shared" si="61"/>
        <v>0</v>
      </c>
    </row>
    <row r="1875" spans="1:6" x14ac:dyDescent="0.25">
      <c r="A1875" s="602">
        <v>9</v>
      </c>
      <c r="B1875" s="96" t="s">
        <v>186</v>
      </c>
      <c r="C1875" s="21"/>
      <c r="D1875" s="556"/>
      <c r="E1875" s="57"/>
      <c r="F1875" s="603">
        <f t="shared" si="61"/>
        <v>0</v>
      </c>
    </row>
    <row r="1876" spans="1:6" x14ac:dyDescent="0.25">
      <c r="A1876" s="605">
        <v>9.1</v>
      </c>
      <c r="B1876" s="93" t="s">
        <v>1157</v>
      </c>
      <c r="C1876" s="21">
        <v>8</v>
      </c>
      <c r="D1876" s="556" t="s">
        <v>37</v>
      </c>
      <c r="E1876" s="57"/>
      <c r="F1876" s="603">
        <f t="shared" si="61"/>
        <v>0</v>
      </c>
    </row>
    <row r="1877" spans="1:6" x14ac:dyDescent="0.25">
      <c r="A1877" s="605"/>
      <c r="B1877" s="93"/>
      <c r="C1877" s="21"/>
      <c r="D1877" s="556"/>
      <c r="E1877" s="57"/>
      <c r="F1877" s="603">
        <f t="shared" si="61"/>
        <v>0</v>
      </c>
    </row>
    <row r="1878" spans="1:6" x14ac:dyDescent="0.25">
      <c r="A1878" s="602">
        <v>10</v>
      </c>
      <c r="B1878" s="77" t="s">
        <v>186</v>
      </c>
      <c r="C1878" s="21"/>
      <c r="D1878" s="556"/>
      <c r="E1878" s="57"/>
      <c r="F1878" s="603">
        <f t="shared" si="61"/>
        <v>0</v>
      </c>
    </row>
    <row r="1879" spans="1:6" x14ac:dyDescent="0.25">
      <c r="A1879" s="606">
        <v>10.1</v>
      </c>
      <c r="B1879" s="93" t="s">
        <v>950</v>
      </c>
      <c r="C1879" s="21">
        <v>1</v>
      </c>
      <c r="D1879" s="556" t="s">
        <v>37</v>
      </c>
      <c r="E1879" s="57"/>
      <c r="F1879" s="603">
        <f t="shared" si="61"/>
        <v>0</v>
      </c>
    </row>
    <row r="1880" spans="1:6" x14ac:dyDescent="0.25">
      <c r="A1880" s="606">
        <v>10.199999999999999</v>
      </c>
      <c r="B1880" s="93" t="s">
        <v>1158</v>
      </c>
      <c r="C1880" s="21">
        <v>1</v>
      </c>
      <c r="D1880" s="556" t="s">
        <v>37</v>
      </c>
      <c r="E1880" s="57"/>
      <c r="F1880" s="603">
        <f t="shared" si="61"/>
        <v>0</v>
      </c>
    </row>
    <row r="1881" spans="1:6" x14ac:dyDescent="0.25">
      <c r="A1881" s="606">
        <v>10.3</v>
      </c>
      <c r="B1881" s="93" t="s">
        <v>1159</v>
      </c>
      <c r="C1881" s="21">
        <v>1</v>
      </c>
      <c r="D1881" s="556" t="s">
        <v>37</v>
      </c>
      <c r="E1881" s="57"/>
      <c r="F1881" s="603">
        <f t="shared" si="61"/>
        <v>0</v>
      </c>
    </row>
    <row r="1882" spans="1:6" x14ac:dyDescent="0.25">
      <c r="A1882" s="633">
        <v>10.4</v>
      </c>
      <c r="B1882" s="154" t="s">
        <v>1019</v>
      </c>
      <c r="C1882" s="26">
        <v>1</v>
      </c>
      <c r="D1882" s="559" t="s">
        <v>37</v>
      </c>
      <c r="E1882" s="60"/>
      <c r="F1882" s="620">
        <f t="shared" si="61"/>
        <v>0</v>
      </c>
    </row>
    <row r="1883" spans="1:6" x14ac:dyDescent="0.25">
      <c r="A1883" s="605"/>
      <c r="B1883" s="93"/>
      <c r="C1883" s="21"/>
      <c r="D1883" s="556"/>
      <c r="E1883" s="57"/>
      <c r="F1883" s="603">
        <f t="shared" si="61"/>
        <v>0</v>
      </c>
    </row>
    <row r="1884" spans="1:6" x14ac:dyDescent="0.25">
      <c r="A1884" s="602">
        <v>11</v>
      </c>
      <c r="B1884" s="77" t="s">
        <v>1160</v>
      </c>
      <c r="C1884" s="21"/>
      <c r="D1884" s="556"/>
      <c r="E1884" s="57"/>
      <c r="F1884" s="603">
        <f t="shared" si="61"/>
        <v>0</v>
      </c>
    </row>
    <row r="1885" spans="1:6" ht="66" x14ac:dyDescent="0.25">
      <c r="A1885" s="606">
        <v>11.1</v>
      </c>
      <c r="B1885" s="575" t="s">
        <v>988</v>
      </c>
      <c r="C1885" s="21">
        <v>339.87</v>
      </c>
      <c r="D1885" s="556" t="s">
        <v>40</v>
      </c>
      <c r="E1885" s="57"/>
      <c r="F1885" s="603">
        <f t="shared" si="61"/>
        <v>0</v>
      </c>
    </row>
    <row r="1886" spans="1:6" x14ac:dyDescent="0.25">
      <c r="A1886" s="605"/>
      <c r="B1886" s="93"/>
      <c r="C1886" s="21"/>
      <c r="D1886" s="556"/>
      <c r="E1886" s="57"/>
      <c r="F1886" s="603">
        <f t="shared" si="61"/>
        <v>0</v>
      </c>
    </row>
    <row r="1887" spans="1:6" x14ac:dyDescent="0.25">
      <c r="A1887" s="602">
        <v>12</v>
      </c>
      <c r="B1887" s="227" t="s">
        <v>1080</v>
      </c>
      <c r="C1887" s="210"/>
      <c r="D1887" s="607"/>
      <c r="E1887" s="608"/>
      <c r="F1887" s="603">
        <f t="shared" si="61"/>
        <v>0</v>
      </c>
    </row>
    <row r="1888" spans="1:6" x14ac:dyDescent="0.25">
      <c r="A1888" s="602">
        <v>12.1</v>
      </c>
      <c r="B1888" s="77" t="s">
        <v>1022</v>
      </c>
      <c r="C1888" s="21"/>
      <c r="D1888" s="113"/>
      <c r="E1888" s="272"/>
      <c r="F1888" s="603">
        <f t="shared" si="61"/>
        <v>0</v>
      </c>
    </row>
    <row r="1889" spans="1:9" x14ac:dyDescent="0.25">
      <c r="A1889" s="609" t="s">
        <v>1107</v>
      </c>
      <c r="B1889" s="93" t="s">
        <v>1029</v>
      </c>
      <c r="C1889" s="21">
        <v>2.56</v>
      </c>
      <c r="D1889" s="113" t="s">
        <v>125</v>
      </c>
      <c r="E1889" s="272"/>
      <c r="F1889" s="603">
        <f t="shared" si="61"/>
        <v>0</v>
      </c>
    </row>
    <row r="1890" spans="1:9" x14ac:dyDescent="0.25">
      <c r="A1890" s="609" t="s">
        <v>1108</v>
      </c>
      <c r="B1890" s="93" t="s">
        <v>661</v>
      </c>
      <c r="C1890" s="21">
        <v>32</v>
      </c>
      <c r="D1890" s="556" t="s">
        <v>40</v>
      </c>
      <c r="E1890" s="272"/>
      <c r="F1890" s="603">
        <f t="shared" si="61"/>
        <v>0</v>
      </c>
    </row>
    <row r="1891" spans="1:9" ht="26.4" x14ac:dyDescent="0.25">
      <c r="A1891" s="609" t="s">
        <v>1109</v>
      </c>
      <c r="B1891" s="93" t="s">
        <v>1043</v>
      </c>
      <c r="C1891" s="21">
        <v>5.76</v>
      </c>
      <c r="D1891" s="113" t="s">
        <v>125</v>
      </c>
      <c r="E1891" s="57"/>
      <c r="F1891" s="603">
        <f t="shared" si="61"/>
        <v>0</v>
      </c>
    </row>
    <row r="1892" spans="1:9" x14ac:dyDescent="0.25">
      <c r="A1892" s="606"/>
      <c r="B1892" s="93"/>
      <c r="C1892" s="93"/>
      <c r="D1892" s="93"/>
      <c r="E1892" s="562"/>
      <c r="F1892" s="603">
        <f t="shared" si="61"/>
        <v>0</v>
      </c>
    </row>
    <row r="1893" spans="1:9" x14ac:dyDescent="0.25">
      <c r="A1893" s="610">
        <v>12.2</v>
      </c>
      <c r="B1893" s="77" t="s">
        <v>1028</v>
      </c>
      <c r="C1893" s="480"/>
      <c r="D1893" s="271"/>
      <c r="E1893" s="588"/>
      <c r="F1893" s="603">
        <f t="shared" si="61"/>
        <v>0</v>
      </c>
    </row>
    <row r="1894" spans="1:9" x14ac:dyDescent="0.25">
      <c r="A1894" s="611" t="s">
        <v>1110</v>
      </c>
      <c r="B1894" s="612" t="s">
        <v>1029</v>
      </c>
      <c r="C1894" s="480">
        <v>25.6</v>
      </c>
      <c r="D1894" s="271" t="s">
        <v>131</v>
      </c>
      <c r="E1894" s="588"/>
      <c r="F1894" s="603">
        <f t="shared" si="61"/>
        <v>0</v>
      </c>
    </row>
    <row r="1895" spans="1:9" x14ac:dyDescent="0.25">
      <c r="A1895" s="611" t="s">
        <v>1111</v>
      </c>
      <c r="B1895" s="612" t="s">
        <v>661</v>
      </c>
      <c r="C1895" s="480">
        <v>32</v>
      </c>
      <c r="D1895" s="556" t="s">
        <v>40</v>
      </c>
      <c r="E1895" s="588"/>
      <c r="F1895" s="603">
        <f t="shared" si="61"/>
        <v>0</v>
      </c>
    </row>
    <row r="1896" spans="1:9" x14ac:dyDescent="0.25">
      <c r="A1896" s="605"/>
      <c r="B1896" s="93"/>
      <c r="C1896" s="21"/>
      <c r="D1896" s="556"/>
      <c r="E1896" s="57"/>
      <c r="F1896" s="603">
        <f t="shared" si="61"/>
        <v>0</v>
      </c>
    </row>
    <row r="1897" spans="1:9" x14ac:dyDescent="0.25">
      <c r="A1897" s="602">
        <v>13</v>
      </c>
      <c r="B1897" s="77" t="s">
        <v>1144</v>
      </c>
      <c r="C1897" s="21"/>
      <c r="D1897" s="556"/>
      <c r="E1897" s="57"/>
      <c r="F1897" s="603">
        <f t="shared" si="61"/>
        <v>0</v>
      </c>
    </row>
    <row r="1898" spans="1:9" x14ac:dyDescent="0.25">
      <c r="A1898" s="605">
        <v>13.1</v>
      </c>
      <c r="B1898" s="93" t="s">
        <v>1031</v>
      </c>
      <c r="C1898" s="21">
        <v>84.97</v>
      </c>
      <c r="D1898" s="556" t="s">
        <v>125</v>
      </c>
      <c r="E1898" s="57"/>
      <c r="F1898" s="603">
        <f t="shared" si="61"/>
        <v>0</v>
      </c>
    </row>
    <row r="1899" spans="1:9" ht="26.4" x14ac:dyDescent="0.25">
      <c r="A1899" s="605">
        <v>13.2</v>
      </c>
      <c r="B1899" s="93" t="s">
        <v>1161</v>
      </c>
      <c r="C1899" s="21">
        <v>106.21</v>
      </c>
      <c r="D1899" s="556" t="s">
        <v>125</v>
      </c>
      <c r="E1899" s="57"/>
      <c r="F1899" s="603">
        <f t="shared" si="61"/>
        <v>0</v>
      </c>
    </row>
    <row r="1900" spans="1:9" ht="26.4" x14ac:dyDescent="0.25">
      <c r="A1900" s="605">
        <v>13.3</v>
      </c>
      <c r="B1900" s="93" t="s">
        <v>1162</v>
      </c>
      <c r="C1900" s="21">
        <v>101.96</v>
      </c>
      <c r="D1900" s="556" t="s">
        <v>125</v>
      </c>
      <c r="E1900" s="57"/>
      <c r="F1900" s="603">
        <f t="shared" si="61"/>
        <v>0</v>
      </c>
    </row>
    <row r="1901" spans="1:9" ht="26.4" x14ac:dyDescent="0.25">
      <c r="A1901" s="605">
        <v>13.4</v>
      </c>
      <c r="B1901" s="93" t="s">
        <v>1033</v>
      </c>
      <c r="C1901" s="21">
        <v>96.86</v>
      </c>
      <c r="D1901" s="556" t="s">
        <v>125</v>
      </c>
      <c r="E1901" s="57"/>
      <c r="F1901" s="603">
        <f t="shared" si="61"/>
        <v>0</v>
      </c>
    </row>
    <row r="1902" spans="1:9" x14ac:dyDescent="0.25">
      <c r="A1902" s="605">
        <v>13.5</v>
      </c>
      <c r="B1902" s="93" t="s">
        <v>1034</v>
      </c>
      <c r="C1902" s="21">
        <v>424.84</v>
      </c>
      <c r="D1902" s="556" t="s">
        <v>131</v>
      </c>
      <c r="E1902" s="57"/>
      <c r="F1902" s="603">
        <f t="shared" ref="F1902:F1906" si="62">ROUND(C1902*E1902,2)</f>
        <v>0</v>
      </c>
    </row>
    <row r="1903" spans="1:9" x14ac:dyDescent="0.25">
      <c r="A1903" s="605">
        <v>13.6</v>
      </c>
      <c r="B1903" s="93" t="s">
        <v>1035</v>
      </c>
      <c r="C1903" s="21">
        <v>424.84</v>
      </c>
      <c r="D1903" s="556" t="s">
        <v>131</v>
      </c>
      <c r="E1903" s="57"/>
      <c r="F1903" s="603">
        <f t="shared" si="62"/>
        <v>0</v>
      </c>
    </row>
    <row r="1904" spans="1:9" ht="16.5" customHeight="1" x14ac:dyDescent="0.25">
      <c r="A1904" s="605">
        <v>13.7</v>
      </c>
      <c r="B1904" s="93" t="s">
        <v>1036</v>
      </c>
      <c r="C1904" s="21">
        <f>+C1903*1.28*0.058*50</f>
        <v>1577.0060800000001</v>
      </c>
      <c r="D1904" s="556" t="s">
        <v>1037</v>
      </c>
      <c r="E1904" s="57"/>
      <c r="F1904" s="603">
        <f t="shared" si="62"/>
        <v>0</v>
      </c>
      <c r="G1904" s="674"/>
      <c r="H1904" s="674"/>
      <c r="I1904" s="674"/>
    </row>
    <row r="1905" spans="1:6" x14ac:dyDescent="0.25">
      <c r="A1905" s="605"/>
      <c r="B1905" s="93" t="s">
        <v>1038</v>
      </c>
      <c r="C1905" s="21"/>
      <c r="D1905" s="556"/>
      <c r="E1905" s="57"/>
      <c r="F1905" s="603">
        <f t="shared" si="62"/>
        <v>0</v>
      </c>
    </row>
    <row r="1906" spans="1:6" ht="26.4" x14ac:dyDescent="0.25">
      <c r="A1906" s="602">
        <v>14</v>
      </c>
      <c r="B1906" s="77" t="s">
        <v>1383</v>
      </c>
      <c r="C1906" s="21">
        <v>339.87</v>
      </c>
      <c r="D1906" s="556" t="s">
        <v>40</v>
      </c>
      <c r="E1906" s="57"/>
      <c r="F1906" s="603">
        <f t="shared" si="62"/>
        <v>0</v>
      </c>
    </row>
    <row r="1907" spans="1:6" x14ac:dyDescent="0.25">
      <c r="A1907" s="642"/>
      <c r="B1907" s="178" t="s">
        <v>1217</v>
      </c>
      <c r="C1907" s="577"/>
      <c r="D1907" s="178"/>
      <c r="E1907" s="578"/>
      <c r="F1907" s="614">
        <f>SUM(F1838:F1906)</f>
        <v>0</v>
      </c>
    </row>
    <row r="1908" spans="1:6" x14ac:dyDescent="0.25">
      <c r="A1908" s="616"/>
      <c r="B1908" s="95"/>
      <c r="C1908" s="77"/>
      <c r="D1908" s="77"/>
      <c r="E1908" s="631"/>
      <c r="F1908" s="615">
        <f>SUM(F1907)</f>
        <v>0</v>
      </c>
    </row>
    <row r="1909" spans="1:6" ht="26.4" x14ac:dyDescent="0.25">
      <c r="A1909" s="632" t="s">
        <v>1218</v>
      </c>
      <c r="B1909" s="168" t="s">
        <v>1165</v>
      </c>
      <c r="C1909" s="21"/>
      <c r="D1909" s="556"/>
      <c r="E1909" s="57"/>
      <c r="F1909" s="643"/>
    </row>
    <row r="1910" spans="1:6" x14ac:dyDescent="0.25">
      <c r="A1910" s="605"/>
      <c r="B1910" s="93"/>
      <c r="C1910" s="21"/>
      <c r="D1910" s="556"/>
      <c r="E1910" s="57"/>
      <c r="F1910" s="643"/>
    </row>
    <row r="1911" spans="1:6" x14ac:dyDescent="0.25">
      <c r="A1911" s="602">
        <v>1</v>
      </c>
      <c r="B1911" s="74" t="s">
        <v>75</v>
      </c>
      <c r="C1911" s="21">
        <v>400.47</v>
      </c>
      <c r="D1911" s="556" t="s">
        <v>40</v>
      </c>
      <c r="E1911" s="57"/>
      <c r="F1911" s="603">
        <f t="shared" ref="F1911:F1974" si="63">ROUND(C1911*E1911,2)</f>
        <v>0</v>
      </c>
    </row>
    <row r="1912" spans="1:6" x14ac:dyDescent="0.25">
      <c r="A1912" s="605"/>
      <c r="B1912" s="93"/>
      <c r="C1912" s="21"/>
      <c r="D1912" s="556"/>
      <c r="E1912" s="57"/>
      <c r="F1912" s="603">
        <f t="shared" si="63"/>
        <v>0</v>
      </c>
    </row>
    <row r="1913" spans="1:6" x14ac:dyDescent="0.25">
      <c r="A1913" s="602">
        <v>2</v>
      </c>
      <c r="B1913" s="77" t="s">
        <v>1138</v>
      </c>
      <c r="C1913" s="21"/>
      <c r="D1913" s="556"/>
      <c r="E1913" s="57"/>
      <c r="F1913" s="603">
        <f t="shared" si="63"/>
        <v>0</v>
      </c>
    </row>
    <row r="1914" spans="1:6" x14ac:dyDescent="0.25">
      <c r="A1914" s="606">
        <v>2.1</v>
      </c>
      <c r="B1914" s="93" t="s">
        <v>992</v>
      </c>
      <c r="C1914" s="21">
        <v>800.94</v>
      </c>
      <c r="D1914" s="556" t="s">
        <v>40</v>
      </c>
      <c r="E1914" s="57"/>
      <c r="F1914" s="603">
        <f t="shared" si="63"/>
        <v>0</v>
      </c>
    </row>
    <row r="1915" spans="1:6" x14ac:dyDescent="0.25">
      <c r="A1915" s="606">
        <v>2.2000000000000002</v>
      </c>
      <c r="B1915" s="93" t="s">
        <v>993</v>
      </c>
      <c r="C1915" s="21">
        <v>500.59</v>
      </c>
      <c r="D1915" s="556" t="s">
        <v>131</v>
      </c>
      <c r="E1915" s="57"/>
      <c r="F1915" s="603">
        <f t="shared" si="63"/>
        <v>0</v>
      </c>
    </row>
    <row r="1916" spans="1:6" ht="26.4" x14ac:dyDescent="0.25">
      <c r="A1916" s="606">
        <v>2.2999999999999998</v>
      </c>
      <c r="B1916" s="93" t="s">
        <v>994</v>
      </c>
      <c r="C1916" s="582">
        <v>31.29</v>
      </c>
      <c r="D1916" s="583" t="s">
        <v>125</v>
      </c>
      <c r="E1916" s="584"/>
      <c r="F1916" s="636">
        <f t="shared" si="63"/>
        <v>0</v>
      </c>
    </row>
    <row r="1917" spans="1:6" x14ac:dyDescent="0.25">
      <c r="A1917" s="606"/>
      <c r="B1917" s="93"/>
      <c r="C1917" s="21"/>
      <c r="D1917" s="556"/>
      <c r="E1917" s="57"/>
      <c r="F1917" s="603">
        <f t="shared" si="63"/>
        <v>0</v>
      </c>
    </row>
    <row r="1918" spans="1:6" x14ac:dyDescent="0.25">
      <c r="A1918" s="602">
        <v>3</v>
      </c>
      <c r="B1918" s="77" t="s">
        <v>21</v>
      </c>
      <c r="C1918" s="21"/>
      <c r="D1918" s="556"/>
      <c r="E1918" s="57"/>
      <c r="F1918" s="603">
        <f t="shared" si="63"/>
        <v>0</v>
      </c>
    </row>
    <row r="1919" spans="1:6" x14ac:dyDescent="0.25">
      <c r="A1919" s="605">
        <v>3.1</v>
      </c>
      <c r="B1919" s="93" t="s">
        <v>911</v>
      </c>
      <c r="C1919" s="21">
        <v>660.78</v>
      </c>
      <c r="D1919" s="556" t="s">
        <v>125</v>
      </c>
      <c r="E1919" s="57"/>
      <c r="F1919" s="603">
        <f t="shared" si="63"/>
        <v>0</v>
      </c>
    </row>
    <row r="1920" spans="1:6" x14ac:dyDescent="0.25">
      <c r="A1920" s="605">
        <v>3.2</v>
      </c>
      <c r="B1920" s="93" t="s">
        <v>912</v>
      </c>
      <c r="C1920" s="21">
        <v>500.59</v>
      </c>
      <c r="D1920" s="556" t="s">
        <v>131</v>
      </c>
      <c r="E1920" s="57"/>
      <c r="F1920" s="603">
        <f t="shared" si="63"/>
        <v>0</v>
      </c>
    </row>
    <row r="1921" spans="1:6" x14ac:dyDescent="0.25">
      <c r="A1921" s="605">
        <v>3.3</v>
      </c>
      <c r="B1921" s="93" t="s">
        <v>334</v>
      </c>
      <c r="C1921" s="21">
        <v>50.06</v>
      </c>
      <c r="D1921" s="556" t="s">
        <v>125</v>
      </c>
      <c r="E1921" s="57"/>
      <c r="F1921" s="603">
        <f t="shared" si="63"/>
        <v>0</v>
      </c>
    </row>
    <row r="1922" spans="1:6" ht="26.4" x14ac:dyDescent="0.25">
      <c r="A1922" s="605">
        <v>3.4</v>
      </c>
      <c r="B1922" s="93" t="s">
        <v>913</v>
      </c>
      <c r="C1922" s="21">
        <v>198.24</v>
      </c>
      <c r="D1922" s="556" t="s">
        <v>125</v>
      </c>
      <c r="E1922" s="57"/>
      <c r="F1922" s="603">
        <f t="shared" si="63"/>
        <v>0</v>
      </c>
    </row>
    <row r="1923" spans="1:6" ht="26.4" x14ac:dyDescent="0.25">
      <c r="A1923" s="605">
        <v>3.5</v>
      </c>
      <c r="B1923" s="93" t="s">
        <v>914</v>
      </c>
      <c r="C1923" s="21">
        <v>550.66</v>
      </c>
      <c r="D1923" s="556" t="s">
        <v>125</v>
      </c>
      <c r="E1923" s="57"/>
      <c r="F1923" s="603">
        <f t="shared" si="63"/>
        <v>0</v>
      </c>
    </row>
    <row r="1924" spans="1:6" ht="16.5" customHeight="1" x14ac:dyDescent="0.25">
      <c r="A1924" s="644">
        <v>3.6</v>
      </c>
      <c r="B1924" s="154" t="s">
        <v>1043</v>
      </c>
      <c r="C1924" s="26">
        <v>330.38</v>
      </c>
      <c r="D1924" s="559" t="s">
        <v>125</v>
      </c>
      <c r="E1924" s="60"/>
      <c r="F1924" s="620">
        <f t="shared" si="63"/>
        <v>0</v>
      </c>
    </row>
    <row r="1925" spans="1:6" x14ac:dyDescent="0.25">
      <c r="A1925" s="605"/>
      <c r="B1925" s="93"/>
      <c r="C1925" s="21"/>
      <c r="D1925" s="556"/>
      <c r="E1925" s="57"/>
      <c r="F1925" s="603">
        <f t="shared" si="63"/>
        <v>0</v>
      </c>
    </row>
    <row r="1926" spans="1:6" x14ac:dyDescent="0.25">
      <c r="A1926" s="602">
        <v>4</v>
      </c>
      <c r="B1926" s="77" t="s">
        <v>916</v>
      </c>
      <c r="C1926" s="21"/>
      <c r="D1926" s="556"/>
      <c r="E1926" s="57"/>
      <c r="F1926" s="603">
        <f t="shared" si="63"/>
        <v>0</v>
      </c>
    </row>
    <row r="1927" spans="1:6" x14ac:dyDescent="0.25">
      <c r="A1927" s="605">
        <v>4.0999999999999996</v>
      </c>
      <c r="B1927" s="93" t="s">
        <v>1150</v>
      </c>
      <c r="C1927" s="21">
        <v>416.49</v>
      </c>
      <c r="D1927" s="556" t="s">
        <v>40</v>
      </c>
      <c r="E1927" s="57"/>
      <c r="F1927" s="603">
        <f t="shared" si="63"/>
        <v>0</v>
      </c>
    </row>
    <row r="1928" spans="1:6" x14ac:dyDescent="0.25">
      <c r="A1928" s="605">
        <v>4.2</v>
      </c>
      <c r="B1928" s="93" t="s">
        <v>919</v>
      </c>
      <c r="C1928" s="21">
        <v>408.48</v>
      </c>
      <c r="D1928" s="556" t="s">
        <v>40</v>
      </c>
      <c r="E1928" s="57"/>
      <c r="F1928" s="603">
        <f t="shared" si="63"/>
        <v>0</v>
      </c>
    </row>
    <row r="1929" spans="1:6" x14ac:dyDescent="0.25">
      <c r="A1929" s="605"/>
      <c r="B1929" s="93"/>
      <c r="C1929" s="21"/>
      <c r="D1929" s="556"/>
      <c r="E1929" s="57"/>
      <c r="F1929" s="603">
        <f t="shared" si="63"/>
        <v>0</v>
      </c>
    </row>
    <row r="1930" spans="1:6" x14ac:dyDescent="0.25">
      <c r="A1930" s="602">
        <v>5</v>
      </c>
      <c r="B1930" s="77" t="s">
        <v>89</v>
      </c>
      <c r="C1930" s="21"/>
      <c r="D1930" s="556"/>
      <c r="E1930" s="57"/>
      <c r="F1930" s="603">
        <f t="shared" si="63"/>
        <v>0</v>
      </c>
    </row>
    <row r="1931" spans="1:6" x14ac:dyDescent="0.25">
      <c r="A1931" s="605">
        <v>5.0999999999999996</v>
      </c>
      <c r="B1931" s="93" t="s">
        <v>1151</v>
      </c>
      <c r="C1931" s="21">
        <v>400.47</v>
      </c>
      <c r="D1931" s="556" t="s">
        <v>40</v>
      </c>
      <c r="E1931" s="57"/>
      <c r="F1931" s="603">
        <f t="shared" si="63"/>
        <v>0</v>
      </c>
    </row>
    <row r="1932" spans="1:6" x14ac:dyDescent="0.25">
      <c r="A1932" s="605">
        <v>5.2</v>
      </c>
      <c r="B1932" s="93" t="s">
        <v>923</v>
      </c>
      <c r="C1932" s="21">
        <v>400.47</v>
      </c>
      <c r="D1932" s="556" t="s">
        <v>40</v>
      </c>
      <c r="E1932" s="57"/>
      <c r="F1932" s="603">
        <f t="shared" si="63"/>
        <v>0</v>
      </c>
    </row>
    <row r="1933" spans="1:6" x14ac:dyDescent="0.25">
      <c r="A1933" s="605"/>
      <c r="B1933" s="93"/>
      <c r="C1933" s="21"/>
      <c r="D1933" s="556"/>
      <c r="E1933" s="57"/>
      <c r="F1933" s="603">
        <f t="shared" si="63"/>
        <v>0</v>
      </c>
    </row>
    <row r="1934" spans="1:6" x14ac:dyDescent="0.25">
      <c r="A1934" s="602">
        <v>6</v>
      </c>
      <c r="B1934" s="77" t="s">
        <v>924</v>
      </c>
      <c r="C1934" s="21"/>
      <c r="D1934" s="556"/>
      <c r="E1934" s="57"/>
      <c r="F1934" s="603">
        <f t="shared" si="63"/>
        <v>0</v>
      </c>
    </row>
    <row r="1935" spans="1:6" x14ac:dyDescent="0.25">
      <c r="A1935" s="605">
        <v>6.1</v>
      </c>
      <c r="B1935" s="93" t="s">
        <v>997</v>
      </c>
      <c r="C1935" s="21">
        <v>33</v>
      </c>
      <c r="D1935" s="556" t="s">
        <v>37</v>
      </c>
      <c r="E1935" s="57"/>
      <c r="F1935" s="603">
        <f t="shared" si="63"/>
        <v>0</v>
      </c>
    </row>
    <row r="1936" spans="1:6" x14ac:dyDescent="0.25">
      <c r="A1936" s="605"/>
      <c r="B1936" s="93"/>
      <c r="C1936" s="21"/>
      <c r="D1936" s="556"/>
      <c r="E1936" s="57"/>
      <c r="F1936" s="603">
        <f t="shared" si="63"/>
        <v>0</v>
      </c>
    </row>
    <row r="1937" spans="1:6" x14ac:dyDescent="0.25">
      <c r="A1937" s="602">
        <v>7</v>
      </c>
      <c r="B1937" s="96" t="s">
        <v>926</v>
      </c>
      <c r="C1937" s="21"/>
      <c r="D1937" s="556"/>
      <c r="E1937" s="57"/>
      <c r="F1937" s="603">
        <f t="shared" si="63"/>
        <v>0</v>
      </c>
    </row>
    <row r="1938" spans="1:6" x14ac:dyDescent="0.25">
      <c r="A1938" s="605">
        <v>7.1</v>
      </c>
      <c r="B1938" s="93" t="s">
        <v>1152</v>
      </c>
      <c r="C1938" s="21">
        <v>400.47</v>
      </c>
      <c r="D1938" s="556" t="s">
        <v>40</v>
      </c>
      <c r="E1938" s="57"/>
      <c r="F1938" s="603">
        <f t="shared" si="63"/>
        <v>0</v>
      </c>
    </row>
    <row r="1939" spans="1:6" x14ac:dyDescent="0.25">
      <c r="A1939" s="605">
        <v>7.2</v>
      </c>
      <c r="B1939" s="93" t="s">
        <v>928</v>
      </c>
      <c r="C1939" s="21">
        <v>400.47</v>
      </c>
      <c r="D1939" s="556" t="s">
        <v>40</v>
      </c>
      <c r="E1939" s="57"/>
      <c r="F1939" s="603">
        <f t="shared" si="63"/>
        <v>0</v>
      </c>
    </row>
    <row r="1940" spans="1:6" x14ac:dyDescent="0.25">
      <c r="A1940" s="605"/>
      <c r="B1940" s="93"/>
      <c r="C1940" s="21"/>
      <c r="D1940" s="556"/>
      <c r="E1940" s="57"/>
      <c r="F1940" s="603">
        <f t="shared" si="63"/>
        <v>0</v>
      </c>
    </row>
    <row r="1941" spans="1:6" ht="26.4" x14ac:dyDescent="0.25">
      <c r="A1941" s="602">
        <v>8</v>
      </c>
      <c r="B1941" s="96" t="s">
        <v>1045</v>
      </c>
      <c r="C1941" s="21"/>
      <c r="D1941" s="556"/>
      <c r="E1941" s="57"/>
      <c r="F1941" s="603">
        <f t="shared" si="63"/>
        <v>0</v>
      </c>
    </row>
    <row r="1942" spans="1:6" x14ac:dyDescent="0.25">
      <c r="A1942" s="605">
        <v>8.1</v>
      </c>
      <c r="B1942" s="93" t="s">
        <v>1166</v>
      </c>
      <c r="C1942" s="21">
        <v>3</v>
      </c>
      <c r="D1942" s="556" t="s">
        <v>37</v>
      </c>
      <c r="E1942" s="57"/>
      <c r="F1942" s="603">
        <f t="shared" si="63"/>
        <v>0</v>
      </c>
    </row>
    <row r="1943" spans="1:6" x14ac:dyDescent="0.25">
      <c r="A1943" s="605">
        <v>8.1999999999999993</v>
      </c>
      <c r="B1943" s="93" t="s">
        <v>1153</v>
      </c>
      <c r="C1943" s="21">
        <v>1</v>
      </c>
      <c r="D1943" s="556" t="s">
        <v>37</v>
      </c>
      <c r="E1943" s="57"/>
      <c r="F1943" s="603">
        <f t="shared" si="63"/>
        <v>0</v>
      </c>
    </row>
    <row r="1944" spans="1:6" x14ac:dyDescent="0.25">
      <c r="A1944" s="605">
        <v>8.3000000000000007</v>
      </c>
      <c r="B1944" s="93" t="s">
        <v>939</v>
      </c>
      <c r="C1944" s="21">
        <v>4</v>
      </c>
      <c r="D1944" s="556" t="s">
        <v>37</v>
      </c>
      <c r="E1944" s="57"/>
      <c r="F1944" s="603">
        <f t="shared" si="63"/>
        <v>0</v>
      </c>
    </row>
    <row r="1945" spans="1:6" x14ac:dyDescent="0.25">
      <c r="A1945" s="605">
        <v>8.6999999999999993</v>
      </c>
      <c r="B1945" s="93" t="s">
        <v>946</v>
      </c>
      <c r="C1945" s="21">
        <v>0.16</v>
      </c>
      <c r="D1945" s="556" t="s">
        <v>1119</v>
      </c>
      <c r="E1945" s="57"/>
      <c r="F1945" s="603">
        <f t="shared" si="63"/>
        <v>0</v>
      </c>
    </row>
    <row r="1946" spans="1:6" x14ac:dyDescent="0.25">
      <c r="A1946" s="605">
        <v>8.5</v>
      </c>
      <c r="B1946" s="93" t="s">
        <v>948</v>
      </c>
      <c r="C1946" s="21">
        <v>1</v>
      </c>
      <c r="D1946" s="556" t="s">
        <v>125</v>
      </c>
      <c r="E1946" s="57"/>
      <c r="F1946" s="603">
        <f t="shared" si="63"/>
        <v>0</v>
      </c>
    </row>
    <row r="1947" spans="1:6" x14ac:dyDescent="0.25">
      <c r="A1947" s="605"/>
      <c r="B1947" s="93"/>
      <c r="C1947" s="21"/>
      <c r="D1947" s="556"/>
      <c r="E1947" s="57"/>
      <c r="F1947" s="603">
        <f t="shared" si="63"/>
        <v>0</v>
      </c>
    </row>
    <row r="1948" spans="1:6" x14ac:dyDescent="0.25">
      <c r="A1948" s="602">
        <v>9</v>
      </c>
      <c r="B1948" s="96" t="s">
        <v>186</v>
      </c>
      <c r="C1948" s="21"/>
      <c r="D1948" s="556"/>
      <c r="E1948" s="57"/>
      <c r="F1948" s="603">
        <f t="shared" si="63"/>
        <v>0</v>
      </c>
    </row>
    <row r="1949" spans="1:6" x14ac:dyDescent="0.25">
      <c r="A1949" s="605">
        <v>9.1</v>
      </c>
      <c r="B1949" s="93" t="s">
        <v>1157</v>
      </c>
      <c r="C1949" s="21">
        <v>8</v>
      </c>
      <c r="D1949" s="556" t="s">
        <v>37</v>
      </c>
      <c r="E1949" s="57"/>
      <c r="F1949" s="603">
        <f t="shared" si="63"/>
        <v>0</v>
      </c>
    </row>
    <row r="1950" spans="1:6" x14ac:dyDescent="0.25">
      <c r="A1950" s="605"/>
      <c r="B1950" s="93"/>
      <c r="C1950" s="21"/>
      <c r="D1950" s="556"/>
      <c r="E1950" s="57"/>
      <c r="F1950" s="603">
        <f t="shared" si="63"/>
        <v>0</v>
      </c>
    </row>
    <row r="1951" spans="1:6" x14ac:dyDescent="0.25">
      <c r="A1951" s="602">
        <v>10</v>
      </c>
      <c r="B1951" s="77" t="s">
        <v>186</v>
      </c>
      <c r="C1951" s="21"/>
      <c r="D1951" s="556"/>
      <c r="E1951" s="57"/>
      <c r="F1951" s="603">
        <f t="shared" si="63"/>
        <v>0</v>
      </c>
    </row>
    <row r="1952" spans="1:6" x14ac:dyDescent="0.25">
      <c r="A1952" s="605">
        <v>10.1</v>
      </c>
      <c r="B1952" s="93" t="s">
        <v>1158</v>
      </c>
      <c r="C1952" s="21">
        <v>1</v>
      </c>
      <c r="D1952" s="556" t="s">
        <v>37</v>
      </c>
      <c r="E1952" s="57"/>
      <c r="F1952" s="603">
        <f t="shared" si="63"/>
        <v>0</v>
      </c>
    </row>
    <row r="1953" spans="1:6" x14ac:dyDescent="0.25">
      <c r="A1953" s="605">
        <v>10.199999999999999</v>
      </c>
      <c r="B1953" s="93" t="s">
        <v>1019</v>
      </c>
      <c r="C1953" s="21">
        <v>1</v>
      </c>
      <c r="D1953" s="556" t="s">
        <v>37</v>
      </c>
      <c r="E1953" s="57"/>
      <c r="F1953" s="603">
        <f t="shared" si="63"/>
        <v>0</v>
      </c>
    </row>
    <row r="1954" spans="1:6" x14ac:dyDescent="0.25">
      <c r="A1954" s="605"/>
      <c r="B1954" s="93"/>
      <c r="C1954" s="21"/>
      <c r="D1954" s="556"/>
      <c r="E1954" s="57"/>
      <c r="F1954" s="603">
        <f t="shared" si="63"/>
        <v>0</v>
      </c>
    </row>
    <row r="1955" spans="1:6" x14ac:dyDescent="0.25">
      <c r="A1955" s="602">
        <v>11</v>
      </c>
      <c r="B1955" s="77" t="s">
        <v>1160</v>
      </c>
      <c r="C1955" s="21"/>
      <c r="D1955" s="556"/>
      <c r="E1955" s="57"/>
      <c r="F1955" s="603">
        <f t="shared" si="63"/>
        <v>0</v>
      </c>
    </row>
    <row r="1956" spans="1:6" ht="66" x14ac:dyDescent="0.25">
      <c r="A1956" s="606">
        <v>11.1</v>
      </c>
      <c r="B1956" s="575" t="s">
        <v>988</v>
      </c>
      <c r="C1956" s="21">
        <v>400.47</v>
      </c>
      <c r="D1956" s="556" t="s">
        <v>40</v>
      </c>
      <c r="E1956" s="57"/>
      <c r="F1956" s="603">
        <f t="shared" si="63"/>
        <v>0</v>
      </c>
    </row>
    <row r="1957" spans="1:6" x14ac:dyDescent="0.25">
      <c r="A1957" s="605"/>
      <c r="B1957" s="93"/>
      <c r="C1957" s="21"/>
      <c r="D1957" s="556"/>
      <c r="E1957" s="57"/>
      <c r="F1957" s="603">
        <f t="shared" si="63"/>
        <v>0</v>
      </c>
    </row>
    <row r="1958" spans="1:6" x14ac:dyDescent="0.25">
      <c r="A1958" s="602">
        <v>12</v>
      </c>
      <c r="B1958" s="96" t="s">
        <v>1021</v>
      </c>
      <c r="C1958" s="43"/>
      <c r="D1958" s="587"/>
      <c r="E1958" s="588"/>
      <c r="F1958" s="603">
        <f t="shared" si="63"/>
        <v>0</v>
      </c>
    </row>
    <row r="1959" spans="1:6" x14ac:dyDescent="0.25">
      <c r="A1959" s="602">
        <v>12.1</v>
      </c>
      <c r="B1959" s="77" t="s">
        <v>1022</v>
      </c>
      <c r="C1959" s="21"/>
      <c r="D1959" s="113"/>
      <c r="E1959" s="272"/>
      <c r="F1959" s="603">
        <f t="shared" si="63"/>
        <v>0</v>
      </c>
    </row>
    <row r="1960" spans="1:6" x14ac:dyDescent="0.25">
      <c r="A1960" s="609" t="s">
        <v>1107</v>
      </c>
      <c r="B1960" s="93" t="s">
        <v>1029</v>
      </c>
      <c r="C1960" s="21">
        <v>2.64</v>
      </c>
      <c r="D1960" s="113" t="s">
        <v>131</v>
      </c>
      <c r="E1960" s="272"/>
      <c r="F1960" s="603">
        <f t="shared" si="63"/>
        <v>0</v>
      </c>
    </row>
    <row r="1961" spans="1:6" x14ac:dyDescent="0.25">
      <c r="A1961" s="609" t="s">
        <v>1108</v>
      </c>
      <c r="B1961" s="93" t="s">
        <v>661</v>
      </c>
      <c r="C1961" s="21">
        <v>33</v>
      </c>
      <c r="D1961" s="556" t="s">
        <v>40</v>
      </c>
      <c r="E1961" s="272"/>
      <c r="F1961" s="603">
        <f t="shared" si="63"/>
        <v>0</v>
      </c>
    </row>
    <row r="1962" spans="1:6" ht="26.4" x14ac:dyDescent="0.25">
      <c r="A1962" s="609" t="s">
        <v>1109</v>
      </c>
      <c r="B1962" s="93" t="s">
        <v>1043</v>
      </c>
      <c r="C1962" s="21">
        <v>5.94</v>
      </c>
      <c r="D1962" s="113" t="s">
        <v>125</v>
      </c>
      <c r="E1962" s="57"/>
      <c r="F1962" s="603">
        <f t="shared" si="63"/>
        <v>0</v>
      </c>
    </row>
    <row r="1963" spans="1:6" x14ac:dyDescent="0.25">
      <c r="A1963" s="606"/>
      <c r="B1963" s="93"/>
      <c r="C1963" s="93"/>
      <c r="D1963" s="93"/>
      <c r="E1963" s="562"/>
      <c r="F1963" s="603">
        <f t="shared" si="63"/>
        <v>0</v>
      </c>
    </row>
    <row r="1964" spans="1:6" x14ac:dyDescent="0.25">
      <c r="A1964" s="610">
        <v>12.2</v>
      </c>
      <c r="B1964" s="77" t="s">
        <v>1028</v>
      </c>
      <c r="C1964" s="23"/>
      <c r="D1964" s="113"/>
      <c r="E1964" s="588"/>
      <c r="F1964" s="603">
        <f t="shared" si="63"/>
        <v>0</v>
      </c>
    </row>
    <row r="1965" spans="1:6" x14ac:dyDescent="0.25">
      <c r="A1965" s="604" t="s">
        <v>1110</v>
      </c>
      <c r="B1965" s="93" t="s">
        <v>1029</v>
      </c>
      <c r="C1965" s="23">
        <v>26.4</v>
      </c>
      <c r="D1965" s="113" t="s">
        <v>131</v>
      </c>
      <c r="E1965" s="588"/>
      <c r="F1965" s="603">
        <f t="shared" si="63"/>
        <v>0</v>
      </c>
    </row>
    <row r="1966" spans="1:6" x14ac:dyDescent="0.25">
      <c r="A1966" s="604" t="s">
        <v>1111</v>
      </c>
      <c r="B1966" s="93" t="s">
        <v>661</v>
      </c>
      <c r="C1966" s="23">
        <v>33</v>
      </c>
      <c r="D1966" s="556" t="s">
        <v>40</v>
      </c>
      <c r="E1966" s="588"/>
      <c r="F1966" s="603">
        <f t="shared" si="63"/>
        <v>0</v>
      </c>
    </row>
    <row r="1967" spans="1:6" x14ac:dyDescent="0.25">
      <c r="A1967" s="605"/>
      <c r="B1967" s="93"/>
      <c r="C1967" s="21"/>
      <c r="D1967" s="556"/>
      <c r="E1967" s="57"/>
      <c r="F1967" s="603">
        <f t="shared" si="63"/>
        <v>0</v>
      </c>
    </row>
    <row r="1968" spans="1:6" x14ac:dyDescent="0.25">
      <c r="A1968" s="602">
        <v>13</v>
      </c>
      <c r="B1968" s="77" t="s">
        <v>1144</v>
      </c>
      <c r="C1968" s="21"/>
      <c r="D1968" s="556"/>
      <c r="E1968" s="57"/>
      <c r="F1968" s="603">
        <f t="shared" si="63"/>
        <v>0</v>
      </c>
    </row>
    <row r="1969" spans="1:9" x14ac:dyDescent="0.25">
      <c r="A1969" s="605">
        <v>13.1</v>
      </c>
      <c r="B1969" s="93" t="s">
        <v>1167</v>
      </c>
      <c r="C1969" s="21">
        <v>100.12</v>
      </c>
      <c r="D1969" s="556" t="s">
        <v>125</v>
      </c>
      <c r="E1969" s="57"/>
      <c r="F1969" s="603">
        <f t="shared" si="63"/>
        <v>0</v>
      </c>
    </row>
    <row r="1970" spans="1:9" ht="26.4" x14ac:dyDescent="0.25">
      <c r="A1970" s="605">
        <v>13.2</v>
      </c>
      <c r="B1970" s="93" t="s">
        <v>994</v>
      </c>
      <c r="C1970" s="21">
        <v>125.15</v>
      </c>
      <c r="D1970" s="556" t="s">
        <v>125</v>
      </c>
      <c r="E1970" s="57"/>
      <c r="F1970" s="603">
        <f t="shared" si="63"/>
        <v>0</v>
      </c>
    </row>
    <row r="1971" spans="1:9" ht="26.4" x14ac:dyDescent="0.25">
      <c r="A1971" s="644">
        <v>13.3</v>
      </c>
      <c r="B1971" s="154" t="s">
        <v>1082</v>
      </c>
      <c r="C1971" s="26">
        <v>120.14</v>
      </c>
      <c r="D1971" s="559" t="s">
        <v>125</v>
      </c>
      <c r="E1971" s="60"/>
      <c r="F1971" s="620">
        <f t="shared" si="63"/>
        <v>0</v>
      </c>
    </row>
    <row r="1972" spans="1:9" ht="15.75" customHeight="1" x14ac:dyDescent="0.25">
      <c r="A1972" s="605">
        <v>13.4</v>
      </c>
      <c r="B1972" s="93" t="s">
        <v>1033</v>
      </c>
      <c r="C1972" s="21">
        <v>114.13</v>
      </c>
      <c r="D1972" s="556" t="s">
        <v>125</v>
      </c>
      <c r="E1972" s="57"/>
      <c r="F1972" s="603">
        <f t="shared" si="63"/>
        <v>0</v>
      </c>
    </row>
    <row r="1973" spans="1:9" x14ac:dyDescent="0.25">
      <c r="A1973" s="605">
        <v>13.5</v>
      </c>
      <c r="B1973" s="93" t="s">
        <v>1034</v>
      </c>
      <c r="C1973" s="21">
        <v>500.59</v>
      </c>
      <c r="D1973" s="556" t="s">
        <v>131</v>
      </c>
      <c r="E1973" s="57"/>
      <c r="F1973" s="603">
        <f t="shared" si="63"/>
        <v>0</v>
      </c>
    </row>
    <row r="1974" spans="1:9" x14ac:dyDescent="0.25">
      <c r="A1974" s="605">
        <v>13.6</v>
      </c>
      <c r="B1974" s="93" t="s">
        <v>1035</v>
      </c>
      <c r="C1974" s="21">
        <v>500.59</v>
      </c>
      <c r="D1974" s="556" t="s">
        <v>131</v>
      </c>
      <c r="E1974" s="57"/>
      <c r="F1974" s="603">
        <f t="shared" si="63"/>
        <v>0</v>
      </c>
    </row>
    <row r="1975" spans="1:9" ht="16.5" customHeight="1" x14ac:dyDescent="0.25">
      <c r="A1975" s="605">
        <v>13.7</v>
      </c>
      <c r="B1975" s="93" t="s">
        <v>1036</v>
      </c>
      <c r="C1975" s="21">
        <f>+C1974*3.712</f>
        <v>1858.1900800000001</v>
      </c>
      <c r="D1975" s="556" t="s">
        <v>1037</v>
      </c>
      <c r="E1975" s="57"/>
      <c r="F1975" s="603">
        <f t="shared" ref="F1975:F1977" si="64">ROUND(C1975*E1975,2)</f>
        <v>0</v>
      </c>
      <c r="G1975" s="674"/>
      <c r="H1975" s="674"/>
      <c r="I1975" s="674"/>
    </row>
    <row r="1976" spans="1:9" x14ac:dyDescent="0.25">
      <c r="A1976" s="605"/>
      <c r="B1976" s="93" t="s">
        <v>1038</v>
      </c>
      <c r="C1976" s="21"/>
      <c r="D1976" s="556"/>
      <c r="E1976" s="57"/>
      <c r="F1976" s="603">
        <f t="shared" si="64"/>
        <v>0</v>
      </c>
    </row>
    <row r="1977" spans="1:9" ht="26.4" x14ac:dyDescent="0.25">
      <c r="A1977" s="602">
        <v>14</v>
      </c>
      <c r="B1977" s="77" t="s">
        <v>1384</v>
      </c>
      <c r="C1977" s="21">
        <v>400.47</v>
      </c>
      <c r="D1977" s="556" t="s">
        <v>40</v>
      </c>
      <c r="E1977" s="57"/>
      <c r="F1977" s="603">
        <f t="shared" si="64"/>
        <v>0</v>
      </c>
    </row>
    <row r="1978" spans="1:9" x14ac:dyDescent="0.25">
      <c r="A1978" s="613"/>
      <c r="B1978" s="178" t="s">
        <v>1250</v>
      </c>
      <c r="C1978" s="577"/>
      <c r="D1978" s="178"/>
      <c r="E1978" s="578"/>
      <c r="F1978" s="614">
        <f>SUM(F1911:F1977)</f>
        <v>0</v>
      </c>
    </row>
    <row r="1979" spans="1:9" x14ac:dyDescent="0.25">
      <c r="A1979" s="645"/>
      <c r="B1979" s="93"/>
      <c r="C1979" s="21"/>
      <c r="D1979" s="556"/>
      <c r="E1979" s="57"/>
      <c r="F1979" s="643"/>
    </row>
    <row r="1980" spans="1:9" ht="26.4" x14ac:dyDescent="0.25">
      <c r="A1980" s="632" t="s">
        <v>391</v>
      </c>
      <c r="B1980" s="77" t="s">
        <v>1169</v>
      </c>
      <c r="C1980" s="21"/>
      <c r="D1980" s="556"/>
      <c r="E1980" s="57"/>
      <c r="F1980" s="643"/>
    </row>
    <row r="1981" spans="1:9" x14ac:dyDescent="0.25">
      <c r="A1981" s="605"/>
      <c r="B1981" s="93"/>
      <c r="C1981" s="21"/>
      <c r="D1981" s="556"/>
      <c r="E1981" s="57"/>
      <c r="F1981" s="643"/>
    </row>
    <row r="1982" spans="1:9" x14ac:dyDescent="0.25">
      <c r="A1982" s="602">
        <v>1</v>
      </c>
      <c r="B1982" s="77" t="s">
        <v>75</v>
      </c>
      <c r="C1982" s="21">
        <v>1776.45</v>
      </c>
      <c r="D1982" s="556" t="s">
        <v>40</v>
      </c>
      <c r="E1982" s="57"/>
      <c r="F1982" s="603">
        <f t="shared" ref="F1982:F2045" si="65">ROUND(C1982*E1982,2)</f>
        <v>0</v>
      </c>
    </row>
    <row r="1983" spans="1:9" x14ac:dyDescent="0.25">
      <c r="A1983" s="605"/>
      <c r="B1983" s="93"/>
      <c r="C1983" s="21"/>
      <c r="D1983" s="556"/>
      <c r="E1983" s="57"/>
      <c r="F1983" s="603">
        <f t="shared" si="65"/>
        <v>0</v>
      </c>
    </row>
    <row r="1984" spans="1:9" x14ac:dyDescent="0.25">
      <c r="A1984" s="602">
        <v>2</v>
      </c>
      <c r="B1984" s="77" t="s">
        <v>1170</v>
      </c>
      <c r="C1984" s="21"/>
      <c r="D1984" s="556"/>
      <c r="E1984" s="57"/>
      <c r="F1984" s="603">
        <f t="shared" si="65"/>
        <v>0</v>
      </c>
    </row>
    <row r="1985" spans="1:6" ht="15" customHeight="1" x14ac:dyDescent="0.25">
      <c r="A1985" s="605">
        <v>2.1</v>
      </c>
      <c r="B1985" s="93" t="s">
        <v>992</v>
      </c>
      <c r="C1985" s="21">
        <v>1822.2</v>
      </c>
      <c r="D1985" s="556" t="s">
        <v>40</v>
      </c>
      <c r="E1985" s="57"/>
      <c r="F1985" s="603">
        <f t="shared" si="65"/>
        <v>0</v>
      </c>
    </row>
    <row r="1986" spans="1:6" ht="16.5" customHeight="1" x14ac:dyDescent="0.25">
      <c r="A1986" s="605">
        <v>2.2000000000000002</v>
      </c>
      <c r="B1986" s="93" t="s">
        <v>993</v>
      </c>
      <c r="C1986" s="21">
        <v>660.55</v>
      </c>
      <c r="D1986" s="556" t="s">
        <v>131</v>
      </c>
      <c r="E1986" s="57"/>
      <c r="F1986" s="603">
        <f t="shared" si="65"/>
        <v>0</v>
      </c>
    </row>
    <row r="1987" spans="1:6" ht="26.4" x14ac:dyDescent="0.25">
      <c r="A1987" s="605">
        <v>2.2999999999999998</v>
      </c>
      <c r="B1987" s="93" t="s">
        <v>994</v>
      </c>
      <c r="C1987" s="21">
        <v>41.28</v>
      </c>
      <c r="D1987" s="556" t="s">
        <v>125</v>
      </c>
      <c r="E1987" s="57"/>
      <c r="F1987" s="603">
        <f t="shared" si="65"/>
        <v>0</v>
      </c>
    </row>
    <row r="1988" spans="1:6" x14ac:dyDescent="0.25">
      <c r="A1988" s="605"/>
      <c r="B1988" s="93"/>
      <c r="C1988" s="21"/>
      <c r="D1988" s="556"/>
      <c r="E1988" s="57"/>
      <c r="F1988" s="603">
        <f t="shared" si="65"/>
        <v>0</v>
      </c>
    </row>
    <row r="1989" spans="1:6" x14ac:dyDescent="0.25">
      <c r="A1989" s="602">
        <v>3</v>
      </c>
      <c r="B1989" s="77" t="s">
        <v>21</v>
      </c>
      <c r="C1989" s="21"/>
      <c r="D1989" s="556"/>
      <c r="E1989" s="57"/>
      <c r="F1989" s="603">
        <f t="shared" si="65"/>
        <v>0</v>
      </c>
    </row>
    <row r="1990" spans="1:6" x14ac:dyDescent="0.25">
      <c r="A1990" s="605">
        <v>3.1</v>
      </c>
      <c r="B1990" s="93" t="s">
        <v>911</v>
      </c>
      <c r="C1990" s="21">
        <v>1391.88</v>
      </c>
      <c r="D1990" s="556" t="s">
        <v>125</v>
      </c>
      <c r="E1990" s="57"/>
      <c r="F1990" s="603">
        <f t="shared" si="65"/>
        <v>0</v>
      </c>
    </row>
    <row r="1991" spans="1:6" x14ac:dyDescent="0.25">
      <c r="A1991" s="605">
        <v>3.6</v>
      </c>
      <c r="B1991" s="93" t="s">
        <v>912</v>
      </c>
      <c r="C1991" s="21">
        <v>1229.26</v>
      </c>
      <c r="D1991" s="556" t="s">
        <v>131</v>
      </c>
      <c r="E1991" s="57"/>
      <c r="F1991" s="603">
        <f t="shared" si="65"/>
        <v>0</v>
      </c>
    </row>
    <row r="1992" spans="1:6" x14ac:dyDescent="0.25">
      <c r="A1992" s="605">
        <v>3.2</v>
      </c>
      <c r="B1992" s="93" t="s">
        <v>334</v>
      </c>
      <c r="C1992" s="21">
        <v>122.92</v>
      </c>
      <c r="D1992" s="556" t="s">
        <v>125</v>
      </c>
      <c r="E1992" s="57"/>
      <c r="F1992" s="603">
        <f t="shared" si="65"/>
        <v>0</v>
      </c>
    </row>
    <row r="1993" spans="1:6" ht="26.4" x14ac:dyDescent="0.25">
      <c r="A1993" s="605">
        <v>3.3</v>
      </c>
      <c r="B1993" s="93" t="s">
        <v>913</v>
      </c>
      <c r="C1993" s="21">
        <v>426.8</v>
      </c>
      <c r="D1993" s="556" t="s">
        <v>125</v>
      </c>
      <c r="E1993" s="57"/>
      <c r="F1993" s="603">
        <f t="shared" si="65"/>
        <v>0</v>
      </c>
    </row>
    <row r="1994" spans="1:6" ht="26.4" x14ac:dyDescent="0.25">
      <c r="A1994" s="605">
        <v>3.4</v>
      </c>
      <c r="B1994" s="93" t="s">
        <v>1171</v>
      </c>
      <c r="C1994" s="21">
        <v>1185.56</v>
      </c>
      <c r="D1994" s="556" t="s">
        <v>125</v>
      </c>
      <c r="E1994" s="57"/>
      <c r="F1994" s="603">
        <f t="shared" si="65"/>
        <v>0</v>
      </c>
    </row>
    <row r="1995" spans="1:6" ht="26.4" x14ac:dyDescent="0.25">
      <c r="A1995" s="605">
        <v>3.5</v>
      </c>
      <c r="B1995" s="93" t="s">
        <v>915</v>
      </c>
      <c r="C1995" s="21">
        <v>674.38</v>
      </c>
      <c r="D1995" s="556" t="s">
        <v>125</v>
      </c>
      <c r="E1995" s="57"/>
      <c r="F1995" s="603">
        <f t="shared" si="65"/>
        <v>0</v>
      </c>
    </row>
    <row r="1996" spans="1:6" x14ac:dyDescent="0.25">
      <c r="A1996" s="605"/>
      <c r="B1996" s="93"/>
      <c r="C1996" s="21"/>
      <c r="D1996" s="556"/>
      <c r="E1996" s="57"/>
      <c r="F1996" s="603">
        <f t="shared" si="65"/>
        <v>0</v>
      </c>
    </row>
    <row r="1997" spans="1:6" x14ac:dyDescent="0.25">
      <c r="A1997" s="602">
        <v>4</v>
      </c>
      <c r="B1997" s="77" t="s">
        <v>916</v>
      </c>
      <c r="C1997" s="21"/>
      <c r="D1997" s="556"/>
      <c r="E1997" s="57"/>
      <c r="F1997" s="603">
        <f t="shared" si="65"/>
        <v>0</v>
      </c>
    </row>
    <row r="1998" spans="1:6" x14ac:dyDescent="0.25">
      <c r="A1998" s="605">
        <v>4.0999999999999996</v>
      </c>
      <c r="B1998" s="93" t="s">
        <v>1150</v>
      </c>
      <c r="C1998" s="646">
        <v>26.9</v>
      </c>
      <c r="D1998" s="556" t="s">
        <v>40</v>
      </c>
      <c r="E1998" s="57"/>
      <c r="F1998" s="603">
        <f t="shared" si="65"/>
        <v>0</v>
      </c>
    </row>
    <row r="1999" spans="1:6" x14ac:dyDescent="0.25">
      <c r="A1999" s="605">
        <v>4.0999999999999996</v>
      </c>
      <c r="B1999" s="93" t="s">
        <v>995</v>
      </c>
      <c r="C1999" s="21">
        <v>405.43</v>
      </c>
      <c r="D1999" s="556" t="s">
        <v>40</v>
      </c>
      <c r="E1999" s="57"/>
      <c r="F1999" s="603">
        <f t="shared" si="65"/>
        <v>0</v>
      </c>
    </row>
    <row r="2000" spans="1:6" x14ac:dyDescent="0.25">
      <c r="A2000" s="605">
        <v>4.2</v>
      </c>
      <c r="B2000" s="93" t="s">
        <v>919</v>
      </c>
      <c r="C2000" s="21">
        <v>1410.49</v>
      </c>
      <c r="D2000" s="556" t="s">
        <v>40</v>
      </c>
      <c r="E2000" s="57"/>
      <c r="F2000" s="603">
        <f t="shared" si="65"/>
        <v>0</v>
      </c>
    </row>
    <row r="2001" spans="1:6" x14ac:dyDescent="0.25">
      <c r="A2001" s="605"/>
      <c r="B2001" s="93"/>
      <c r="C2001" s="21"/>
      <c r="D2001" s="556"/>
      <c r="E2001" s="57"/>
      <c r="F2001" s="603">
        <f t="shared" si="65"/>
        <v>0</v>
      </c>
    </row>
    <row r="2002" spans="1:6" x14ac:dyDescent="0.25">
      <c r="A2002" s="602">
        <v>5</v>
      </c>
      <c r="B2002" s="77" t="s">
        <v>89</v>
      </c>
      <c r="C2002" s="21"/>
      <c r="D2002" s="556"/>
      <c r="E2002" s="57"/>
      <c r="F2002" s="603">
        <f t="shared" si="65"/>
        <v>0</v>
      </c>
    </row>
    <row r="2003" spans="1:6" x14ac:dyDescent="0.25">
      <c r="A2003" s="605">
        <v>5.0999999999999996</v>
      </c>
      <c r="B2003" s="93" t="s">
        <v>1151</v>
      </c>
      <c r="C2003" s="21">
        <v>25.87</v>
      </c>
      <c r="D2003" s="556" t="s">
        <v>40</v>
      </c>
      <c r="E2003" s="57"/>
      <c r="F2003" s="603">
        <f t="shared" si="65"/>
        <v>0</v>
      </c>
    </row>
    <row r="2004" spans="1:6" x14ac:dyDescent="0.25">
      <c r="A2004" s="605">
        <v>5.2</v>
      </c>
      <c r="B2004" s="93" t="s">
        <v>996</v>
      </c>
      <c r="C2004" s="21">
        <v>393.62</v>
      </c>
      <c r="D2004" s="556" t="s">
        <v>40</v>
      </c>
      <c r="E2004" s="57"/>
      <c r="F2004" s="603">
        <f t="shared" si="65"/>
        <v>0</v>
      </c>
    </row>
    <row r="2005" spans="1:6" x14ac:dyDescent="0.25">
      <c r="A2005" s="605">
        <v>5.3</v>
      </c>
      <c r="B2005" s="93" t="s">
        <v>923</v>
      </c>
      <c r="C2005" s="21">
        <v>1382.83</v>
      </c>
      <c r="D2005" s="556" t="s">
        <v>40</v>
      </c>
      <c r="E2005" s="57"/>
      <c r="F2005" s="603">
        <f t="shared" si="65"/>
        <v>0</v>
      </c>
    </row>
    <row r="2006" spans="1:6" x14ac:dyDescent="0.25">
      <c r="A2006" s="605"/>
      <c r="B2006" s="93"/>
      <c r="C2006" s="21"/>
      <c r="D2006" s="556"/>
      <c r="E2006" s="57"/>
      <c r="F2006" s="603">
        <f t="shared" si="65"/>
        <v>0</v>
      </c>
    </row>
    <row r="2007" spans="1:6" x14ac:dyDescent="0.25">
      <c r="A2007" s="602">
        <v>6</v>
      </c>
      <c r="B2007" s="77" t="s">
        <v>924</v>
      </c>
      <c r="C2007" s="21"/>
      <c r="D2007" s="556"/>
      <c r="E2007" s="57"/>
      <c r="F2007" s="603">
        <f t="shared" si="65"/>
        <v>0</v>
      </c>
    </row>
    <row r="2008" spans="1:6" x14ac:dyDescent="0.25">
      <c r="A2008" s="605">
        <v>6.1</v>
      </c>
      <c r="B2008" s="93" t="s">
        <v>1089</v>
      </c>
      <c r="C2008" s="21">
        <v>56</v>
      </c>
      <c r="D2008" s="556" t="s">
        <v>37</v>
      </c>
      <c r="E2008" s="57"/>
      <c r="F2008" s="603">
        <f t="shared" si="65"/>
        <v>0</v>
      </c>
    </row>
    <row r="2009" spans="1:6" x14ac:dyDescent="0.25">
      <c r="A2009" s="605">
        <v>6.2</v>
      </c>
      <c r="B2009" s="93" t="s">
        <v>1090</v>
      </c>
      <c r="C2009" s="21">
        <v>71</v>
      </c>
      <c r="D2009" s="556" t="s">
        <v>37</v>
      </c>
      <c r="E2009" s="57"/>
      <c r="F2009" s="603">
        <f t="shared" si="65"/>
        <v>0</v>
      </c>
    </row>
    <row r="2010" spans="1:6" x14ac:dyDescent="0.25">
      <c r="A2010" s="605"/>
      <c r="B2010" s="93"/>
      <c r="C2010" s="21"/>
      <c r="D2010" s="556"/>
      <c r="E2010" s="57"/>
      <c r="F2010" s="603">
        <f t="shared" si="65"/>
        <v>0</v>
      </c>
    </row>
    <row r="2011" spans="1:6" x14ac:dyDescent="0.25">
      <c r="A2011" s="602">
        <v>7</v>
      </c>
      <c r="B2011" s="77" t="s">
        <v>926</v>
      </c>
      <c r="C2011" s="21"/>
      <c r="D2011" s="556"/>
      <c r="E2011" s="57"/>
      <c r="F2011" s="603">
        <f t="shared" si="65"/>
        <v>0</v>
      </c>
    </row>
    <row r="2012" spans="1:6" x14ac:dyDescent="0.25">
      <c r="A2012" s="605">
        <v>7.1</v>
      </c>
      <c r="B2012" s="93" t="s">
        <v>1152</v>
      </c>
      <c r="C2012" s="21">
        <v>25.87</v>
      </c>
      <c r="D2012" s="556" t="s">
        <v>40</v>
      </c>
      <c r="E2012" s="57"/>
      <c r="F2012" s="603">
        <f t="shared" si="65"/>
        <v>0</v>
      </c>
    </row>
    <row r="2013" spans="1:6" x14ac:dyDescent="0.25">
      <c r="A2013" s="605">
        <v>7.2</v>
      </c>
      <c r="B2013" s="93" t="s">
        <v>996</v>
      </c>
      <c r="C2013" s="21">
        <v>393.62</v>
      </c>
      <c r="D2013" s="556" t="s">
        <v>40</v>
      </c>
      <c r="E2013" s="57"/>
      <c r="F2013" s="603">
        <f t="shared" si="65"/>
        <v>0</v>
      </c>
    </row>
    <row r="2014" spans="1:6" x14ac:dyDescent="0.25">
      <c r="A2014" s="605">
        <v>7.3</v>
      </c>
      <c r="B2014" s="93" t="s">
        <v>928</v>
      </c>
      <c r="C2014" s="21">
        <v>1382.83</v>
      </c>
      <c r="D2014" s="556" t="s">
        <v>40</v>
      </c>
      <c r="E2014" s="57"/>
      <c r="F2014" s="603">
        <f t="shared" si="65"/>
        <v>0</v>
      </c>
    </row>
    <row r="2015" spans="1:6" x14ac:dyDescent="0.25">
      <c r="A2015" s="605"/>
      <c r="B2015" s="93"/>
      <c r="C2015" s="21"/>
      <c r="D2015" s="556"/>
      <c r="E2015" s="57"/>
      <c r="F2015" s="603">
        <f t="shared" si="65"/>
        <v>0</v>
      </c>
    </row>
    <row r="2016" spans="1:6" x14ac:dyDescent="0.25">
      <c r="A2016" s="602">
        <v>8</v>
      </c>
      <c r="B2016" s="77" t="s">
        <v>1091</v>
      </c>
      <c r="C2016" s="21"/>
      <c r="D2016" s="556"/>
      <c r="E2016" s="57"/>
      <c r="F2016" s="603">
        <f t="shared" si="65"/>
        <v>0</v>
      </c>
    </row>
    <row r="2017" spans="1:6" x14ac:dyDescent="0.25">
      <c r="A2017" s="605">
        <v>8.1</v>
      </c>
      <c r="B2017" s="93" t="s">
        <v>1001</v>
      </c>
      <c r="C2017" s="21">
        <v>1</v>
      </c>
      <c r="D2017" s="556" t="s">
        <v>37</v>
      </c>
      <c r="E2017" s="57"/>
      <c r="F2017" s="603">
        <f t="shared" si="65"/>
        <v>0</v>
      </c>
    </row>
    <row r="2018" spans="1:6" x14ac:dyDescent="0.25">
      <c r="A2018" s="605">
        <v>8.1999999999999993</v>
      </c>
      <c r="B2018" s="93" t="s">
        <v>1002</v>
      </c>
      <c r="C2018" s="21">
        <v>1</v>
      </c>
      <c r="D2018" s="556" t="s">
        <v>37</v>
      </c>
      <c r="E2018" s="57"/>
      <c r="F2018" s="603">
        <f t="shared" si="65"/>
        <v>0</v>
      </c>
    </row>
    <row r="2019" spans="1:6" x14ac:dyDescent="0.25">
      <c r="A2019" s="644">
        <v>8.3000000000000007</v>
      </c>
      <c r="B2019" s="154" t="s">
        <v>1172</v>
      </c>
      <c r="C2019" s="26">
        <v>1</v>
      </c>
      <c r="D2019" s="559" t="s">
        <v>37</v>
      </c>
      <c r="E2019" s="60"/>
      <c r="F2019" s="620">
        <f t="shared" si="65"/>
        <v>0</v>
      </c>
    </row>
    <row r="2020" spans="1:6" x14ac:dyDescent="0.25">
      <c r="A2020" s="605">
        <v>8.4</v>
      </c>
      <c r="B2020" s="93" t="s">
        <v>939</v>
      </c>
      <c r="C2020" s="21">
        <v>10</v>
      </c>
      <c r="D2020" s="556" t="s">
        <v>37</v>
      </c>
      <c r="E2020" s="57"/>
      <c r="F2020" s="603">
        <f t="shared" si="65"/>
        <v>0</v>
      </c>
    </row>
    <row r="2021" spans="1:6" x14ac:dyDescent="0.25">
      <c r="A2021" s="605">
        <v>8.5</v>
      </c>
      <c r="B2021" s="93" t="s">
        <v>1173</v>
      </c>
      <c r="C2021" s="21">
        <v>1</v>
      </c>
      <c r="D2021" s="556" t="s">
        <v>37</v>
      </c>
      <c r="E2021" s="57"/>
      <c r="F2021" s="603">
        <f t="shared" si="65"/>
        <v>0</v>
      </c>
    </row>
    <row r="2022" spans="1:6" x14ac:dyDescent="0.25">
      <c r="A2022" s="605">
        <v>8.6</v>
      </c>
      <c r="B2022" s="93" t="s">
        <v>1174</v>
      </c>
      <c r="C2022" s="21">
        <v>1</v>
      </c>
      <c r="D2022" s="556" t="s">
        <v>37</v>
      </c>
      <c r="E2022" s="57"/>
      <c r="F2022" s="603">
        <f t="shared" si="65"/>
        <v>0</v>
      </c>
    </row>
    <row r="2023" spans="1:6" x14ac:dyDescent="0.25">
      <c r="A2023" s="605">
        <v>8.6999999999999993</v>
      </c>
      <c r="B2023" s="93" t="s">
        <v>1175</v>
      </c>
      <c r="C2023" s="21">
        <v>3</v>
      </c>
      <c r="D2023" s="556" t="s">
        <v>37</v>
      </c>
      <c r="E2023" s="57"/>
      <c r="F2023" s="603">
        <f t="shared" si="65"/>
        <v>0</v>
      </c>
    </row>
    <row r="2024" spans="1:6" x14ac:dyDescent="0.25">
      <c r="A2024" s="605">
        <v>8.8000000000000007</v>
      </c>
      <c r="B2024" s="93" t="s">
        <v>1176</v>
      </c>
      <c r="C2024" s="21">
        <v>2</v>
      </c>
      <c r="D2024" s="556" t="s">
        <v>37</v>
      </c>
      <c r="E2024" s="57"/>
      <c r="F2024" s="603">
        <f t="shared" si="65"/>
        <v>0</v>
      </c>
    </row>
    <row r="2025" spans="1:6" x14ac:dyDescent="0.25">
      <c r="A2025" s="605">
        <v>8.9</v>
      </c>
      <c r="B2025" s="93" t="s">
        <v>946</v>
      </c>
      <c r="C2025" s="21">
        <v>0.6</v>
      </c>
      <c r="D2025" s="556" t="s">
        <v>1119</v>
      </c>
      <c r="E2025" s="57"/>
      <c r="F2025" s="603">
        <f t="shared" si="65"/>
        <v>0</v>
      </c>
    </row>
    <row r="2026" spans="1:6" x14ac:dyDescent="0.25">
      <c r="A2026" s="647">
        <v>8.1</v>
      </c>
      <c r="B2026" s="93" t="s">
        <v>1177</v>
      </c>
      <c r="C2026" s="21">
        <v>1</v>
      </c>
      <c r="D2026" s="556" t="s">
        <v>37</v>
      </c>
      <c r="E2026" s="57"/>
      <c r="F2026" s="603">
        <f t="shared" si="65"/>
        <v>0</v>
      </c>
    </row>
    <row r="2027" spans="1:6" x14ac:dyDescent="0.25">
      <c r="A2027" s="647">
        <v>8.11</v>
      </c>
      <c r="B2027" s="93" t="s">
        <v>945</v>
      </c>
      <c r="C2027" s="21">
        <v>5</v>
      </c>
      <c r="D2027" s="556" t="s">
        <v>37</v>
      </c>
      <c r="E2027" s="57"/>
      <c r="F2027" s="603">
        <f t="shared" si="65"/>
        <v>0</v>
      </c>
    </row>
    <row r="2028" spans="1:6" x14ac:dyDescent="0.25">
      <c r="A2028" s="647">
        <v>8.1199999999999992</v>
      </c>
      <c r="B2028" s="93" t="s">
        <v>948</v>
      </c>
      <c r="C2028" s="21">
        <v>3</v>
      </c>
      <c r="D2028" s="556" t="s">
        <v>125</v>
      </c>
      <c r="E2028" s="57"/>
      <c r="F2028" s="603">
        <f t="shared" si="65"/>
        <v>0</v>
      </c>
    </row>
    <row r="2029" spans="1:6" x14ac:dyDescent="0.25">
      <c r="A2029" s="605"/>
      <c r="B2029" s="93"/>
      <c r="C2029" s="21"/>
      <c r="D2029" s="556"/>
      <c r="E2029" s="57"/>
      <c r="F2029" s="603">
        <f t="shared" si="65"/>
        <v>0</v>
      </c>
    </row>
    <row r="2030" spans="1:6" x14ac:dyDescent="0.25">
      <c r="A2030" s="602">
        <v>10</v>
      </c>
      <c r="B2030" s="77" t="s">
        <v>186</v>
      </c>
      <c r="C2030" s="21"/>
      <c r="D2030" s="556"/>
      <c r="E2030" s="57"/>
      <c r="F2030" s="603">
        <f t="shared" si="65"/>
        <v>0</v>
      </c>
    </row>
    <row r="2031" spans="1:6" x14ac:dyDescent="0.25">
      <c r="A2031" s="605">
        <v>10.1</v>
      </c>
      <c r="B2031" s="93" t="s">
        <v>1178</v>
      </c>
      <c r="C2031" s="21">
        <v>1</v>
      </c>
      <c r="D2031" s="556" t="s">
        <v>37</v>
      </c>
      <c r="E2031" s="57"/>
      <c r="F2031" s="603">
        <f t="shared" si="65"/>
        <v>0</v>
      </c>
    </row>
    <row r="2032" spans="1:6" x14ac:dyDescent="0.25">
      <c r="A2032" s="605">
        <v>10.199999999999999</v>
      </c>
      <c r="B2032" s="93" t="s">
        <v>95</v>
      </c>
      <c r="C2032" s="21">
        <v>13</v>
      </c>
      <c r="D2032" s="556" t="s">
        <v>37</v>
      </c>
      <c r="E2032" s="57"/>
      <c r="F2032" s="603">
        <f t="shared" si="65"/>
        <v>0</v>
      </c>
    </row>
    <row r="2033" spans="1:6" x14ac:dyDescent="0.25">
      <c r="A2033" s="605">
        <v>10.3</v>
      </c>
      <c r="B2033" s="93" t="s">
        <v>1011</v>
      </c>
      <c r="C2033" s="21">
        <v>4</v>
      </c>
      <c r="D2033" s="556" t="s">
        <v>37</v>
      </c>
      <c r="E2033" s="57"/>
      <c r="F2033" s="603">
        <f t="shared" si="65"/>
        <v>0</v>
      </c>
    </row>
    <row r="2034" spans="1:6" x14ac:dyDescent="0.25">
      <c r="A2034" s="605"/>
      <c r="B2034" s="93"/>
      <c r="C2034" s="21"/>
      <c r="D2034" s="556"/>
      <c r="E2034" s="57"/>
      <c r="F2034" s="603">
        <f t="shared" si="65"/>
        <v>0</v>
      </c>
    </row>
    <row r="2035" spans="1:6" x14ac:dyDescent="0.25">
      <c r="A2035" s="602">
        <v>11</v>
      </c>
      <c r="B2035" s="77" t="s">
        <v>956</v>
      </c>
      <c r="C2035" s="21"/>
      <c r="D2035" s="556"/>
      <c r="E2035" s="57"/>
      <c r="F2035" s="603">
        <f t="shared" si="65"/>
        <v>0</v>
      </c>
    </row>
    <row r="2036" spans="1:6" ht="26.4" x14ac:dyDescent="0.25">
      <c r="A2036" s="602">
        <v>11.1</v>
      </c>
      <c r="B2036" s="77" t="s">
        <v>1179</v>
      </c>
      <c r="C2036" s="21"/>
      <c r="D2036" s="556"/>
      <c r="E2036" s="57"/>
      <c r="F2036" s="603">
        <f t="shared" si="65"/>
        <v>0</v>
      </c>
    </row>
    <row r="2037" spans="1:6" x14ac:dyDescent="0.25">
      <c r="A2037" s="604" t="s">
        <v>1180</v>
      </c>
      <c r="B2037" s="93" t="s">
        <v>1181</v>
      </c>
      <c r="C2037" s="21">
        <v>6</v>
      </c>
      <c r="D2037" s="556" t="s">
        <v>40</v>
      </c>
      <c r="E2037" s="57"/>
      <c r="F2037" s="603">
        <f t="shared" si="65"/>
        <v>0</v>
      </c>
    </row>
    <row r="2038" spans="1:6" x14ac:dyDescent="0.25">
      <c r="A2038" s="604" t="s">
        <v>1182</v>
      </c>
      <c r="B2038" s="93" t="s">
        <v>1183</v>
      </c>
      <c r="C2038" s="21">
        <v>4</v>
      </c>
      <c r="D2038" s="556" t="s">
        <v>37</v>
      </c>
      <c r="E2038" s="57"/>
      <c r="F2038" s="603">
        <f t="shared" si="65"/>
        <v>0</v>
      </c>
    </row>
    <row r="2039" spans="1:6" x14ac:dyDescent="0.25">
      <c r="A2039" s="604" t="s">
        <v>1184</v>
      </c>
      <c r="B2039" s="93" t="s">
        <v>1185</v>
      </c>
      <c r="C2039" s="21">
        <v>2</v>
      </c>
      <c r="D2039" s="556" t="s">
        <v>37</v>
      </c>
      <c r="E2039" s="57"/>
      <c r="F2039" s="603">
        <f t="shared" si="65"/>
        <v>0</v>
      </c>
    </row>
    <row r="2040" spans="1:6" x14ac:dyDescent="0.25">
      <c r="A2040" s="604" t="s">
        <v>1186</v>
      </c>
      <c r="B2040" s="93" t="s">
        <v>961</v>
      </c>
      <c r="C2040" s="21">
        <v>0.4</v>
      </c>
      <c r="D2040" s="556" t="s">
        <v>125</v>
      </c>
      <c r="E2040" s="57"/>
      <c r="F2040" s="603">
        <f t="shared" si="65"/>
        <v>0</v>
      </c>
    </row>
    <row r="2041" spans="1:6" x14ac:dyDescent="0.25">
      <c r="A2041" s="604" t="s">
        <v>1187</v>
      </c>
      <c r="B2041" s="93" t="s">
        <v>962</v>
      </c>
      <c r="C2041" s="22">
        <v>5.86</v>
      </c>
      <c r="D2041" s="556" t="s">
        <v>125</v>
      </c>
      <c r="E2041" s="57"/>
      <c r="F2041" s="603">
        <f t="shared" si="65"/>
        <v>0</v>
      </c>
    </row>
    <row r="2042" spans="1:6" x14ac:dyDescent="0.25">
      <c r="A2042" s="604" t="s">
        <v>1188</v>
      </c>
      <c r="B2042" s="93" t="s">
        <v>963</v>
      </c>
      <c r="C2042" s="22">
        <v>5.57</v>
      </c>
      <c r="D2042" s="556" t="s">
        <v>125</v>
      </c>
      <c r="E2042" s="57"/>
      <c r="F2042" s="603">
        <f t="shared" si="65"/>
        <v>0</v>
      </c>
    </row>
    <row r="2043" spans="1:6" ht="26.4" x14ac:dyDescent="0.25">
      <c r="A2043" s="604" t="s">
        <v>1189</v>
      </c>
      <c r="B2043" s="93" t="s">
        <v>1069</v>
      </c>
      <c r="C2043" s="22">
        <v>0.35</v>
      </c>
      <c r="D2043" s="556" t="s">
        <v>125</v>
      </c>
      <c r="E2043" s="57"/>
      <c r="F2043" s="603">
        <f t="shared" si="65"/>
        <v>0</v>
      </c>
    </row>
    <row r="2044" spans="1:6" x14ac:dyDescent="0.25">
      <c r="A2044" s="604" t="s">
        <v>1190</v>
      </c>
      <c r="B2044" s="93" t="s">
        <v>414</v>
      </c>
      <c r="C2044" s="21">
        <v>1</v>
      </c>
      <c r="D2044" s="556" t="s">
        <v>37</v>
      </c>
      <c r="E2044" s="58"/>
      <c r="F2044" s="603">
        <f t="shared" si="65"/>
        <v>0</v>
      </c>
    </row>
    <row r="2045" spans="1:6" x14ac:dyDescent="0.25">
      <c r="A2045" s="605"/>
      <c r="B2045" s="93"/>
      <c r="C2045" s="21"/>
      <c r="D2045" s="556"/>
      <c r="E2045" s="57"/>
      <c r="F2045" s="603">
        <f t="shared" si="65"/>
        <v>0</v>
      </c>
    </row>
    <row r="2046" spans="1:6" ht="26.4" x14ac:dyDescent="0.25">
      <c r="A2046" s="602">
        <v>11.2</v>
      </c>
      <c r="B2046" s="77" t="s">
        <v>1013</v>
      </c>
      <c r="C2046" s="21"/>
      <c r="D2046" s="556"/>
      <c r="E2046" s="57"/>
      <c r="F2046" s="603">
        <f t="shared" ref="F2046:F2086" si="66">ROUND(C2046*E2046,2)</f>
        <v>0</v>
      </c>
    </row>
    <row r="2047" spans="1:6" x14ac:dyDescent="0.25">
      <c r="A2047" s="604" t="s">
        <v>1191</v>
      </c>
      <c r="B2047" s="93" t="s">
        <v>966</v>
      </c>
      <c r="C2047" s="21">
        <v>6</v>
      </c>
      <c r="D2047" s="556" t="s">
        <v>40</v>
      </c>
      <c r="E2047" s="57"/>
      <c r="F2047" s="603">
        <f t="shared" si="66"/>
        <v>0</v>
      </c>
    </row>
    <row r="2048" spans="1:6" x14ac:dyDescent="0.25">
      <c r="A2048" s="604" t="s">
        <v>1192</v>
      </c>
      <c r="B2048" s="93" t="s">
        <v>967</v>
      </c>
      <c r="C2048" s="21">
        <v>4</v>
      </c>
      <c r="D2048" s="556" t="s">
        <v>37</v>
      </c>
      <c r="E2048" s="57"/>
      <c r="F2048" s="603">
        <f t="shared" si="66"/>
        <v>0</v>
      </c>
    </row>
    <row r="2049" spans="1:6" x14ac:dyDescent="0.25">
      <c r="A2049" s="604" t="s">
        <v>1193</v>
      </c>
      <c r="B2049" s="93" t="s">
        <v>968</v>
      </c>
      <c r="C2049" s="21">
        <v>2</v>
      </c>
      <c r="D2049" s="556" t="s">
        <v>37</v>
      </c>
      <c r="E2049" s="57"/>
      <c r="F2049" s="603">
        <f t="shared" si="66"/>
        <v>0</v>
      </c>
    </row>
    <row r="2050" spans="1:6" x14ac:dyDescent="0.25">
      <c r="A2050" s="604" t="s">
        <v>1194</v>
      </c>
      <c r="B2050" s="93" t="s">
        <v>961</v>
      </c>
      <c r="C2050" s="21">
        <v>0.4</v>
      </c>
      <c r="D2050" s="556" t="s">
        <v>125</v>
      </c>
      <c r="E2050" s="57"/>
      <c r="F2050" s="603">
        <f t="shared" si="66"/>
        <v>0</v>
      </c>
    </row>
    <row r="2051" spans="1:6" x14ac:dyDescent="0.25">
      <c r="A2051" s="604" t="s">
        <v>1195</v>
      </c>
      <c r="B2051" s="93" t="s">
        <v>962</v>
      </c>
      <c r="C2051" s="22">
        <v>4.25</v>
      </c>
      <c r="D2051" s="556" t="s">
        <v>125</v>
      </c>
      <c r="E2051" s="57"/>
      <c r="F2051" s="603">
        <f t="shared" si="66"/>
        <v>0</v>
      </c>
    </row>
    <row r="2052" spans="1:6" x14ac:dyDescent="0.25">
      <c r="A2052" s="604" t="s">
        <v>1196</v>
      </c>
      <c r="B2052" s="93" t="s">
        <v>963</v>
      </c>
      <c r="C2052" s="22">
        <v>4.04</v>
      </c>
      <c r="D2052" s="556" t="s">
        <v>125</v>
      </c>
      <c r="E2052" s="57"/>
      <c r="F2052" s="603">
        <f t="shared" si="66"/>
        <v>0</v>
      </c>
    </row>
    <row r="2053" spans="1:6" ht="26.4" x14ac:dyDescent="0.25">
      <c r="A2053" s="604" t="s">
        <v>1197</v>
      </c>
      <c r="B2053" s="93" t="s">
        <v>1069</v>
      </c>
      <c r="C2053" s="22">
        <v>0.25</v>
      </c>
      <c r="D2053" s="556" t="s">
        <v>125</v>
      </c>
      <c r="E2053" s="57"/>
      <c r="F2053" s="603">
        <f t="shared" si="66"/>
        <v>0</v>
      </c>
    </row>
    <row r="2054" spans="1:6" x14ac:dyDescent="0.25">
      <c r="A2054" s="604" t="s">
        <v>1198</v>
      </c>
      <c r="B2054" s="93" t="s">
        <v>414</v>
      </c>
      <c r="C2054" s="21">
        <v>1</v>
      </c>
      <c r="D2054" s="556" t="s">
        <v>37</v>
      </c>
      <c r="E2054" s="58"/>
      <c r="F2054" s="603">
        <f t="shared" si="66"/>
        <v>0</v>
      </c>
    </row>
    <row r="2055" spans="1:6" x14ac:dyDescent="0.25">
      <c r="A2055" s="605"/>
      <c r="B2055" s="93"/>
      <c r="C2055" s="21"/>
      <c r="D2055" s="556"/>
      <c r="E2055" s="57"/>
      <c r="F2055" s="603">
        <f t="shared" si="66"/>
        <v>0</v>
      </c>
    </row>
    <row r="2056" spans="1:6" x14ac:dyDescent="0.25">
      <c r="A2056" s="602">
        <v>12</v>
      </c>
      <c r="B2056" s="77" t="s">
        <v>1199</v>
      </c>
      <c r="C2056" s="21"/>
      <c r="D2056" s="556"/>
      <c r="E2056" s="57"/>
      <c r="F2056" s="603">
        <f t="shared" si="66"/>
        <v>0</v>
      </c>
    </row>
    <row r="2057" spans="1:6" x14ac:dyDescent="0.25">
      <c r="A2057" s="605">
        <v>12.1</v>
      </c>
      <c r="B2057" s="93" t="s">
        <v>1200</v>
      </c>
      <c r="C2057" s="21">
        <v>1</v>
      </c>
      <c r="D2057" s="556" t="s">
        <v>37</v>
      </c>
      <c r="E2057" s="57"/>
      <c r="F2057" s="603">
        <f t="shared" si="66"/>
        <v>0</v>
      </c>
    </row>
    <row r="2058" spans="1:6" x14ac:dyDescent="0.25">
      <c r="A2058" s="605">
        <v>12.2</v>
      </c>
      <c r="B2058" s="93" t="s">
        <v>1158</v>
      </c>
      <c r="C2058" s="21">
        <v>1</v>
      </c>
      <c r="D2058" s="556" t="s">
        <v>37</v>
      </c>
      <c r="E2058" s="57"/>
      <c r="F2058" s="603">
        <f t="shared" si="66"/>
        <v>0</v>
      </c>
    </row>
    <row r="2059" spans="1:6" x14ac:dyDescent="0.25">
      <c r="A2059" s="605">
        <v>12.3</v>
      </c>
      <c r="B2059" s="93" t="s">
        <v>1017</v>
      </c>
      <c r="C2059" s="21">
        <v>4</v>
      </c>
      <c r="D2059" s="556" t="s">
        <v>37</v>
      </c>
      <c r="E2059" s="57"/>
      <c r="F2059" s="603">
        <f t="shared" si="66"/>
        <v>0</v>
      </c>
    </row>
    <row r="2060" spans="1:6" x14ac:dyDescent="0.25">
      <c r="A2060" s="605">
        <v>12.4</v>
      </c>
      <c r="B2060" s="93" t="s">
        <v>1201</v>
      </c>
      <c r="C2060" s="21">
        <v>1</v>
      </c>
      <c r="D2060" s="556" t="s">
        <v>37</v>
      </c>
      <c r="E2060" s="57"/>
      <c r="F2060" s="603">
        <f t="shared" si="66"/>
        <v>0</v>
      </c>
    </row>
    <row r="2061" spans="1:6" x14ac:dyDescent="0.25">
      <c r="A2061" s="605">
        <v>12.5</v>
      </c>
      <c r="B2061" s="93" t="s">
        <v>1202</v>
      </c>
      <c r="C2061" s="21">
        <v>1</v>
      </c>
      <c r="D2061" s="556" t="s">
        <v>37</v>
      </c>
      <c r="E2061" s="57"/>
      <c r="F2061" s="603">
        <f t="shared" si="66"/>
        <v>0</v>
      </c>
    </row>
    <row r="2062" spans="1:6" x14ac:dyDescent="0.25">
      <c r="A2062" s="605"/>
      <c r="B2062" s="93"/>
      <c r="C2062" s="21"/>
      <c r="D2062" s="556"/>
      <c r="E2062" s="57"/>
      <c r="F2062" s="603">
        <f t="shared" si="66"/>
        <v>0</v>
      </c>
    </row>
    <row r="2063" spans="1:6" x14ac:dyDescent="0.25">
      <c r="A2063" s="602">
        <v>13</v>
      </c>
      <c r="B2063" s="77" t="s">
        <v>1057</v>
      </c>
      <c r="C2063" s="21"/>
      <c r="D2063" s="556"/>
      <c r="E2063" s="57"/>
      <c r="F2063" s="603">
        <f t="shared" si="66"/>
        <v>0</v>
      </c>
    </row>
    <row r="2064" spans="1:6" ht="26.4" x14ac:dyDescent="0.25">
      <c r="A2064" s="605">
        <v>13.1</v>
      </c>
      <c r="B2064" s="93" t="s">
        <v>1020</v>
      </c>
      <c r="C2064" s="21">
        <v>1776.45</v>
      </c>
      <c r="D2064" s="556" t="s">
        <v>40</v>
      </c>
      <c r="E2064" s="57"/>
      <c r="F2064" s="603">
        <f t="shared" si="66"/>
        <v>0</v>
      </c>
    </row>
    <row r="2065" spans="1:6" ht="66" x14ac:dyDescent="0.25">
      <c r="A2065" s="644">
        <v>13.2</v>
      </c>
      <c r="B2065" s="648" t="s">
        <v>988</v>
      </c>
      <c r="C2065" s="26">
        <v>1776.45</v>
      </c>
      <c r="D2065" s="559" t="s">
        <v>40</v>
      </c>
      <c r="E2065" s="60"/>
      <c r="F2065" s="620">
        <f t="shared" si="66"/>
        <v>0</v>
      </c>
    </row>
    <row r="2066" spans="1:6" x14ac:dyDescent="0.25">
      <c r="A2066" s="166"/>
      <c r="B2066" s="93"/>
      <c r="C2066" s="21"/>
      <c r="D2066" s="556"/>
      <c r="E2066" s="57"/>
      <c r="F2066" s="39">
        <f t="shared" si="66"/>
        <v>0</v>
      </c>
    </row>
    <row r="2067" spans="1:6" x14ac:dyDescent="0.25">
      <c r="A2067" s="77">
        <v>14</v>
      </c>
      <c r="B2067" s="227" t="s">
        <v>1021</v>
      </c>
      <c r="C2067" s="210"/>
      <c r="D2067" s="607"/>
      <c r="E2067" s="608"/>
      <c r="F2067" s="39">
        <f t="shared" si="66"/>
        <v>0</v>
      </c>
    </row>
    <row r="2068" spans="1:6" x14ac:dyDescent="0.25">
      <c r="A2068" s="77">
        <v>14.1</v>
      </c>
      <c r="B2068" s="77" t="s">
        <v>1022</v>
      </c>
      <c r="C2068" s="21"/>
      <c r="D2068" s="113"/>
      <c r="E2068" s="272"/>
      <c r="F2068" s="39">
        <f t="shared" si="66"/>
        <v>0</v>
      </c>
    </row>
    <row r="2069" spans="1:6" x14ac:dyDescent="0.25">
      <c r="A2069" s="589" t="s">
        <v>1023</v>
      </c>
      <c r="B2069" s="93" t="s">
        <v>1029</v>
      </c>
      <c r="C2069" s="21">
        <v>4.4800000000000004</v>
      </c>
      <c r="D2069" s="113" t="s">
        <v>131</v>
      </c>
      <c r="E2069" s="272"/>
      <c r="F2069" s="39">
        <f t="shared" si="66"/>
        <v>0</v>
      </c>
    </row>
    <row r="2070" spans="1:6" x14ac:dyDescent="0.25">
      <c r="A2070" s="589" t="s">
        <v>1025</v>
      </c>
      <c r="B2070" s="93" t="s">
        <v>661</v>
      </c>
      <c r="C2070" s="21">
        <v>56</v>
      </c>
      <c r="D2070" s="556" t="s">
        <v>40</v>
      </c>
      <c r="E2070" s="272"/>
      <c r="F2070" s="39">
        <f t="shared" si="66"/>
        <v>0</v>
      </c>
    </row>
    <row r="2071" spans="1:6" ht="26.4" x14ac:dyDescent="0.25">
      <c r="A2071" s="589" t="s">
        <v>1026</v>
      </c>
      <c r="B2071" s="93" t="s">
        <v>1203</v>
      </c>
      <c r="C2071" s="21">
        <v>10.08</v>
      </c>
      <c r="D2071" s="113" t="s">
        <v>125</v>
      </c>
      <c r="E2071" s="57"/>
      <c r="F2071" s="39">
        <f t="shared" si="66"/>
        <v>0</v>
      </c>
    </row>
    <row r="2072" spans="1:6" x14ac:dyDescent="0.25">
      <c r="A2072" s="93"/>
      <c r="B2072" s="93"/>
      <c r="C2072" s="93"/>
      <c r="D2072" s="93"/>
      <c r="E2072" s="562"/>
      <c r="F2072" s="39">
        <f t="shared" si="66"/>
        <v>0</v>
      </c>
    </row>
    <row r="2073" spans="1:6" x14ac:dyDescent="0.25">
      <c r="A2073" s="590">
        <v>14.2</v>
      </c>
      <c r="B2073" s="77" t="s">
        <v>1028</v>
      </c>
      <c r="C2073" s="480"/>
      <c r="D2073" s="271"/>
      <c r="E2073" s="588"/>
      <c r="F2073" s="39">
        <f t="shared" si="66"/>
        <v>0</v>
      </c>
    </row>
    <row r="2074" spans="1:6" x14ac:dyDescent="0.25">
      <c r="A2074" s="649" t="s">
        <v>329</v>
      </c>
      <c r="B2074" s="612" t="s">
        <v>1029</v>
      </c>
      <c r="C2074" s="480">
        <v>44.8</v>
      </c>
      <c r="D2074" s="271" t="s">
        <v>131</v>
      </c>
      <c r="E2074" s="588"/>
      <c r="F2074" s="39">
        <f t="shared" si="66"/>
        <v>0</v>
      </c>
    </row>
    <row r="2075" spans="1:6" x14ac:dyDescent="0.25">
      <c r="A2075" s="649" t="s">
        <v>331</v>
      </c>
      <c r="B2075" s="612" t="s">
        <v>661</v>
      </c>
      <c r="C2075" s="480">
        <v>56</v>
      </c>
      <c r="D2075" s="556" t="s">
        <v>40</v>
      </c>
      <c r="E2075" s="588"/>
      <c r="F2075" s="39">
        <f t="shared" si="66"/>
        <v>0</v>
      </c>
    </row>
    <row r="2076" spans="1:6" x14ac:dyDescent="0.25">
      <c r="A2076" s="166"/>
      <c r="B2076" s="93"/>
      <c r="C2076" s="21"/>
      <c r="D2076" s="556"/>
      <c r="E2076" s="57"/>
      <c r="F2076" s="39">
        <f t="shared" si="66"/>
        <v>0</v>
      </c>
    </row>
    <row r="2077" spans="1:6" x14ac:dyDescent="0.25">
      <c r="A2077" s="77">
        <v>15</v>
      </c>
      <c r="B2077" s="77" t="s">
        <v>1204</v>
      </c>
      <c r="C2077" s="21"/>
      <c r="D2077" s="556"/>
      <c r="E2077" s="57"/>
      <c r="F2077" s="39">
        <f t="shared" si="66"/>
        <v>0</v>
      </c>
    </row>
    <row r="2078" spans="1:6" x14ac:dyDescent="0.25">
      <c r="A2078" s="166">
        <v>15.1</v>
      </c>
      <c r="B2078" s="93" t="s">
        <v>1031</v>
      </c>
      <c r="C2078" s="21">
        <v>132.11000000000001</v>
      </c>
      <c r="D2078" s="556" t="s">
        <v>125</v>
      </c>
      <c r="E2078" s="57"/>
      <c r="F2078" s="39">
        <f t="shared" si="66"/>
        <v>0</v>
      </c>
    </row>
    <row r="2079" spans="1:6" ht="26.4" x14ac:dyDescent="0.25">
      <c r="A2079" s="166">
        <v>15.2</v>
      </c>
      <c r="B2079" s="93" t="s">
        <v>994</v>
      </c>
      <c r="C2079" s="21">
        <v>165.14</v>
      </c>
      <c r="D2079" s="556" t="s">
        <v>125</v>
      </c>
      <c r="E2079" s="57"/>
      <c r="F2079" s="39">
        <f t="shared" si="66"/>
        <v>0</v>
      </c>
    </row>
    <row r="2080" spans="1:6" ht="26.4" x14ac:dyDescent="0.25">
      <c r="A2080" s="166">
        <v>15.3</v>
      </c>
      <c r="B2080" s="93" t="s">
        <v>1082</v>
      </c>
      <c r="C2080" s="21">
        <v>158.53</v>
      </c>
      <c r="D2080" s="556" t="s">
        <v>125</v>
      </c>
      <c r="E2080" s="57"/>
      <c r="F2080" s="39">
        <f t="shared" si="66"/>
        <v>0</v>
      </c>
    </row>
    <row r="2081" spans="1:9" ht="26.4" x14ac:dyDescent="0.25">
      <c r="A2081" s="166">
        <v>15.4</v>
      </c>
      <c r="B2081" s="93" t="s">
        <v>1033</v>
      </c>
      <c r="C2081" s="21">
        <v>150.6</v>
      </c>
      <c r="D2081" s="556" t="s">
        <v>125</v>
      </c>
      <c r="E2081" s="57"/>
      <c r="F2081" s="39">
        <f t="shared" si="66"/>
        <v>0</v>
      </c>
    </row>
    <row r="2082" spans="1:9" x14ac:dyDescent="0.25">
      <c r="A2082" s="166">
        <v>15.5</v>
      </c>
      <c r="B2082" s="93" t="s">
        <v>1034</v>
      </c>
      <c r="C2082" s="21">
        <v>660.55</v>
      </c>
      <c r="D2082" s="556" t="s">
        <v>131</v>
      </c>
      <c r="E2082" s="57"/>
      <c r="F2082" s="39">
        <f t="shared" si="66"/>
        <v>0</v>
      </c>
    </row>
    <row r="2083" spans="1:9" x14ac:dyDescent="0.25">
      <c r="A2083" s="166">
        <v>15.6</v>
      </c>
      <c r="B2083" s="93" t="s">
        <v>1035</v>
      </c>
      <c r="C2083" s="21">
        <v>660.55</v>
      </c>
      <c r="D2083" s="556" t="s">
        <v>131</v>
      </c>
      <c r="E2083" s="57"/>
      <c r="F2083" s="39">
        <f t="shared" si="66"/>
        <v>0</v>
      </c>
    </row>
    <row r="2084" spans="1:9" ht="15.75" customHeight="1" x14ac:dyDescent="0.25">
      <c r="A2084" s="166">
        <v>15.7</v>
      </c>
      <c r="B2084" s="93" t="s">
        <v>1205</v>
      </c>
      <c r="C2084" s="21">
        <f>+C2083*1.28*0.058*50</f>
        <v>2451.9616000000001</v>
      </c>
      <c r="D2084" s="556" t="s">
        <v>1037</v>
      </c>
      <c r="E2084" s="57"/>
      <c r="F2084" s="39">
        <f t="shared" si="66"/>
        <v>0</v>
      </c>
      <c r="G2084" s="674"/>
      <c r="H2084" s="674"/>
      <c r="I2084" s="674"/>
    </row>
    <row r="2085" spans="1:9" x14ac:dyDescent="0.25">
      <c r="A2085" s="166"/>
      <c r="B2085" s="93" t="s">
        <v>1038</v>
      </c>
      <c r="C2085" s="21"/>
      <c r="D2085" s="556"/>
      <c r="E2085" s="57"/>
      <c r="F2085" s="39">
        <f t="shared" si="66"/>
        <v>0</v>
      </c>
    </row>
    <row r="2086" spans="1:9" ht="26.4" x14ac:dyDescent="0.25">
      <c r="A2086" s="77">
        <v>16</v>
      </c>
      <c r="B2086" s="77" t="s">
        <v>1039</v>
      </c>
      <c r="C2086" s="21">
        <v>1776.45</v>
      </c>
      <c r="D2086" s="556" t="s">
        <v>40</v>
      </c>
      <c r="E2086" s="57"/>
      <c r="F2086" s="39">
        <f t="shared" si="66"/>
        <v>0</v>
      </c>
    </row>
    <row r="2087" spans="1:9" x14ac:dyDescent="0.25">
      <c r="A2087" s="166"/>
      <c r="B2087" s="93"/>
      <c r="C2087" s="21"/>
      <c r="D2087" s="556"/>
      <c r="E2087" s="57"/>
      <c r="F2087" s="580"/>
    </row>
    <row r="2088" spans="1:9" x14ac:dyDescent="0.25">
      <c r="A2088" s="576"/>
      <c r="B2088" s="178" t="s">
        <v>1251</v>
      </c>
      <c r="C2088" s="577"/>
      <c r="D2088" s="178"/>
      <c r="E2088" s="578"/>
      <c r="F2088" s="579">
        <f>SUM(F1982:F2087)</f>
        <v>0</v>
      </c>
    </row>
    <row r="2089" spans="1:9" x14ac:dyDescent="0.25">
      <c r="A2089" s="95"/>
      <c r="B2089" s="95"/>
      <c r="C2089" s="77"/>
      <c r="D2089" s="77"/>
      <c r="E2089" s="631"/>
      <c r="F2089" s="594"/>
    </row>
    <row r="2090" spans="1:9" ht="26.4" x14ac:dyDescent="0.25">
      <c r="A2090" s="95" t="s">
        <v>1252</v>
      </c>
      <c r="B2090" s="77" t="s">
        <v>1207</v>
      </c>
      <c r="C2090" s="21"/>
      <c r="D2090" s="556"/>
      <c r="E2090" s="57"/>
      <c r="F2090" s="557"/>
    </row>
    <row r="2091" spans="1:9" x14ac:dyDescent="0.25">
      <c r="A2091" s="166"/>
      <c r="B2091" s="93"/>
      <c r="C2091" s="21"/>
      <c r="D2091" s="556"/>
      <c r="E2091" s="57"/>
      <c r="F2091" s="557"/>
    </row>
    <row r="2092" spans="1:9" x14ac:dyDescent="0.25">
      <c r="A2092" s="77">
        <v>1</v>
      </c>
      <c r="B2092" s="77" t="s">
        <v>75</v>
      </c>
      <c r="C2092" s="21">
        <v>5374.75</v>
      </c>
      <c r="D2092" s="556" t="s">
        <v>40</v>
      </c>
      <c r="E2092" s="57"/>
      <c r="F2092" s="39">
        <f t="shared" ref="F2092:F2155" si="67">ROUND(C2092*E2092,2)</f>
        <v>0</v>
      </c>
    </row>
    <row r="2093" spans="1:9" x14ac:dyDescent="0.25">
      <c r="A2093" s="166"/>
      <c r="B2093" s="93"/>
      <c r="C2093" s="21"/>
      <c r="D2093" s="556"/>
      <c r="E2093" s="57"/>
      <c r="F2093" s="39">
        <f t="shared" si="67"/>
        <v>0</v>
      </c>
    </row>
    <row r="2094" spans="1:9" x14ac:dyDescent="0.25">
      <c r="A2094" s="77">
        <v>2</v>
      </c>
      <c r="B2094" s="77" t="s">
        <v>1208</v>
      </c>
      <c r="C2094" s="21"/>
      <c r="D2094" s="556"/>
      <c r="E2094" s="57"/>
      <c r="F2094" s="39">
        <f t="shared" si="67"/>
        <v>0</v>
      </c>
    </row>
    <row r="2095" spans="1:9" x14ac:dyDescent="0.25">
      <c r="A2095" s="166">
        <v>2.1</v>
      </c>
      <c r="B2095" s="93" t="s">
        <v>992</v>
      </c>
      <c r="C2095" s="21">
        <v>2581.94</v>
      </c>
      <c r="D2095" s="556" t="s">
        <v>40</v>
      </c>
      <c r="E2095" s="57"/>
      <c r="F2095" s="39">
        <f t="shared" si="67"/>
        <v>0</v>
      </c>
    </row>
    <row r="2096" spans="1:9" x14ac:dyDescent="0.25">
      <c r="A2096" s="166">
        <v>2.2000000000000002</v>
      </c>
      <c r="B2096" s="93" t="s">
        <v>993</v>
      </c>
      <c r="C2096" s="21">
        <v>890.76</v>
      </c>
      <c r="D2096" s="556" t="s">
        <v>131</v>
      </c>
      <c r="E2096" s="57"/>
      <c r="F2096" s="39">
        <f t="shared" si="67"/>
        <v>0</v>
      </c>
    </row>
    <row r="2097" spans="1:6" ht="26.4" x14ac:dyDescent="0.25">
      <c r="A2097" s="166">
        <v>2.2999999999999998</v>
      </c>
      <c r="B2097" s="93" t="s">
        <v>994</v>
      </c>
      <c r="C2097" s="582">
        <v>55.67</v>
      </c>
      <c r="D2097" s="583" t="s">
        <v>125</v>
      </c>
      <c r="E2097" s="584"/>
      <c r="F2097" s="223">
        <f t="shared" si="67"/>
        <v>0</v>
      </c>
    </row>
    <row r="2098" spans="1:6" x14ac:dyDescent="0.25">
      <c r="A2098" s="166"/>
      <c r="B2098" s="93"/>
      <c r="C2098" s="21"/>
      <c r="D2098" s="556"/>
      <c r="E2098" s="57"/>
      <c r="F2098" s="39">
        <f t="shared" si="67"/>
        <v>0</v>
      </c>
    </row>
    <row r="2099" spans="1:6" x14ac:dyDescent="0.25">
      <c r="A2099" s="77">
        <v>3</v>
      </c>
      <c r="B2099" s="77" t="s">
        <v>21</v>
      </c>
      <c r="C2099" s="21"/>
      <c r="D2099" s="556"/>
      <c r="E2099" s="57"/>
      <c r="F2099" s="39">
        <f t="shared" si="67"/>
        <v>0</v>
      </c>
    </row>
    <row r="2100" spans="1:6" x14ac:dyDescent="0.25">
      <c r="A2100" s="166">
        <v>3.1</v>
      </c>
      <c r="B2100" s="93" t="s">
        <v>911</v>
      </c>
      <c r="C2100" s="21">
        <v>3908.21</v>
      </c>
      <c r="D2100" s="556" t="s">
        <v>125</v>
      </c>
      <c r="E2100" s="57"/>
      <c r="F2100" s="39">
        <f t="shared" si="67"/>
        <v>0</v>
      </c>
    </row>
    <row r="2101" spans="1:6" x14ac:dyDescent="0.25">
      <c r="A2101" s="166">
        <v>3.6</v>
      </c>
      <c r="B2101" s="93" t="s">
        <v>912</v>
      </c>
      <c r="C2101" s="21">
        <v>3559</v>
      </c>
      <c r="D2101" s="556" t="s">
        <v>131</v>
      </c>
      <c r="E2101" s="57"/>
      <c r="F2101" s="39">
        <f t="shared" si="67"/>
        <v>0</v>
      </c>
    </row>
    <row r="2102" spans="1:6" x14ac:dyDescent="0.25">
      <c r="A2102" s="166">
        <v>3.2</v>
      </c>
      <c r="B2102" s="93" t="s">
        <v>334</v>
      </c>
      <c r="C2102" s="21">
        <v>355.9</v>
      </c>
      <c r="D2102" s="556" t="s">
        <v>125</v>
      </c>
      <c r="E2102" s="57"/>
      <c r="F2102" s="39">
        <f t="shared" si="67"/>
        <v>0</v>
      </c>
    </row>
    <row r="2103" spans="1:6" ht="26.4" x14ac:dyDescent="0.25">
      <c r="A2103" s="166">
        <v>3.3</v>
      </c>
      <c r="B2103" s="93" t="s">
        <v>913</v>
      </c>
      <c r="C2103" s="21">
        <v>1204.83</v>
      </c>
      <c r="D2103" s="556" t="s">
        <v>125</v>
      </c>
      <c r="E2103" s="57"/>
      <c r="F2103" s="39">
        <f t="shared" si="67"/>
        <v>0</v>
      </c>
    </row>
    <row r="2104" spans="1:6" ht="26.4" x14ac:dyDescent="0.25">
      <c r="A2104" s="166">
        <v>3.4</v>
      </c>
      <c r="B2104" s="93" t="s">
        <v>914</v>
      </c>
      <c r="C2104" s="21">
        <v>3346.74</v>
      </c>
      <c r="D2104" s="556" t="s">
        <v>125</v>
      </c>
      <c r="E2104" s="57"/>
      <c r="F2104" s="39">
        <f t="shared" si="67"/>
        <v>0</v>
      </c>
    </row>
    <row r="2105" spans="1:6" ht="26.4" x14ac:dyDescent="0.25">
      <c r="A2105" s="166">
        <v>3.5</v>
      </c>
      <c r="B2105" s="93" t="s">
        <v>1043</v>
      </c>
      <c r="C2105" s="21">
        <v>1878.59</v>
      </c>
      <c r="D2105" s="556" t="s">
        <v>125</v>
      </c>
      <c r="E2105" s="57"/>
      <c r="F2105" s="39">
        <f t="shared" si="67"/>
        <v>0</v>
      </c>
    </row>
    <row r="2106" spans="1:6" x14ac:dyDescent="0.25">
      <c r="A2106" s="166"/>
      <c r="B2106" s="93"/>
      <c r="C2106" s="21"/>
      <c r="D2106" s="556"/>
      <c r="E2106" s="57"/>
      <c r="F2106" s="39">
        <f t="shared" si="67"/>
        <v>0</v>
      </c>
    </row>
    <row r="2107" spans="1:6" x14ac:dyDescent="0.25">
      <c r="A2107" s="77">
        <v>4</v>
      </c>
      <c r="B2107" s="77" t="s">
        <v>916</v>
      </c>
      <c r="C2107" s="21"/>
      <c r="D2107" s="556"/>
      <c r="E2107" s="57"/>
      <c r="F2107" s="39">
        <f t="shared" si="67"/>
        <v>0</v>
      </c>
    </row>
    <row r="2108" spans="1:6" x14ac:dyDescent="0.25">
      <c r="A2108" s="166">
        <v>4.0999999999999996</v>
      </c>
      <c r="B2108" s="93" t="s">
        <v>917</v>
      </c>
      <c r="C2108" s="21">
        <v>18.57</v>
      </c>
      <c r="D2108" s="556" t="s">
        <v>40</v>
      </c>
      <c r="E2108" s="57"/>
      <c r="F2108" s="39">
        <f t="shared" si="67"/>
        <v>0</v>
      </c>
    </row>
    <row r="2109" spans="1:6" x14ac:dyDescent="0.25">
      <c r="A2109" s="166">
        <v>4.2</v>
      </c>
      <c r="B2109" s="93" t="s">
        <v>918</v>
      </c>
      <c r="C2109" s="21">
        <v>1297.78</v>
      </c>
      <c r="D2109" s="556" t="s">
        <v>40</v>
      </c>
      <c r="E2109" s="57"/>
      <c r="F2109" s="39">
        <f t="shared" si="67"/>
        <v>0</v>
      </c>
    </row>
    <row r="2110" spans="1:6" x14ac:dyDescent="0.25">
      <c r="A2110" s="558">
        <v>4.3</v>
      </c>
      <c r="B2110" s="154" t="s">
        <v>919</v>
      </c>
      <c r="C2110" s="26">
        <v>4166.08</v>
      </c>
      <c r="D2110" s="559" t="s">
        <v>40</v>
      </c>
      <c r="E2110" s="60"/>
      <c r="F2110" s="218">
        <f t="shared" si="67"/>
        <v>0</v>
      </c>
    </row>
    <row r="2111" spans="1:6" x14ac:dyDescent="0.25">
      <c r="A2111" s="166"/>
      <c r="B2111" s="93"/>
      <c r="C2111" s="21"/>
      <c r="D2111" s="556"/>
      <c r="E2111" s="57"/>
      <c r="F2111" s="39">
        <f t="shared" si="67"/>
        <v>0</v>
      </c>
    </row>
    <row r="2112" spans="1:6" x14ac:dyDescent="0.25">
      <c r="A2112" s="77">
        <v>5</v>
      </c>
      <c r="B2112" s="77" t="s">
        <v>89</v>
      </c>
      <c r="C2112" s="21"/>
      <c r="D2112" s="556"/>
      <c r="E2112" s="57"/>
      <c r="F2112" s="39">
        <f t="shared" si="67"/>
        <v>0</v>
      </c>
    </row>
    <row r="2113" spans="1:6" x14ac:dyDescent="0.25">
      <c r="A2113" s="166">
        <v>5.0999999999999996</v>
      </c>
      <c r="B2113" s="93" t="s">
        <v>921</v>
      </c>
      <c r="C2113" s="21">
        <v>18.03</v>
      </c>
      <c r="D2113" s="556" t="s">
        <v>40</v>
      </c>
      <c r="E2113" s="57"/>
      <c r="F2113" s="39">
        <f t="shared" si="67"/>
        <v>0</v>
      </c>
    </row>
    <row r="2114" spans="1:6" x14ac:dyDescent="0.25">
      <c r="A2114" s="166">
        <v>5.2</v>
      </c>
      <c r="B2114" s="93" t="s">
        <v>922</v>
      </c>
      <c r="C2114" s="21">
        <v>1272.33</v>
      </c>
      <c r="D2114" s="556" t="s">
        <v>40</v>
      </c>
      <c r="E2114" s="57"/>
      <c r="F2114" s="39">
        <f t="shared" si="67"/>
        <v>0</v>
      </c>
    </row>
    <row r="2115" spans="1:6" x14ac:dyDescent="0.25">
      <c r="A2115" s="166">
        <v>5.3</v>
      </c>
      <c r="B2115" s="93" t="s">
        <v>923</v>
      </c>
      <c r="C2115" s="21">
        <v>4084.39</v>
      </c>
      <c r="D2115" s="556" t="s">
        <v>40</v>
      </c>
      <c r="E2115" s="57"/>
      <c r="F2115" s="39">
        <f t="shared" si="67"/>
        <v>0</v>
      </c>
    </row>
    <row r="2116" spans="1:6" x14ac:dyDescent="0.25">
      <c r="A2116" s="166"/>
      <c r="B2116" s="93"/>
      <c r="C2116" s="21"/>
      <c r="D2116" s="556"/>
      <c r="E2116" s="57"/>
      <c r="F2116" s="39">
        <f t="shared" si="67"/>
        <v>0</v>
      </c>
    </row>
    <row r="2117" spans="1:6" x14ac:dyDescent="0.25">
      <c r="A2117" s="77">
        <v>6</v>
      </c>
      <c r="B2117" s="77" t="s">
        <v>924</v>
      </c>
      <c r="C2117" s="21"/>
      <c r="D2117" s="556"/>
      <c r="E2117" s="57"/>
      <c r="F2117" s="39">
        <f t="shared" si="67"/>
        <v>0</v>
      </c>
    </row>
    <row r="2118" spans="1:6" x14ac:dyDescent="0.25">
      <c r="A2118" s="166">
        <v>6.1</v>
      </c>
      <c r="B2118" s="93" t="s">
        <v>997</v>
      </c>
      <c r="C2118" s="21">
        <v>46</v>
      </c>
      <c r="D2118" s="556" t="s">
        <v>37</v>
      </c>
      <c r="E2118" s="57"/>
      <c r="F2118" s="39">
        <f t="shared" si="67"/>
        <v>0</v>
      </c>
    </row>
    <row r="2119" spans="1:6" x14ac:dyDescent="0.25">
      <c r="A2119" s="166">
        <v>6.2</v>
      </c>
      <c r="B2119" s="93" t="s">
        <v>998</v>
      </c>
      <c r="C2119" s="21">
        <v>158</v>
      </c>
      <c r="D2119" s="556" t="s">
        <v>37</v>
      </c>
      <c r="E2119" s="57"/>
      <c r="F2119" s="39">
        <f t="shared" si="67"/>
        <v>0</v>
      </c>
    </row>
    <row r="2120" spans="1:6" x14ac:dyDescent="0.25">
      <c r="A2120" s="166"/>
      <c r="B2120" s="93"/>
      <c r="C2120" s="21"/>
      <c r="D2120" s="556"/>
      <c r="E2120" s="57"/>
      <c r="F2120" s="39">
        <f t="shared" si="67"/>
        <v>0</v>
      </c>
    </row>
    <row r="2121" spans="1:6" x14ac:dyDescent="0.25">
      <c r="A2121" s="77">
        <v>7</v>
      </c>
      <c r="B2121" s="77" t="s">
        <v>926</v>
      </c>
      <c r="C2121" s="21"/>
      <c r="D2121" s="556"/>
      <c r="E2121" s="57"/>
      <c r="F2121" s="39">
        <f t="shared" si="67"/>
        <v>0</v>
      </c>
    </row>
    <row r="2122" spans="1:6" x14ac:dyDescent="0.25">
      <c r="A2122" s="166">
        <v>7.1</v>
      </c>
      <c r="B2122" s="93" t="s">
        <v>1070</v>
      </c>
      <c r="C2122" s="21">
        <v>18.03</v>
      </c>
      <c r="D2122" s="556" t="s">
        <v>40</v>
      </c>
      <c r="E2122" s="57"/>
      <c r="F2122" s="39">
        <f t="shared" si="67"/>
        <v>0</v>
      </c>
    </row>
    <row r="2123" spans="1:6" x14ac:dyDescent="0.25">
      <c r="A2123" s="166">
        <v>7.2</v>
      </c>
      <c r="B2123" s="93" t="s">
        <v>927</v>
      </c>
      <c r="C2123" s="21">
        <v>1272.33</v>
      </c>
      <c r="D2123" s="556" t="s">
        <v>40</v>
      </c>
      <c r="E2123" s="57"/>
      <c r="F2123" s="39">
        <f t="shared" si="67"/>
        <v>0</v>
      </c>
    </row>
    <row r="2124" spans="1:6" x14ac:dyDescent="0.25">
      <c r="A2124" s="166">
        <v>7.3</v>
      </c>
      <c r="B2124" s="93" t="s">
        <v>928</v>
      </c>
      <c r="C2124" s="21">
        <v>4084.39</v>
      </c>
      <c r="D2124" s="556" t="s">
        <v>40</v>
      </c>
      <c r="E2124" s="57"/>
      <c r="F2124" s="39">
        <f t="shared" si="67"/>
        <v>0</v>
      </c>
    </row>
    <row r="2125" spans="1:6" x14ac:dyDescent="0.25">
      <c r="A2125" s="166"/>
      <c r="B2125" s="93"/>
      <c r="C2125" s="21"/>
      <c r="D2125" s="556"/>
      <c r="E2125" s="57"/>
      <c r="F2125" s="39">
        <f t="shared" si="67"/>
        <v>0</v>
      </c>
    </row>
    <row r="2126" spans="1:6" x14ac:dyDescent="0.25">
      <c r="A2126" s="77">
        <v>8</v>
      </c>
      <c r="B2126" s="77" t="s">
        <v>999</v>
      </c>
      <c r="C2126" s="21"/>
      <c r="D2126" s="556"/>
      <c r="E2126" s="57"/>
      <c r="F2126" s="39">
        <f t="shared" si="67"/>
        <v>0</v>
      </c>
    </row>
    <row r="2127" spans="1:6" x14ac:dyDescent="0.25">
      <c r="A2127" s="166">
        <v>8.1</v>
      </c>
      <c r="B2127" s="93" t="s">
        <v>937</v>
      </c>
      <c r="C2127" s="21">
        <v>2</v>
      </c>
      <c r="D2127" s="556" t="s">
        <v>37</v>
      </c>
      <c r="E2127" s="57"/>
      <c r="F2127" s="39">
        <f t="shared" si="67"/>
        <v>0</v>
      </c>
    </row>
    <row r="2128" spans="1:6" x14ac:dyDescent="0.25">
      <c r="A2128" s="166">
        <v>8.1999999999999993</v>
      </c>
      <c r="B2128" s="93" t="s">
        <v>938</v>
      </c>
      <c r="C2128" s="21">
        <v>1</v>
      </c>
      <c r="D2128" s="556" t="s">
        <v>37</v>
      </c>
      <c r="E2128" s="57"/>
      <c r="F2128" s="39">
        <f t="shared" si="67"/>
        <v>0</v>
      </c>
    </row>
    <row r="2129" spans="1:6" x14ac:dyDescent="0.25">
      <c r="A2129" s="166">
        <v>8.3000000000000007</v>
      </c>
      <c r="B2129" s="93" t="s">
        <v>939</v>
      </c>
      <c r="C2129" s="21">
        <v>14</v>
      </c>
      <c r="D2129" s="556" t="s">
        <v>37</v>
      </c>
      <c r="E2129" s="57"/>
      <c r="F2129" s="39">
        <f t="shared" si="67"/>
        <v>0</v>
      </c>
    </row>
    <row r="2130" spans="1:6" x14ac:dyDescent="0.25">
      <c r="A2130" s="166">
        <v>8.4</v>
      </c>
      <c r="B2130" s="93" t="s">
        <v>1209</v>
      </c>
      <c r="C2130" s="21">
        <v>1</v>
      </c>
      <c r="D2130" s="556" t="s">
        <v>37</v>
      </c>
      <c r="E2130" s="57"/>
      <c r="F2130" s="39">
        <f t="shared" si="67"/>
        <v>0</v>
      </c>
    </row>
    <row r="2131" spans="1:6" x14ac:dyDescent="0.25">
      <c r="A2131" s="166">
        <v>8.5</v>
      </c>
      <c r="B2131" s="93" t="s">
        <v>1210</v>
      </c>
      <c r="C2131" s="21">
        <v>1</v>
      </c>
      <c r="D2131" s="556" t="s">
        <v>37</v>
      </c>
      <c r="E2131" s="57"/>
      <c r="F2131" s="39">
        <f t="shared" si="67"/>
        <v>0</v>
      </c>
    </row>
    <row r="2132" spans="1:6" x14ac:dyDescent="0.25">
      <c r="A2132" s="166">
        <v>8.6</v>
      </c>
      <c r="B2132" s="93" t="s">
        <v>941</v>
      </c>
      <c r="C2132" s="21">
        <v>1</v>
      </c>
      <c r="D2132" s="556" t="s">
        <v>37</v>
      </c>
      <c r="E2132" s="57"/>
      <c r="F2132" s="39">
        <f t="shared" si="67"/>
        <v>0</v>
      </c>
    </row>
    <row r="2133" spans="1:6" x14ac:dyDescent="0.25">
      <c r="A2133" s="166">
        <v>8.6999999999999993</v>
      </c>
      <c r="B2133" s="93" t="s">
        <v>942</v>
      </c>
      <c r="C2133" s="21">
        <v>17</v>
      </c>
      <c r="D2133" s="556" t="s">
        <v>37</v>
      </c>
      <c r="E2133" s="57"/>
      <c r="F2133" s="39">
        <f t="shared" si="67"/>
        <v>0</v>
      </c>
    </row>
    <row r="2134" spans="1:6" x14ac:dyDescent="0.25">
      <c r="A2134" s="166">
        <v>8.6999999999999993</v>
      </c>
      <c r="B2134" s="93" t="s">
        <v>946</v>
      </c>
      <c r="C2134" s="21">
        <v>1.8</v>
      </c>
      <c r="D2134" s="556" t="s">
        <v>1119</v>
      </c>
      <c r="E2134" s="57"/>
      <c r="F2134" s="39">
        <f t="shared" si="67"/>
        <v>0</v>
      </c>
    </row>
    <row r="2135" spans="1:6" x14ac:dyDescent="0.25">
      <c r="A2135" s="166">
        <v>8.8000000000000007</v>
      </c>
      <c r="B2135" s="93" t="s">
        <v>1211</v>
      </c>
      <c r="C2135" s="21">
        <v>1</v>
      </c>
      <c r="D2135" s="556" t="s">
        <v>37</v>
      </c>
      <c r="E2135" s="57"/>
      <c r="F2135" s="39">
        <f t="shared" si="67"/>
        <v>0</v>
      </c>
    </row>
    <row r="2136" spans="1:6" x14ac:dyDescent="0.25">
      <c r="A2136" s="166">
        <v>8.9</v>
      </c>
      <c r="B2136" s="93" t="s">
        <v>945</v>
      </c>
      <c r="C2136" s="21">
        <v>17</v>
      </c>
      <c r="D2136" s="556" t="s">
        <v>37</v>
      </c>
      <c r="E2136" s="57"/>
      <c r="F2136" s="39">
        <f t="shared" si="67"/>
        <v>0</v>
      </c>
    </row>
    <row r="2137" spans="1:6" x14ac:dyDescent="0.25">
      <c r="A2137" s="166">
        <v>8.1</v>
      </c>
      <c r="B2137" s="93" t="s">
        <v>948</v>
      </c>
      <c r="C2137" s="21">
        <v>5.5</v>
      </c>
      <c r="D2137" s="556" t="s">
        <v>125</v>
      </c>
      <c r="E2137" s="57"/>
      <c r="F2137" s="39">
        <f t="shared" si="67"/>
        <v>0</v>
      </c>
    </row>
    <row r="2138" spans="1:6" x14ac:dyDescent="0.25">
      <c r="A2138" s="166"/>
      <c r="B2138" s="93"/>
      <c r="C2138" s="21"/>
      <c r="D2138" s="556"/>
      <c r="E2138" s="57"/>
      <c r="F2138" s="39">
        <f t="shared" si="67"/>
        <v>0</v>
      </c>
    </row>
    <row r="2139" spans="1:6" x14ac:dyDescent="0.25">
      <c r="A2139" s="77">
        <v>9</v>
      </c>
      <c r="B2139" s="77" t="s">
        <v>186</v>
      </c>
      <c r="C2139" s="21"/>
      <c r="D2139" s="556"/>
      <c r="E2139" s="57"/>
      <c r="F2139" s="39">
        <f t="shared" si="67"/>
        <v>0</v>
      </c>
    </row>
    <row r="2140" spans="1:6" x14ac:dyDescent="0.25">
      <c r="A2140" s="166">
        <v>9.1</v>
      </c>
      <c r="B2140" s="93" t="s">
        <v>1074</v>
      </c>
      <c r="C2140" s="21">
        <v>1</v>
      </c>
      <c r="D2140" s="556" t="s">
        <v>37</v>
      </c>
      <c r="E2140" s="57"/>
      <c r="F2140" s="39">
        <f t="shared" si="67"/>
        <v>0</v>
      </c>
    </row>
    <row r="2141" spans="1:6" x14ac:dyDescent="0.25">
      <c r="A2141" s="166">
        <v>9.1999999999999993</v>
      </c>
      <c r="B2141" s="93" t="s">
        <v>1010</v>
      </c>
      <c r="C2141" s="21">
        <v>1</v>
      </c>
      <c r="D2141" s="556" t="s">
        <v>37</v>
      </c>
      <c r="E2141" s="57"/>
      <c r="F2141" s="39">
        <f t="shared" si="67"/>
        <v>0</v>
      </c>
    </row>
    <row r="2142" spans="1:6" x14ac:dyDescent="0.25">
      <c r="A2142" s="166">
        <v>9.3000000000000007</v>
      </c>
      <c r="B2142" s="93" t="s">
        <v>1011</v>
      </c>
      <c r="C2142" s="21">
        <v>1</v>
      </c>
      <c r="D2142" s="556" t="s">
        <v>37</v>
      </c>
      <c r="E2142" s="57"/>
      <c r="F2142" s="39">
        <f t="shared" si="67"/>
        <v>0</v>
      </c>
    </row>
    <row r="2143" spans="1:6" x14ac:dyDescent="0.25">
      <c r="A2143" s="166"/>
      <c r="B2143" s="93"/>
      <c r="C2143" s="21"/>
      <c r="D2143" s="556"/>
      <c r="E2143" s="57"/>
      <c r="F2143" s="39">
        <f t="shared" si="67"/>
        <v>0</v>
      </c>
    </row>
    <row r="2144" spans="1:6" x14ac:dyDescent="0.25">
      <c r="A2144" s="77">
        <v>10</v>
      </c>
      <c r="B2144" s="77" t="s">
        <v>956</v>
      </c>
      <c r="C2144" s="21"/>
      <c r="D2144" s="556"/>
      <c r="E2144" s="57"/>
      <c r="F2144" s="39">
        <f t="shared" si="67"/>
        <v>0</v>
      </c>
    </row>
    <row r="2145" spans="1:6" ht="26.4" x14ac:dyDescent="0.25">
      <c r="A2145" s="77">
        <v>10.1</v>
      </c>
      <c r="B2145" s="563" t="s">
        <v>1012</v>
      </c>
      <c r="C2145" s="21"/>
      <c r="D2145" s="556"/>
      <c r="E2145" s="57"/>
      <c r="F2145" s="39">
        <f t="shared" si="67"/>
        <v>0</v>
      </c>
    </row>
    <row r="2146" spans="1:6" x14ac:dyDescent="0.25">
      <c r="A2146" s="564" t="s">
        <v>245</v>
      </c>
      <c r="B2146" s="535" t="s">
        <v>958</v>
      </c>
      <c r="C2146" s="19">
        <v>6</v>
      </c>
      <c r="D2146" s="565" t="s">
        <v>40</v>
      </c>
      <c r="E2146" s="55"/>
      <c r="F2146" s="39">
        <f t="shared" si="67"/>
        <v>0</v>
      </c>
    </row>
    <row r="2147" spans="1:6" x14ac:dyDescent="0.25">
      <c r="A2147" s="564" t="s">
        <v>247</v>
      </c>
      <c r="B2147" s="535" t="s">
        <v>959</v>
      </c>
      <c r="C2147" s="19">
        <v>4</v>
      </c>
      <c r="D2147" s="556" t="s">
        <v>37</v>
      </c>
      <c r="E2147" s="55"/>
      <c r="F2147" s="39">
        <f t="shared" si="67"/>
        <v>0</v>
      </c>
    </row>
    <row r="2148" spans="1:6" x14ac:dyDescent="0.25">
      <c r="A2148" s="564" t="s">
        <v>249</v>
      </c>
      <c r="B2148" s="535" t="s">
        <v>960</v>
      </c>
      <c r="C2148" s="19">
        <v>2</v>
      </c>
      <c r="D2148" s="556" t="s">
        <v>37</v>
      </c>
      <c r="E2148" s="55"/>
      <c r="F2148" s="39">
        <f t="shared" si="67"/>
        <v>0</v>
      </c>
    </row>
    <row r="2149" spans="1:6" x14ac:dyDescent="0.25">
      <c r="A2149" s="564" t="s">
        <v>251</v>
      </c>
      <c r="B2149" s="535" t="s">
        <v>961</v>
      </c>
      <c r="C2149" s="21">
        <v>0.4</v>
      </c>
      <c r="D2149" s="565" t="s">
        <v>125</v>
      </c>
      <c r="E2149" s="55"/>
      <c r="F2149" s="39">
        <f t="shared" si="67"/>
        <v>0</v>
      </c>
    </row>
    <row r="2150" spans="1:6" x14ac:dyDescent="0.25">
      <c r="A2150" s="564" t="s">
        <v>252</v>
      </c>
      <c r="B2150" s="535" t="s">
        <v>962</v>
      </c>
      <c r="C2150" s="20">
        <v>4.66</v>
      </c>
      <c r="D2150" s="565" t="s">
        <v>125</v>
      </c>
      <c r="E2150" s="55"/>
      <c r="F2150" s="39">
        <f t="shared" si="67"/>
        <v>0</v>
      </c>
    </row>
    <row r="2151" spans="1:6" x14ac:dyDescent="0.25">
      <c r="A2151" s="564" t="s">
        <v>253</v>
      </c>
      <c r="B2151" s="535" t="s">
        <v>963</v>
      </c>
      <c r="C2151" s="20">
        <v>4.43</v>
      </c>
      <c r="D2151" s="565" t="s">
        <v>125</v>
      </c>
      <c r="E2151" s="55"/>
      <c r="F2151" s="39">
        <f t="shared" si="67"/>
        <v>0</v>
      </c>
    </row>
    <row r="2152" spans="1:6" ht="26.4" x14ac:dyDescent="0.25">
      <c r="A2152" s="564" t="s">
        <v>254</v>
      </c>
      <c r="B2152" s="93" t="s">
        <v>1043</v>
      </c>
      <c r="C2152" s="20">
        <v>0.28000000000000003</v>
      </c>
      <c r="D2152" s="565" t="s">
        <v>125</v>
      </c>
      <c r="E2152" s="55"/>
      <c r="F2152" s="39">
        <f t="shared" si="67"/>
        <v>0</v>
      </c>
    </row>
    <row r="2153" spans="1:6" x14ac:dyDescent="0.25">
      <c r="A2153" s="564" t="s">
        <v>255</v>
      </c>
      <c r="B2153" s="535" t="s">
        <v>414</v>
      </c>
      <c r="C2153" s="19">
        <v>1</v>
      </c>
      <c r="D2153" s="556" t="s">
        <v>37</v>
      </c>
      <c r="E2153" s="56"/>
      <c r="F2153" s="39">
        <f t="shared" si="67"/>
        <v>0</v>
      </c>
    </row>
    <row r="2154" spans="1:6" x14ac:dyDescent="0.25">
      <c r="A2154" s="166"/>
      <c r="B2154" s="93"/>
      <c r="C2154" s="21"/>
      <c r="D2154" s="556"/>
      <c r="E2154" s="57"/>
      <c r="F2154" s="39">
        <f t="shared" si="67"/>
        <v>0</v>
      </c>
    </row>
    <row r="2155" spans="1:6" ht="26.4" x14ac:dyDescent="0.25">
      <c r="A2155" s="77">
        <v>10.199999999999999</v>
      </c>
      <c r="B2155" s="563" t="s">
        <v>1212</v>
      </c>
      <c r="C2155" s="21"/>
      <c r="D2155" s="556"/>
      <c r="E2155" s="57"/>
      <c r="F2155" s="39">
        <f t="shared" si="67"/>
        <v>0</v>
      </c>
    </row>
    <row r="2156" spans="1:6" x14ac:dyDescent="0.25">
      <c r="A2156" s="564" t="s">
        <v>284</v>
      </c>
      <c r="B2156" s="535" t="s">
        <v>966</v>
      </c>
      <c r="C2156" s="19">
        <v>12</v>
      </c>
      <c r="D2156" s="565" t="s">
        <v>40</v>
      </c>
      <c r="E2156" s="55"/>
      <c r="F2156" s="39">
        <f t="shared" ref="F2156:F2206" si="68">ROUND(C2156*E2156,2)</f>
        <v>0</v>
      </c>
    </row>
    <row r="2157" spans="1:6" x14ac:dyDescent="0.25">
      <c r="A2157" s="564" t="s">
        <v>285</v>
      </c>
      <c r="B2157" s="535" t="s">
        <v>967</v>
      </c>
      <c r="C2157" s="19">
        <v>8</v>
      </c>
      <c r="D2157" s="556" t="s">
        <v>37</v>
      </c>
      <c r="E2157" s="55"/>
      <c r="F2157" s="39">
        <f t="shared" si="68"/>
        <v>0</v>
      </c>
    </row>
    <row r="2158" spans="1:6" x14ac:dyDescent="0.25">
      <c r="A2158" s="564" t="s">
        <v>287</v>
      </c>
      <c r="B2158" s="535" t="s">
        <v>968</v>
      </c>
      <c r="C2158" s="19">
        <v>4</v>
      </c>
      <c r="D2158" s="556" t="s">
        <v>37</v>
      </c>
      <c r="E2158" s="55"/>
      <c r="F2158" s="39">
        <f t="shared" si="68"/>
        <v>0</v>
      </c>
    </row>
    <row r="2159" spans="1:6" x14ac:dyDescent="0.25">
      <c r="A2159" s="564" t="s">
        <v>289</v>
      </c>
      <c r="B2159" s="535" t="s">
        <v>961</v>
      </c>
      <c r="C2159" s="21">
        <v>0.8</v>
      </c>
      <c r="D2159" s="565" t="s">
        <v>125</v>
      </c>
      <c r="E2159" s="55"/>
      <c r="F2159" s="39">
        <f t="shared" si="68"/>
        <v>0</v>
      </c>
    </row>
    <row r="2160" spans="1:6" x14ac:dyDescent="0.25">
      <c r="A2160" s="564" t="s">
        <v>970</v>
      </c>
      <c r="B2160" s="535" t="s">
        <v>962</v>
      </c>
      <c r="C2160" s="20">
        <v>8.5</v>
      </c>
      <c r="D2160" s="565" t="s">
        <v>125</v>
      </c>
      <c r="E2160" s="55"/>
      <c r="F2160" s="39">
        <f t="shared" si="68"/>
        <v>0</v>
      </c>
    </row>
    <row r="2161" spans="1:6" x14ac:dyDescent="0.25">
      <c r="A2161" s="564" t="s">
        <v>972</v>
      </c>
      <c r="B2161" s="535" t="s">
        <v>963</v>
      </c>
      <c r="C2161" s="20">
        <v>8.08</v>
      </c>
      <c r="D2161" s="565" t="s">
        <v>125</v>
      </c>
      <c r="E2161" s="55"/>
      <c r="F2161" s="39">
        <f t="shared" si="68"/>
        <v>0</v>
      </c>
    </row>
    <row r="2162" spans="1:6" ht="26.4" x14ac:dyDescent="0.25">
      <c r="A2162" s="564" t="s">
        <v>974</v>
      </c>
      <c r="B2162" s="93" t="s">
        <v>1043</v>
      </c>
      <c r="C2162" s="20">
        <v>0.5</v>
      </c>
      <c r="D2162" s="565" t="s">
        <v>125</v>
      </c>
      <c r="E2162" s="55"/>
      <c r="F2162" s="39">
        <f t="shared" si="68"/>
        <v>0</v>
      </c>
    </row>
    <row r="2163" spans="1:6" x14ac:dyDescent="0.25">
      <c r="A2163" s="571" t="s">
        <v>976</v>
      </c>
      <c r="B2163" s="595" t="s">
        <v>414</v>
      </c>
      <c r="C2163" s="596">
        <v>1</v>
      </c>
      <c r="D2163" s="559" t="s">
        <v>37</v>
      </c>
      <c r="E2163" s="59"/>
      <c r="F2163" s="218">
        <f t="shared" si="68"/>
        <v>0</v>
      </c>
    </row>
    <row r="2164" spans="1:6" x14ac:dyDescent="0.25">
      <c r="A2164" s="166"/>
      <c r="B2164" s="93"/>
      <c r="C2164" s="21"/>
      <c r="D2164" s="556"/>
      <c r="E2164" s="57"/>
      <c r="F2164" s="39">
        <f t="shared" si="68"/>
        <v>0</v>
      </c>
    </row>
    <row r="2165" spans="1:6" x14ac:dyDescent="0.25">
      <c r="A2165" s="77">
        <v>10.3</v>
      </c>
      <c r="B2165" s="566" t="s">
        <v>1213</v>
      </c>
      <c r="C2165" s="22"/>
      <c r="D2165" s="567"/>
      <c r="E2165" s="58"/>
      <c r="F2165" s="39">
        <f t="shared" si="68"/>
        <v>0</v>
      </c>
    </row>
    <row r="2166" spans="1:6" x14ac:dyDescent="0.25">
      <c r="A2166" s="564" t="s">
        <v>292</v>
      </c>
      <c r="B2166" s="93" t="s">
        <v>958</v>
      </c>
      <c r="C2166" s="22">
        <v>7.5</v>
      </c>
      <c r="D2166" s="567" t="s">
        <v>40</v>
      </c>
      <c r="E2166" s="58"/>
      <c r="F2166" s="39">
        <f t="shared" si="68"/>
        <v>0</v>
      </c>
    </row>
    <row r="2167" spans="1:6" x14ac:dyDescent="0.25">
      <c r="A2167" s="564" t="s">
        <v>296</v>
      </c>
      <c r="B2167" s="93" t="s">
        <v>959</v>
      </c>
      <c r="C2167" s="22">
        <v>4</v>
      </c>
      <c r="D2167" s="556" t="s">
        <v>37</v>
      </c>
      <c r="E2167" s="58"/>
      <c r="F2167" s="39">
        <f t="shared" si="68"/>
        <v>0</v>
      </c>
    </row>
    <row r="2168" spans="1:6" x14ac:dyDescent="0.25">
      <c r="A2168" s="564" t="s">
        <v>302</v>
      </c>
      <c r="B2168" s="93" t="s">
        <v>960</v>
      </c>
      <c r="C2168" s="22">
        <v>2</v>
      </c>
      <c r="D2168" s="556" t="s">
        <v>37</v>
      </c>
      <c r="E2168" s="58"/>
      <c r="F2168" s="39">
        <f t="shared" si="68"/>
        <v>0</v>
      </c>
    </row>
    <row r="2169" spans="1:6" x14ac:dyDescent="0.25">
      <c r="A2169" s="564" t="s">
        <v>303</v>
      </c>
      <c r="B2169" s="93" t="s">
        <v>969</v>
      </c>
      <c r="C2169" s="21">
        <v>0.4</v>
      </c>
      <c r="D2169" s="565" t="s">
        <v>125</v>
      </c>
      <c r="E2169" s="57"/>
      <c r="F2169" s="39">
        <f t="shared" si="68"/>
        <v>0</v>
      </c>
    </row>
    <row r="2170" spans="1:6" x14ac:dyDescent="0.25">
      <c r="A2170" s="564" t="s">
        <v>984</v>
      </c>
      <c r="B2170" s="93" t="s">
        <v>971</v>
      </c>
      <c r="C2170" s="22">
        <v>1.81</v>
      </c>
      <c r="D2170" s="567" t="s">
        <v>131</v>
      </c>
      <c r="E2170" s="58"/>
      <c r="F2170" s="39">
        <f t="shared" si="68"/>
        <v>0</v>
      </c>
    </row>
    <row r="2171" spans="1:6" x14ac:dyDescent="0.25">
      <c r="A2171" s="564" t="s">
        <v>985</v>
      </c>
      <c r="B2171" s="93" t="s">
        <v>973</v>
      </c>
      <c r="C2171" s="22">
        <v>1.81</v>
      </c>
      <c r="D2171" s="567" t="s">
        <v>131</v>
      </c>
      <c r="E2171" s="58"/>
      <c r="F2171" s="39">
        <f t="shared" si="68"/>
        <v>0</v>
      </c>
    </row>
    <row r="2172" spans="1:6" x14ac:dyDescent="0.25">
      <c r="A2172" s="564" t="s">
        <v>986</v>
      </c>
      <c r="B2172" s="93" t="s">
        <v>975</v>
      </c>
      <c r="C2172" s="22">
        <v>3</v>
      </c>
      <c r="D2172" s="556" t="s">
        <v>37</v>
      </c>
      <c r="E2172" s="58"/>
      <c r="F2172" s="39">
        <f t="shared" si="68"/>
        <v>0</v>
      </c>
    </row>
    <row r="2173" spans="1:6" x14ac:dyDescent="0.25">
      <c r="A2173" s="564" t="s">
        <v>1214</v>
      </c>
      <c r="B2173" s="93" t="s">
        <v>414</v>
      </c>
      <c r="C2173" s="22">
        <v>1</v>
      </c>
      <c r="D2173" s="567" t="s">
        <v>977</v>
      </c>
      <c r="E2173" s="56"/>
      <c r="F2173" s="39">
        <f t="shared" si="68"/>
        <v>0</v>
      </c>
    </row>
    <row r="2174" spans="1:6" x14ac:dyDescent="0.25">
      <c r="A2174" s="166"/>
      <c r="B2174" s="93"/>
      <c r="C2174" s="21"/>
      <c r="D2174" s="556"/>
      <c r="E2174" s="57"/>
      <c r="F2174" s="39">
        <f t="shared" si="68"/>
        <v>0</v>
      </c>
    </row>
    <row r="2175" spans="1:6" x14ac:dyDescent="0.25">
      <c r="A2175" s="77">
        <v>11</v>
      </c>
      <c r="B2175" s="77" t="s">
        <v>186</v>
      </c>
      <c r="C2175" s="21"/>
      <c r="D2175" s="556"/>
      <c r="E2175" s="57"/>
      <c r="F2175" s="39">
        <f t="shared" si="68"/>
        <v>0</v>
      </c>
    </row>
    <row r="2176" spans="1:6" x14ac:dyDescent="0.25">
      <c r="A2176" s="93">
        <v>11.1</v>
      </c>
      <c r="B2176" s="93" t="s">
        <v>1200</v>
      </c>
      <c r="C2176" s="21">
        <v>1</v>
      </c>
      <c r="D2176" s="556" t="s">
        <v>37</v>
      </c>
      <c r="E2176" s="57"/>
      <c r="F2176" s="39">
        <f t="shared" si="68"/>
        <v>0</v>
      </c>
    </row>
    <row r="2177" spans="1:6" x14ac:dyDescent="0.25">
      <c r="A2177" s="93">
        <v>11.2</v>
      </c>
      <c r="B2177" s="93" t="s">
        <v>952</v>
      </c>
      <c r="C2177" s="21">
        <v>1</v>
      </c>
      <c r="D2177" s="556" t="s">
        <v>37</v>
      </c>
      <c r="E2177" s="57"/>
      <c r="F2177" s="39">
        <f t="shared" si="68"/>
        <v>0</v>
      </c>
    </row>
    <row r="2178" spans="1:6" x14ac:dyDescent="0.25">
      <c r="A2178" s="93">
        <v>11.3</v>
      </c>
      <c r="B2178" s="93" t="s">
        <v>953</v>
      </c>
      <c r="C2178" s="21">
        <v>1</v>
      </c>
      <c r="D2178" s="556" t="s">
        <v>37</v>
      </c>
      <c r="E2178" s="57"/>
      <c r="F2178" s="39">
        <f t="shared" si="68"/>
        <v>0</v>
      </c>
    </row>
    <row r="2179" spans="1:6" x14ac:dyDescent="0.25">
      <c r="A2179" s="93">
        <v>11.4</v>
      </c>
      <c r="B2179" s="93" t="s">
        <v>1017</v>
      </c>
      <c r="C2179" s="21">
        <v>4</v>
      </c>
      <c r="D2179" s="556" t="s">
        <v>37</v>
      </c>
      <c r="E2179" s="57"/>
      <c r="F2179" s="39">
        <f t="shared" si="68"/>
        <v>0</v>
      </c>
    </row>
    <row r="2180" spans="1:6" ht="39.6" x14ac:dyDescent="0.25">
      <c r="A2180" s="93">
        <v>11.5</v>
      </c>
      <c r="B2180" s="93" t="s">
        <v>1215</v>
      </c>
      <c r="C2180" s="21">
        <v>1</v>
      </c>
      <c r="D2180" s="556" t="s">
        <v>37</v>
      </c>
      <c r="E2180" s="57"/>
      <c r="F2180" s="39">
        <f t="shared" si="68"/>
        <v>0</v>
      </c>
    </row>
    <row r="2181" spans="1:6" x14ac:dyDescent="0.25">
      <c r="A2181" s="93">
        <v>11.6</v>
      </c>
      <c r="B2181" s="93" t="s">
        <v>1019</v>
      </c>
      <c r="C2181" s="21">
        <v>6</v>
      </c>
      <c r="D2181" s="556" t="s">
        <v>37</v>
      </c>
      <c r="E2181" s="57"/>
      <c r="F2181" s="39">
        <f t="shared" si="68"/>
        <v>0</v>
      </c>
    </row>
    <row r="2182" spans="1:6" x14ac:dyDescent="0.25">
      <c r="A2182" s="93">
        <v>11.7</v>
      </c>
      <c r="B2182" s="93" t="s">
        <v>1018</v>
      </c>
      <c r="C2182" s="21">
        <v>2</v>
      </c>
      <c r="D2182" s="556" t="s">
        <v>37</v>
      </c>
      <c r="E2182" s="57"/>
      <c r="F2182" s="39">
        <f t="shared" si="68"/>
        <v>0</v>
      </c>
    </row>
    <row r="2183" spans="1:6" x14ac:dyDescent="0.25">
      <c r="A2183" s="166"/>
      <c r="B2183" s="93"/>
      <c r="C2183" s="21"/>
      <c r="D2183" s="556"/>
      <c r="E2183" s="57"/>
      <c r="F2183" s="39">
        <f t="shared" si="68"/>
        <v>0</v>
      </c>
    </row>
    <row r="2184" spans="1:6" x14ac:dyDescent="0.25">
      <c r="A2184" s="77">
        <v>12</v>
      </c>
      <c r="B2184" s="77" t="s">
        <v>1134</v>
      </c>
      <c r="C2184" s="21"/>
      <c r="D2184" s="556"/>
      <c r="E2184" s="57"/>
      <c r="F2184" s="39">
        <f t="shared" si="68"/>
        <v>0</v>
      </c>
    </row>
    <row r="2185" spans="1:6" ht="66" x14ac:dyDescent="0.25">
      <c r="A2185" s="93">
        <v>12.1</v>
      </c>
      <c r="B2185" s="575" t="s">
        <v>988</v>
      </c>
      <c r="C2185" s="21">
        <v>5374.75</v>
      </c>
      <c r="D2185" s="556" t="s">
        <v>40</v>
      </c>
      <c r="E2185" s="57"/>
      <c r="F2185" s="39">
        <f t="shared" si="68"/>
        <v>0</v>
      </c>
    </row>
    <row r="2186" spans="1:6" x14ac:dyDescent="0.25">
      <c r="A2186" s="166"/>
      <c r="B2186" s="93"/>
      <c r="C2186" s="21"/>
      <c r="D2186" s="556"/>
      <c r="E2186" s="57"/>
      <c r="F2186" s="39">
        <f t="shared" si="68"/>
        <v>0</v>
      </c>
    </row>
    <row r="2187" spans="1:6" x14ac:dyDescent="0.25">
      <c r="A2187" s="77">
        <v>13</v>
      </c>
      <c r="B2187" s="227" t="s">
        <v>1021</v>
      </c>
      <c r="C2187" s="210"/>
      <c r="D2187" s="607"/>
      <c r="E2187" s="608"/>
      <c r="F2187" s="39">
        <f t="shared" si="68"/>
        <v>0</v>
      </c>
    </row>
    <row r="2188" spans="1:6" x14ac:dyDescent="0.25">
      <c r="A2188" s="77">
        <v>13.1</v>
      </c>
      <c r="B2188" s="77" t="s">
        <v>1022</v>
      </c>
      <c r="C2188" s="21"/>
      <c r="D2188" s="113"/>
      <c r="E2188" s="272"/>
      <c r="F2188" s="39">
        <f t="shared" si="68"/>
        <v>0</v>
      </c>
    </row>
    <row r="2189" spans="1:6" x14ac:dyDescent="0.25">
      <c r="A2189" s="589" t="s">
        <v>1058</v>
      </c>
      <c r="B2189" s="93" t="s">
        <v>1029</v>
      </c>
      <c r="C2189" s="21">
        <v>3.68</v>
      </c>
      <c r="D2189" s="113" t="s">
        <v>131</v>
      </c>
      <c r="E2189" s="272"/>
      <c r="F2189" s="39">
        <f t="shared" si="68"/>
        <v>0</v>
      </c>
    </row>
    <row r="2190" spans="1:6" x14ac:dyDescent="0.25">
      <c r="A2190" s="589" t="s">
        <v>1059</v>
      </c>
      <c r="B2190" s="93" t="s">
        <v>661</v>
      </c>
      <c r="C2190" s="21">
        <v>46</v>
      </c>
      <c r="D2190" s="556" t="s">
        <v>40</v>
      </c>
      <c r="E2190" s="272"/>
      <c r="F2190" s="39">
        <f t="shared" si="68"/>
        <v>0</v>
      </c>
    </row>
    <row r="2191" spans="1:6" ht="26.4" x14ac:dyDescent="0.25">
      <c r="A2191" s="589" t="s">
        <v>1060</v>
      </c>
      <c r="B2191" s="93" t="s">
        <v>1043</v>
      </c>
      <c r="C2191" s="21">
        <v>8.2799999999999994</v>
      </c>
      <c r="D2191" s="556" t="s">
        <v>125</v>
      </c>
      <c r="E2191" s="272"/>
      <c r="F2191" s="39">
        <f t="shared" si="68"/>
        <v>0</v>
      </c>
    </row>
    <row r="2192" spans="1:6" x14ac:dyDescent="0.25">
      <c r="A2192" s="93"/>
      <c r="B2192" s="93"/>
      <c r="C2192" s="93"/>
      <c r="D2192" s="93"/>
      <c r="E2192" s="562"/>
      <c r="F2192" s="39">
        <f t="shared" si="68"/>
        <v>0</v>
      </c>
    </row>
    <row r="2193" spans="1:9" x14ac:dyDescent="0.25">
      <c r="A2193" s="77">
        <v>13.2</v>
      </c>
      <c r="B2193" s="77" t="s">
        <v>1028</v>
      </c>
      <c r="C2193" s="480"/>
      <c r="D2193" s="271"/>
      <c r="E2193" s="588"/>
      <c r="F2193" s="39">
        <f t="shared" si="68"/>
        <v>0</v>
      </c>
    </row>
    <row r="2194" spans="1:9" x14ac:dyDescent="0.25">
      <c r="A2194" s="649" t="s">
        <v>1062</v>
      </c>
      <c r="B2194" s="612" t="s">
        <v>1029</v>
      </c>
      <c r="C2194" s="480">
        <v>36.799999999999997</v>
      </c>
      <c r="D2194" s="271" t="s">
        <v>131</v>
      </c>
      <c r="E2194" s="588"/>
      <c r="F2194" s="39">
        <f t="shared" si="68"/>
        <v>0</v>
      </c>
    </row>
    <row r="2195" spans="1:9" x14ac:dyDescent="0.25">
      <c r="A2195" s="649" t="s">
        <v>1063</v>
      </c>
      <c r="B2195" s="612" t="s">
        <v>661</v>
      </c>
      <c r="C2195" s="480">
        <v>46</v>
      </c>
      <c r="D2195" s="556" t="s">
        <v>40</v>
      </c>
      <c r="E2195" s="588"/>
      <c r="F2195" s="39">
        <f t="shared" si="68"/>
        <v>0</v>
      </c>
    </row>
    <row r="2196" spans="1:9" x14ac:dyDescent="0.25">
      <c r="A2196" s="166"/>
      <c r="B2196" s="93"/>
      <c r="C2196" s="21"/>
      <c r="D2196" s="556"/>
      <c r="E2196" s="57"/>
      <c r="F2196" s="39">
        <f t="shared" si="68"/>
        <v>0</v>
      </c>
    </row>
    <row r="2197" spans="1:9" x14ac:dyDescent="0.25">
      <c r="A2197" s="77">
        <v>14</v>
      </c>
      <c r="B2197" s="77" t="s">
        <v>1216</v>
      </c>
      <c r="C2197" s="21"/>
      <c r="D2197" s="556"/>
      <c r="E2197" s="57"/>
      <c r="F2197" s="39">
        <f t="shared" si="68"/>
        <v>0</v>
      </c>
    </row>
    <row r="2198" spans="1:9" x14ac:dyDescent="0.25">
      <c r="A2198" s="93">
        <v>14.1</v>
      </c>
      <c r="B2198" s="93" t="s">
        <v>1031</v>
      </c>
      <c r="C2198" s="21">
        <v>178.15</v>
      </c>
      <c r="D2198" s="556" t="s">
        <v>125</v>
      </c>
      <c r="E2198" s="57"/>
      <c r="F2198" s="39">
        <f t="shared" si="68"/>
        <v>0</v>
      </c>
    </row>
    <row r="2199" spans="1:9" ht="26.4" x14ac:dyDescent="0.25">
      <c r="A2199" s="93">
        <v>14.2</v>
      </c>
      <c r="B2199" s="93" t="s">
        <v>994</v>
      </c>
      <c r="C2199" s="21">
        <v>222.69</v>
      </c>
      <c r="D2199" s="556" t="s">
        <v>125</v>
      </c>
      <c r="E2199" s="57"/>
      <c r="F2199" s="39">
        <f t="shared" si="68"/>
        <v>0</v>
      </c>
    </row>
    <row r="2200" spans="1:9" ht="26.4" x14ac:dyDescent="0.25">
      <c r="A2200" s="93">
        <v>14.3</v>
      </c>
      <c r="B2200" s="93" t="s">
        <v>1082</v>
      </c>
      <c r="C2200" s="21">
        <v>213.78</v>
      </c>
      <c r="D2200" s="556" t="s">
        <v>125</v>
      </c>
      <c r="E2200" s="57"/>
      <c r="F2200" s="39">
        <f t="shared" si="68"/>
        <v>0</v>
      </c>
    </row>
    <row r="2201" spans="1:9" ht="26.4" x14ac:dyDescent="0.25">
      <c r="A2201" s="93">
        <v>14.4</v>
      </c>
      <c r="B2201" s="93" t="s">
        <v>1033</v>
      </c>
      <c r="C2201" s="21">
        <v>203.09</v>
      </c>
      <c r="D2201" s="556" t="s">
        <v>125</v>
      </c>
      <c r="E2201" s="57"/>
      <c r="F2201" s="39">
        <f t="shared" si="68"/>
        <v>0</v>
      </c>
    </row>
    <row r="2202" spans="1:9" x14ac:dyDescent="0.25">
      <c r="A2202" s="93">
        <v>14.5</v>
      </c>
      <c r="B2202" s="93" t="s">
        <v>1034</v>
      </c>
      <c r="C2202" s="21">
        <v>890.76</v>
      </c>
      <c r="D2202" s="556" t="s">
        <v>131</v>
      </c>
      <c r="E2202" s="57"/>
      <c r="F2202" s="39">
        <f t="shared" si="68"/>
        <v>0</v>
      </c>
    </row>
    <row r="2203" spans="1:9" x14ac:dyDescent="0.25">
      <c r="A2203" s="93">
        <v>14.6</v>
      </c>
      <c r="B2203" s="93" t="s">
        <v>1035</v>
      </c>
      <c r="C2203" s="21">
        <v>890.76</v>
      </c>
      <c r="D2203" s="556" t="s">
        <v>131</v>
      </c>
      <c r="E2203" s="57"/>
      <c r="F2203" s="39">
        <f t="shared" si="68"/>
        <v>0</v>
      </c>
    </row>
    <row r="2204" spans="1:9" ht="12" customHeight="1" x14ac:dyDescent="0.25">
      <c r="A2204" s="93">
        <v>14.7</v>
      </c>
      <c r="B2204" s="93" t="s">
        <v>1036</v>
      </c>
      <c r="C2204" s="21">
        <f>+C2203*3.712</f>
        <v>3306.5011200000004</v>
      </c>
      <c r="D2204" s="556" t="s">
        <v>1037</v>
      </c>
      <c r="E2204" s="57"/>
      <c r="F2204" s="39">
        <f t="shared" si="68"/>
        <v>0</v>
      </c>
      <c r="G2204" s="674"/>
      <c r="H2204" s="674"/>
      <c r="I2204" s="674"/>
    </row>
    <row r="2205" spans="1:9" x14ac:dyDescent="0.25">
      <c r="A2205" s="558"/>
      <c r="B2205" s="154" t="s">
        <v>1038</v>
      </c>
      <c r="C2205" s="26"/>
      <c r="D2205" s="559"/>
      <c r="E2205" s="60"/>
      <c r="F2205" s="218">
        <f t="shared" si="68"/>
        <v>0</v>
      </c>
    </row>
    <row r="2206" spans="1:9" ht="26.4" x14ac:dyDescent="0.25">
      <c r="A2206" s="77">
        <v>15</v>
      </c>
      <c r="B2206" s="77" t="s">
        <v>1113</v>
      </c>
      <c r="C2206" s="21">
        <v>5374.75</v>
      </c>
      <c r="D2206" s="556" t="s">
        <v>40</v>
      </c>
      <c r="E2206" s="57"/>
      <c r="F2206" s="39">
        <f t="shared" si="68"/>
        <v>0</v>
      </c>
    </row>
    <row r="2207" spans="1:9" x14ac:dyDescent="0.25">
      <c r="A2207" s="93"/>
      <c r="B2207" s="96"/>
      <c r="C2207" s="21"/>
      <c r="D2207" s="556"/>
      <c r="E2207" s="57"/>
      <c r="F2207" s="557"/>
    </row>
    <row r="2208" spans="1:9" x14ac:dyDescent="0.25">
      <c r="A2208" s="576"/>
      <c r="B2208" s="178" t="s">
        <v>1253</v>
      </c>
      <c r="C2208" s="577"/>
      <c r="D2208" s="178"/>
      <c r="E2208" s="578"/>
      <c r="F2208" s="579">
        <f>SUM(F2092:F2207)</f>
        <v>0</v>
      </c>
    </row>
    <row r="2209" spans="1:6" x14ac:dyDescent="0.25">
      <c r="A2209" s="95"/>
      <c r="B2209" s="95"/>
      <c r="C2209" s="77"/>
      <c r="D2209" s="77"/>
      <c r="E2209" s="631"/>
      <c r="F2209" s="594"/>
    </row>
    <row r="2210" spans="1:6" x14ac:dyDescent="0.25">
      <c r="A2210" s="238" t="s">
        <v>1254</v>
      </c>
      <c r="B2210" s="33" t="s">
        <v>1219</v>
      </c>
      <c r="C2210" s="33"/>
      <c r="D2210" s="238"/>
      <c r="E2210" s="212"/>
      <c r="F2210" s="39"/>
    </row>
    <row r="2211" spans="1:6" ht="42" customHeight="1" x14ac:dyDescent="0.25">
      <c r="A2211" s="33">
        <v>1</v>
      </c>
      <c r="B2211" s="226" t="s">
        <v>1220</v>
      </c>
      <c r="C2211" s="220">
        <v>1</v>
      </c>
      <c r="D2211" s="650" t="s">
        <v>141</v>
      </c>
      <c r="E2211" s="651"/>
      <c r="F2211" s="652">
        <f>ROUND(C2211*E2211,2)</f>
        <v>0</v>
      </c>
    </row>
    <row r="2212" spans="1:6" ht="134.25" customHeight="1" x14ac:dyDescent="0.25">
      <c r="A2212" s="34">
        <v>2</v>
      </c>
      <c r="B2212" s="35" t="s">
        <v>1256</v>
      </c>
      <c r="C2212" s="36">
        <v>1</v>
      </c>
      <c r="D2212" s="37" t="s">
        <v>141</v>
      </c>
      <c r="E2212" s="38"/>
      <c r="F2212" s="652">
        <f>ROUND(C2212*E2212,2)</f>
        <v>0</v>
      </c>
    </row>
    <row r="2213" spans="1:6" ht="44.4" customHeight="1" x14ac:dyDescent="0.25">
      <c r="A2213" s="33">
        <v>3</v>
      </c>
      <c r="B2213" s="226" t="s">
        <v>1221</v>
      </c>
      <c r="C2213" s="210">
        <v>10</v>
      </c>
      <c r="D2213" s="18" t="s">
        <v>37</v>
      </c>
      <c r="E2213" s="235"/>
      <c r="F2213" s="652">
        <f>ROUND(C2213*E2213,2)</f>
        <v>0</v>
      </c>
    </row>
    <row r="2214" spans="1:6" ht="54" customHeight="1" x14ac:dyDescent="0.25">
      <c r="A2214" s="225">
        <v>4</v>
      </c>
      <c r="B2214" s="226" t="s">
        <v>1257</v>
      </c>
      <c r="C2214" s="220">
        <v>10</v>
      </c>
      <c r="D2214" s="653" t="s">
        <v>1222</v>
      </c>
      <c r="E2214" s="222"/>
      <c r="F2214" s="652">
        <f>ROUND(C2214*E2214,2)</f>
        <v>0</v>
      </c>
    </row>
    <row r="2215" spans="1:6" x14ac:dyDescent="0.25">
      <c r="A2215" s="33">
        <v>5</v>
      </c>
      <c r="B2215" s="226" t="s">
        <v>1223</v>
      </c>
      <c r="C2215" s="210">
        <v>10</v>
      </c>
      <c r="D2215" s="18" t="s">
        <v>1222</v>
      </c>
      <c r="E2215" s="235"/>
      <c r="F2215" s="652">
        <f>ROUND(C2215*E2215,2)</f>
        <v>0</v>
      </c>
    </row>
    <row r="2216" spans="1:6" x14ac:dyDescent="0.25">
      <c r="A2216" s="455"/>
      <c r="B2216" s="456" t="s">
        <v>1255</v>
      </c>
      <c r="C2216" s="455"/>
      <c r="D2216" s="456"/>
      <c r="E2216" s="457"/>
      <c r="F2216" s="458">
        <f>SUM(F2211:F2215)</f>
        <v>0</v>
      </c>
    </row>
    <row r="2217" spans="1:6" x14ac:dyDescent="0.25">
      <c r="A2217" s="461"/>
      <c r="B2217" s="10"/>
      <c r="C2217" s="10"/>
      <c r="D2217" s="211"/>
      <c r="E2217" s="206"/>
      <c r="F2217" s="39"/>
    </row>
    <row r="2218" spans="1:6" x14ac:dyDescent="0.25">
      <c r="A2218" s="518"/>
      <c r="B2218" s="519" t="s">
        <v>1224</v>
      </c>
      <c r="C2218" s="518"/>
      <c r="D2218" s="519"/>
      <c r="E2218" s="671"/>
      <c r="F2218" s="521">
        <f>+F2216+F2208+F2088+F1978+F1907+F1831+F1764+F1698+F1602+F1404+F1498+F1286+F1188+F1127+F1090+F995+F973+F157</f>
        <v>0</v>
      </c>
    </row>
    <row r="2219" spans="1:6" x14ac:dyDescent="0.25">
      <c r="A2219" s="455"/>
      <c r="B2219" s="456" t="s">
        <v>1224</v>
      </c>
      <c r="C2219" s="455"/>
      <c r="D2219" s="456"/>
      <c r="E2219" s="672"/>
      <c r="F2219" s="458">
        <f>+F2218</f>
        <v>0</v>
      </c>
    </row>
    <row r="2220" spans="1:6" x14ac:dyDescent="0.25">
      <c r="A2220" s="461"/>
      <c r="B2220" s="10"/>
      <c r="C2220" s="210"/>
      <c r="D2220" s="211"/>
      <c r="E2220" s="235"/>
      <c r="F2220" s="39"/>
    </row>
    <row r="2221" spans="1:6" x14ac:dyDescent="0.25">
      <c r="A2221" s="461"/>
      <c r="B2221" s="225" t="s">
        <v>1225</v>
      </c>
      <c r="C2221" s="10"/>
      <c r="D2221" s="211"/>
      <c r="E2221" s="212"/>
      <c r="F2221" s="39"/>
    </row>
    <row r="2222" spans="1:6" x14ac:dyDescent="0.25">
      <c r="A2222" s="461"/>
      <c r="B2222" s="208" t="s">
        <v>1226</v>
      </c>
      <c r="C2222" s="654">
        <v>0.1</v>
      </c>
      <c r="D2222" s="211"/>
      <c r="E2222" s="212"/>
      <c r="F2222" s="75">
        <f>ROUND($F$2219*C2222,2)</f>
        <v>0</v>
      </c>
    </row>
    <row r="2223" spans="1:6" x14ac:dyDescent="0.25">
      <c r="A2223" s="461"/>
      <c r="B2223" s="208" t="s">
        <v>1227</v>
      </c>
      <c r="C2223" s="654">
        <v>0.03</v>
      </c>
      <c r="D2223" s="211"/>
      <c r="E2223" s="212"/>
      <c r="F2223" s="75">
        <f t="shared" ref="F2223:F2234" si="69">ROUND($F$2219*C2223,2)</f>
        <v>0</v>
      </c>
    </row>
    <row r="2224" spans="1:6" x14ac:dyDescent="0.25">
      <c r="A2224" s="461"/>
      <c r="B2224" s="208" t="s">
        <v>1228</v>
      </c>
      <c r="C2224" s="654">
        <v>0.04</v>
      </c>
      <c r="D2224" s="211"/>
      <c r="E2224" s="212"/>
      <c r="F2224" s="75">
        <f t="shared" si="69"/>
        <v>0</v>
      </c>
    </row>
    <row r="2225" spans="1:6" x14ac:dyDescent="0.25">
      <c r="A2225" s="461"/>
      <c r="B2225" s="208" t="s">
        <v>1229</v>
      </c>
      <c r="C2225" s="654">
        <v>0.03</v>
      </c>
      <c r="D2225" s="211"/>
      <c r="E2225" s="212"/>
      <c r="F2225" s="75">
        <f t="shared" si="69"/>
        <v>0</v>
      </c>
    </row>
    <row r="2226" spans="1:6" ht="12.6" customHeight="1" x14ac:dyDescent="0.25">
      <c r="A2226" s="461"/>
      <c r="B2226" s="208" t="s">
        <v>1230</v>
      </c>
      <c r="C2226" s="654">
        <v>0.05</v>
      </c>
      <c r="D2226" s="211"/>
      <c r="E2226" s="212"/>
      <c r="F2226" s="75">
        <f t="shared" si="69"/>
        <v>0</v>
      </c>
    </row>
    <row r="2227" spans="1:6" ht="12.6" customHeight="1" x14ac:dyDescent="0.25">
      <c r="A2227" s="461"/>
      <c r="B2227" s="208" t="s">
        <v>1231</v>
      </c>
      <c r="C2227" s="654">
        <v>0.05</v>
      </c>
      <c r="D2227" s="211"/>
      <c r="E2227" s="212"/>
      <c r="F2227" s="75">
        <f t="shared" si="69"/>
        <v>0</v>
      </c>
    </row>
    <row r="2228" spans="1:6" x14ac:dyDescent="0.25">
      <c r="A2228" s="10"/>
      <c r="B2228" s="208" t="s">
        <v>1232</v>
      </c>
      <c r="C2228" s="654">
        <v>0.01</v>
      </c>
      <c r="D2228" s="211"/>
      <c r="E2228" s="212"/>
      <c r="F2228" s="75">
        <f t="shared" si="69"/>
        <v>0</v>
      </c>
    </row>
    <row r="2229" spans="1:6" x14ac:dyDescent="0.25">
      <c r="A2229" s="10"/>
      <c r="B2229" s="208" t="s">
        <v>1233</v>
      </c>
      <c r="C2229" s="654">
        <v>0.18</v>
      </c>
      <c r="D2229" s="211"/>
      <c r="E2229" s="212"/>
      <c r="F2229" s="75">
        <f>ROUND($F$2222*C2229,2)</f>
        <v>0</v>
      </c>
    </row>
    <row r="2230" spans="1:6" x14ac:dyDescent="0.25">
      <c r="A2230" s="10"/>
      <c r="B2230" s="208" t="s">
        <v>1234</v>
      </c>
      <c r="C2230" s="654">
        <v>1E-3</v>
      </c>
      <c r="D2230" s="211"/>
      <c r="E2230" s="212"/>
      <c r="F2230" s="75">
        <f t="shared" si="69"/>
        <v>0</v>
      </c>
    </row>
    <row r="2231" spans="1:6" x14ac:dyDescent="0.25">
      <c r="A2231" s="10"/>
      <c r="B2231" s="208" t="s">
        <v>1235</v>
      </c>
      <c r="C2231" s="654">
        <v>0.05</v>
      </c>
      <c r="D2231" s="211"/>
      <c r="E2231" s="212"/>
      <c r="F2231" s="75">
        <f t="shared" si="69"/>
        <v>0</v>
      </c>
    </row>
    <row r="2232" spans="1:6" x14ac:dyDescent="0.25">
      <c r="A2232" s="10"/>
      <c r="B2232" s="208" t="s">
        <v>1236</v>
      </c>
      <c r="C2232" s="654">
        <v>1.4999999999999999E-2</v>
      </c>
      <c r="D2232" s="211"/>
      <c r="E2232" s="212"/>
      <c r="F2232" s="75">
        <f t="shared" si="69"/>
        <v>0</v>
      </c>
    </row>
    <row r="2233" spans="1:6" s="32" customFormat="1" x14ac:dyDescent="0.25">
      <c r="A2233" s="27"/>
      <c r="B2233" s="28" t="s">
        <v>1244</v>
      </c>
      <c r="C2233" s="29">
        <v>0.05</v>
      </c>
      <c r="D2233" s="30"/>
      <c r="E2233" s="52"/>
      <c r="F2233" s="75">
        <f t="shared" si="69"/>
        <v>0</v>
      </c>
    </row>
    <row r="2234" spans="1:6" x14ac:dyDescent="0.25">
      <c r="A2234" s="288"/>
      <c r="B2234" s="655" t="s">
        <v>1237</v>
      </c>
      <c r="C2234" s="654">
        <v>0.1</v>
      </c>
      <c r="D2234" s="211"/>
      <c r="E2234" s="206"/>
      <c r="F2234" s="75">
        <f t="shared" si="69"/>
        <v>0</v>
      </c>
    </row>
    <row r="2235" spans="1:6" x14ac:dyDescent="0.25">
      <c r="A2235" s="10"/>
      <c r="B2235" s="655" t="s">
        <v>1238</v>
      </c>
      <c r="C2235" s="2">
        <v>1</v>
      </c>
      <c r="D2235" s="446" t="s">
        <v>37</v>
      </c>
      <c r="E2235" s="656"/>
      <c r="F2235" s="652">
        <f>ROUND(C2235*E2235,2)</f>
        <v>0</v>
      </c>
    </row>
    <row r="2236" spans="1:6" x14ac:dyDescent="0.25">
      <c r="A2236" s="10"/>
      <c r="B2236" s="655" t="s">
        <v>1239</v>
      </c>
      <c r="C2236" s="2">
        <v>1</v>
      </c>
      <c r="D2236" s="446" t="s">
        <v>37</v>
      </c>
      <c r="E2236" s="656"/>
      <c r="F2236" s="652">
        <f t="shared" ref="F2236:F2237" si="70">ROUND(C2236*E2236,2)</f>
        <v>0</v>
      </c>
    </row>
    <row r="2237" spans="1:6" x14ac:dyDescent="0.25">
      <c r="A2237" s="10"/>
      <c r="B2237" s="655" t="s">
        <v>1240</v>
      </c>
      <c r="C2237" s="2">
        <v>1</v>
      </c>
      <c r="D2237" s="446" t="s">
        <v>37</v>
      </c>
      <c r="E2237" s="212"/>
      <c r="F2237" s="652">
        <f t="shared" si="70"/>
        <v>0</v>
      </c>
    </row>
    <row r="2238" spans="1:6" x14ac:dyDescent="0.25">
      <c r="A2238" s="10"/>
      <c r="B2238" s="225" t="s">
        <v>1241</v>
      </c>
      <c r="C2238" s="238"/>
      <c r="D2238" s="238"/>
      <c r="E2238" s="206"/>
      <c r="F2238" s="409">
        <f>SUM(F2222:F2237)</f>
        <v>0</v>
      </c>
    </row>
    <row r="2239" spans="1:6" x14ac:dyDescent="0.25">
      <c r="A2239" s="461"/>
      <c r="B2239" s="238"/>
      <c r="C2239" s="10"/>
      <c r="D2239" s="238"/>
      <c r="E2239" s="10"/>
      <c r="F2239" s="39"/>
    </row>
    <row r="2240" spans="1:6" x14ac:dyDescent="0.25">
      <c r="A2240" s="518"/>
      <c r="B2240" s="657" t="s">
        <v>1242</v>
      </c>
      <c r="C2240" s="518"/>
      <c r="D2240" s="519"/>
      <c r="E2240" s="518"/>
      <c r="F2240" s="521">
        <f>+F2238+F2218</f>
        <v>0</v>
      </c>
    </row>
    <row r="2241" spans="1:6" x14ac:dyDescent="0.25">
      <c r="A2241" s="658"/>
      <c r="B2241" s="659" t="s">
        <v>1243</v>
      </c>
      <c r="C2241" s="658"/>
      <c r="D2241" s="660"/>
      <c r="E2241" s="658"/>
      <c r="F2241" s="661">
        <f>+F2240</f>
        <v>0</v>
      </c>
    </row>
  </sheetData>
  <sheetProtection algorithmName="SHA-512" hashValue="Mixp5pBJ2KKbtm5g2eGsnlwgafXAzprWNL0j2b8THlURd9eu3Hm3sHznJorBRWUhUcnXXsq8sZ6DWDSlxAWfUQ==" saltValue="Ma+7aCS4RNLHqdC3ws6uOg==" spinCount="100000" sheet="1" objects="1" scenarios="1"/>
  <mergeCells count="11">
    <mergeCell ref="G2204:I2204"/>
    <mergeCell ref="G1694:I1694"/>
    <mergeCell ref="G1828:I1828"/>
    <mergeCell ref="G1904:I1904"/>
    <mergeCell ref="G1975:I1975"/>
    <mergeCell ref="G2084:I2084"/>
    <mergeCell ref="G405:H405"/>
    <mergeCell ref="G1401:I1401"/>
    <mergeCell ref="G1495:I1495"/>
    <mergeCell ref="G1599:I1599"/>
    <mergeCell ref="B3:E3"/>
  </mergeCells>
  <printOptions horizontalCentered="1"/>
  <pageMargins left="0.19685039370078741" right="0.19685039370078741" top="0.62992125984251968" bottom="0.70866141732283472" header="0.19685039370078741" footer="0.35433070866141736"/>
  <pageSetup scale="88" fitToHeight="50" orientation="portrait" horizontalDpi="360" verticalDpi="360" r:id="rId1"/>
  <headerFooter>
    <oddFooter>&amp;CConstrucción Acueducto Mama Tingó&amp;RPágina &amp;P de &amp;N</oddFooter>
  </headerFooter>
  <rowBreaks count="47" manualBreakCount="47">
    <brk id="54" max="5" man="1"/>
    <brk id="102" max="5" man="1"/>
    <brk id="150" max="5" man="1"/>
    <brk id="199" max="5" man="1"/>
    <brk id="245" max="5" man="1"/>
    <brk id="291" max="5" man="1"/>
    <brk id="321" max="5" man="1"/>
    <brk id="364" max="5" man="1"/>
    <brk id="410" max="5" man="1"/>
    <brk id="462" max="5" man="1"/>
    <brk id="505" max="5" man="1"/>
    <brk id="556" max="5" man="1"/>
    <brk id="607" max="5" man="1"/>
    <brk id="655" max="5" man="1"/>
    <brk id="706" max="5" man="1"/>
    <brk id="756" max="5" man="1"/>
    <brk id="808" max="5" man="1"/>
    <brk id="858" max="5" man="1"/>
    <brk id="897" max="5" man="1"/>
    <brk id="916" max="5" man="1"/>
    <brk id="961" max="5" man="1"/>
    <brk id="1006" max="5" man="1"/>
    <brk id="1048" max="5" man="1"/>
    <brk id="1090" max="5" man="1"/>
    <brk id="1131" max="5" man="1"/>
    <brk id="1176" max="5" man="1"/>
    <brk id="1222" max="5" man="1"/>
    <brk id="1277" max="5" man="1"/>
    <brk id="1322" max="5" man="1"/>
    <brk id="1376" max="5" man="1"/>
    <brk id="1471" max="5" man="1"/>
    <brk id="1513" max="5" man="1"/>
    <brk id="1560" max="5" man="1"/>
    <brk id="1606" max="5" man="1"/>
    <brk id="1655" max="5" man="1"/>
    <brk id="1698" max="5" man="1"/>
    <brk id="1748" max="5" man="1"/>
    <brk id="1793" max="5" man="1"/>
    <brk id="1835" max="5" man="1"/>
    <brk id="1882" max="5" man="1"/>
    <brk id="1924" max="5" man="1"/>
    <brk id="1971" max="5" man="1"/>
    <brk id="2019" max="5" man="1"/>
    <brk id="2065" max="5" man="1"/>
    <brk id="2110" max="5" man="1"/>
    <brk id="2163" max="5" man="1"/>
    <brk id="220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Mamá Tingó </vt:lpstr>
      <vt:lpstr>'Mamá Tingó '!Área_de_impresión</vt:lpstr>
      <vt:lpstr>'Mamá Tingó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Jabib Suárez Holguín Veras</dc:creator>
  <cp:lastModifiedBy>Federico Otilio De La Cruz Beltré</cp:lastModifiedBy>
  <cp:lastPrinted>2022-02-07T17:46:07Z</cp:lastPrinted>
  <dcterms:created xsi:type="dcterms:W3CDTF">2022-02-03T11:07:30Z</dcterms:created>
  <dcterms:modified xsi:type="dcterms:W3CDTF">2022-02-10T19:46:48Z</dcterms:modified>
</cp:coreProperties>
</file>