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ocumentos Compartidos Evaluacion y Costo\JOHANNY\2022\ACTUALIZACION DE PRECIOS\SABANA IGLESIA\"/>
    </mc:Choice>
  </mc:AlternateContent>
  <bookViews>
    <workbookView xWindow="-120" yWindow="-120" windowWidth="29040" windowHeight="15840"/>
  </bookViews>
  <sheets>
    <sheet name="LISTA DE PARTIDA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>#N/A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>[1]CUB02!$W$1:$W$8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xlnm._FilterDatabase" localSheetId="0" hidden="1">'LISTA DE PARTIDAS '!$A$10:$F$1713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[2]PVC!#REF!</definedName>
    <definedName name="a">[2]PVC!#REF!</definedName>
    <definedName name="A_IMPRESIÓN_IM" localSheetId="0">#REF!</definedName>
    <definedName name="A_IMPRESIÓN_IM">#REF!</definedName>
    <definedName name="AC38G40">'[3]LISTADO INSUMOS DEL 2000'!$I$29</definedName>
    <definedName name="acero" localSheetId="0">#REF!</definedName>
    <definedName name="acero">#REF!</definedName>
    <definedName name="Acero_QQ">[4]INSU!$D$9</definedName>
    <definedName name="acero60" localSheetId="0">#REF!</definedName>
    <definedName name="acero60">#REF!</definedName>
    <definedName name="ADA" localSheetId="0">'[5]CUB-10181-3(Rescision)'!#REF!</definedName>
    <definedName name="ADA">'[5]CUB-10181-3(Rescision)'!#REF!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>[4]INSU!$D$17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A" localSheetId="0">'[5]CUB-10181-3(Rescision)'!#REF!</definedName>
    <definedName name="ANA">'[5]CUB-10181-3(Rescision)'!#REF!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>[1]CUB02!$S$13:$AN$415</definedName>
    <definedName name="_xlnm.Print_Area" localSheetId="0">'LISTA DE PARTIDAS '!$A$1:$F$1713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[6]M.O.!#REF!</definedName>
    <definedName name="as">[6]M.O.!#REF!</definedName>
    <definedName name="asd" localSheetId="0">#REF!</definedName>
    <definedName name="asd">#REF!</definedName>
    <definedName name="AYCARP" localSheetId="0">[7]INS!#REF!</definedName>
    <definedName name="AYCARP">[7]INS!#REF!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[8]ADDENDA!#REF!</definedName>
    <definedName name="b">[8]ADDENDA!#REF!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[9]INSU!$B$42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[10]M.O.!$C$9</definedName>
    <definedName name="BVNBVNBV" localSheetId="0">[11]M.O.!#REF!</definedName>
    <definedName name="BVNBVNBV">[11]M.O.!#REF!</definedName>
    <definedName name="C._ADICIONAL">#N/A</definedName>
    <definedName name="caballeteasbecto" localSheetId="0">[12]precios!#REF!</definedName>
    <definedName name="caballeteasbecto">[12]precios!#REF!</definedName>
    <definedName name="caballeteasbeto" localSheetId="0">[12]precios!#REF!</definedName>
    <definedName name="caballeteasbeto">[12]precios!#REF!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[10]M.O.!#REF!</definedName>
    <definedName name="CARANTEPECHO">[10]M.O.!#REF!</definedName>
    <definedName name="CARCOL30" localSheetId="0">[10]M.O.!#REF!</definedName>
    <definedName name="CARCOL30">[10]M.O.!#REF!</definedName>
    <definedName name="CARCOL50" localSheetId="0">[10]M.O.!#REF!</definedName>
    <definedName name="CARCOL50">[10]M.O.!#REF!</definedName>
    <definedName name="CARCOLAMARRE" localSheetId="0">[10]M.O.!#REF!</definedName>
    <definedName name="CARCOLAMARRE">[10]M.O.!#REF!</definedName>
    <definedName name="CARGA_SOCIAL" localSheetId="0">#REF!</definedName>
    <definedName name="CARGA_SOCIAL">#REF!</definedName>
    <definedName name="CARLOSAPLA" localSheetId="0">[10]M.O.!#REF!</definedName>
    <definedName name="CARLOSAPLA">[10]M.O.!#REF!</definedName>
    <definedName name="CARLOSAVARIASAGUAS" localSheetId="0">[10]M.O.!#REF!</definedName>
    <definedName name="CARLOSAVARIASAGUAS">[10]M.O.!#REF!</definedName>
    <definedName name="CARMURO" localSheetId="0">[10]M.O.!#REF!</definedName>
    <definedName name="CARMURO">[10]M.O.!#REF!</definedName>
    <definedName name="CARP1" localSheetId="0">[7]INS!#REF!</definedName>
    <definedName name="CARP1">[7]INS!#REF!</definedName>
    <definedName name="CARP2" localSheetId="0">[7]INS!#REF!</definedName>
    <definedName name="CARP2">[7]INS!#REF!</definedName>
    <definedName name="CARPDINTEL" localSheetId="0">[10]M.O.!#REF!</definedName>
    <definedName name="CARPDINTEL">[10]M.O.!#REF!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[10]M.O.!#REF!</definedName>
    <definedName name="CARPVIGA2040">[10]M.O.!#REF!</definedName>
    <definedName name="CARPVIGA3050" localSheetId="0">[10]M.O.!#REF!</definedName>
    <definedName name="CARPVIGA3050">[10]M.O.!#REF!</definedName>
    <definedName name="CARPVIGA3060" localSheetId="0">[10]M.O.!#REF!</definedName>
    <definedName name="CARPVIGA3060">[10]M.O.!#REF!</definedName>
    <definedName name="CARPVIGA4080" localSheetId="0">[10]M.O.!#REF!</definedName>
    <definedName name="CARPVIGA4080">[10]M.O.!#REF!</definedName>
    <definedName name="CARRAMPA" localSheetId="0">[10]M.O.!#REF!</definedName>
    <definedName name="CARRAMPA">[10]M.O.!#REF!</definedName>
    <definedName name="CARRETILLA" localSheetId="0">#REF!</definedName>
    <definedName name="CARRETILLA">#REF!</definedName>
    <definedName name="CASBESTO" localSheetId="0">[10]M.O.!#REF!</definedName>
    <definedName name="CASBESTO">[10]M.O.!#REF!</definedName>
    <definedName name="CBLOCK10" localSheetId="0">[7]INS!#REF!</definedName>
    <definedName name="CBLOCK10">[7]INS!#REF!</definedName>
    <definedName name="cell">'[13]LISTADO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[9]INSU!$B$104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>[4]INSU!$D$130</definedName>
    <definedName name="CLAVO_CORRIENTE">[4]INSU!$D$131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[14]INS!$D$767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[8]ADDENDA!#REF!</definedName>
    <definedName name="cuadro">[8]ADDENDA!#REF!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[10]M.O.!#REF!</definedName>
    <definedName name="CZINC">[10]M.O.!#REF!</definedName>
    <definedName name="derop" localSheetId="0">[6]M.O.!#REF!</definedName>
    <definedName name="derop">[6]M.O.!#REF!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>[4]MO!$B$256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[15]INS!#REF!</definedName>
    <definedName name="donatelo">[15]INS!#REF!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>[4]MO!$B$247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[8]ADDENDA!#REF!</definedName>
    <definedName name="expl">[8]ADDENDA!#REF!</definedName>
    <definedName name="Extracción_IM">[1]CUB02!$S$13:$AN$415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 localSheetId="0">#REF!</definedName>
    <definedName name="FSDFS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>[7]INS!$D$561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'[14]HORM.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mpermeabilizante_de_Lona_asfaltica_4kg__3mm">'[16]Análisis grales'!$F$4224</definedName>
    <definedName name="Imprimir_área_IM" localSheetId="0">#REF!</definedName>
    <definedName name="Imprimir_área_IM">#REF!</definedName>
    <definedName name="ingeniera">[6]M.O.!$C$10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" localSheetId="0">'[5]CUB-10181-3(Rescision)'!#REF!</definedName>
    <definedName name="J">'[5]CUB-10181-3(Rescision)'!#REF!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[9]INSU!$B$41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>[4]INSU!$D$132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[7]INS!#REF!</definedName>
    <definedName name="MAESTROCARP">[7]INS!#REF!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>[4]MO!$B$612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[7]INS!#REF!</definedName>
    <definedName name="MOPISOCERAMICA">[7]INS!#REF!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[17]Insumos!#REF!</definedName>
    <definedName name="NADA">[17]Insumos!#REF!</definedName>
    <definedName name="NINGUNA" localSheetId="0">[17]Insumos!#REF!</definedName>
    <definedName name="NINGUNA">[17]Insumos!#REF!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[14]SALARIOS!$C$10</definedName>
    <definedName name="OXIGENO_CIL" localSheetId="0">#REF!</definedName>
    <definedName name="OXIGENO_CIL">#REF!</definedName>
    <definedName name="p" localSheetId="0">[18]peso!#REF!</definedName>
    <definedName name="p">[18]peso!#REF!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>[4]MO!$B$11</definedName>
    <definedName name="Peon_Colchas">[9]MO!$B$11</definedName>
    <definedName name="PEONCARP" localSheetId="0">[7]INS!#REF!</definedName>
    <definedName name="PEONCARP">[7]INS!#REF!</definedName>
    <definedName name="PERFIL_CUADRADO_34">[9]INSU!$B$91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[14]INS!$D$770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[9]INSU!$B$103</definedName>
    <definedName name="PLANTA_ELECTRICA" localSheetId="0">#REF!</definedName>
    <definedName name="PLANTA_ELECTRICA">#REF!</definedName>
    <definedName name="PLASTICO">[9]INSU!$B$90</definedName>
    <definedName name="PLIGADORA2">[7]INS!$D$563</definedName>
    <definedName name="PLOMERO" localSheetId="0">[7]INS!#REF!</definedName>
    <definedName name="PLOMERO">[7]INS!#REF!</definedName>
    <definedName name="PLOMERO_SOLDADOR" localSheetId="0">#REF!</definedName>
    <definedName name="PLOMERO_SOLDADOR">#REF!</definedName>
    <definedName name="PLOMEROAYUDANTE" localSheetId="0">[7]INS!#REF!</definedName>
    <definedName name="PLOMEROAYUDANTE">[7]INS!#REF!</definedName>
    <definedName name="PLOMEROOFICIAL" localSheetId="0">[7]INS!#REF!</definedName>
    <definedName name="PLOMEROOFICIAL">[7]INS!#REF!</definedName>
    <definedName name="PLYWOOD_34_2CARAS">[4]INSU!$D$133</definedName>
    <definedName name="pmadera2162" localSheetId="0">[12]precios!#REF!</definedName>
    <definedName name="pmadera2162">[12]precios!#REF!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[19]Precios!$A$4:$F$1576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[7]INS!$D$568</definedName>
    <definedName name="Q">[1]CUB02!$W$1:$W$8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[20]COF!$G$733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DSDFSDFSDF" localSheetId="0">#REF!</definedName>
    <definedName name="SDSDFSDFSDF">#REF!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asa_de_cambio_Dolar_ameicano">[16]Insumos!$G$7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'LISTA DE PARTIDAS '!$A:$F,'LISTA DE PARTIDAS '!$1:$10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83" i="1" l="1"/>
  <c r="F1684" i="1"/>
  <c r="F1705" i="1"/>
  <c r="F1706" i="1"/>
  <c r="F1707" i="1"/>
  <c r="F1708" i="1"/>
  <c r="F1704" i="1"/>
  <c r="F1709" i="1"/>
  <c r="F1710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12" i="1"/>
  <c r="F1586" i="1"/>
  <c r="F1587" i="1"/>
  <c r="F1588" i="1"/>
  <c r="F1589" i="1"/>
  <c r="F1590" i="1"/>
  <c r="F1591" i="1"/>
  <c r="F1592" i="1"/>
  <c r="F1594" i="1"/>
  <c r="F1595" i="1"/>
  <c r="F1597" i="1"/>
  <c r="F1598" i="1"/>
  <c r="F1599" i="1"/>
  <c r="F1600" i="1"/>
  <c r="F1601" i="1"/>
  <c r="F1602" i="1"/>
  <c r="F1603" i="1"/>
  <c r="F1604" i="1"/>
  <c r="F1605" i="1"/>
  <c r="F1606" i="1"/>
  <c r="F1607" i="1"/>
  <c r="F1585" i="1"/>
  <c r="F1575" i="1"/>
  <c r="F1576" i="1"/>
  <c r="F1578" i="1"/>
  <c r="F1574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53" i="1"/>
  <c r="F1547" i="1"/>
  <c r="F1548" i="1"/>
  <c r="F1549" i="1"/>
  <c r="F1550" i="1"/>
  <c r="F1546" i="1"/>
  <c r="F1541" i="1"/>
  <c r="F1543" i="1" s="1"/>
  <c r="F1542" i="1"/>
  <c r="F1540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02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2" i="1"/>
  <c r="F1493" i="1"/>
  <c r="F1494" i="1"/>
  <c r="F1495" i="1"/>
  <c r="F1419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323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261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12" i="1"/>
  <c r="F1187" i="1"/>
  <c r="F1188" i="1"/>
  <c r="F1189" i="1"/>
  <c r="F1190" i="1"/>
  <c r="F1195" i="1"/>
  <c r="F1196" i="1"/>
  <c r="F1197" i="1"/>
  <c r="F1198" i="1"/>
  <c r="F1199" i="1"/>
  <c r="F1200" i="1"/>
  <c r="F1201" i="1"/>
  <c r="F1202" i="1"/>
  <c r="F1203" i="1"/>
  <c r="F1204" i="1"/>
  <c r="F1186" i="1"/>
  <c r="F1119" i="1"/>
  <c r="F1120" i="1"/>
  <c r="F1121" i="1"/>
  <c r="F1122" i="1"/>
  <c r="F1123" i="1"/>
  <c r="F1124" i="1"/>
  <c r="F1125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18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044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963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7" i="1"/>
  <c r="F958" i="1"/>
  <c r="F808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3" i="1"/>
  <c r="F804" i="1"/>
  <c r="F729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638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2" i="1"/>
  <c r="F633" i="1"/>
  <c r="F571" i="1"/>
  <c r="F562" i="1"/>
  <c r="F56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4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21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00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70" i="1"/>
  <c r="F471" i="1"/>
  <c r="F476" i="1" s="1"/>
  <c r="F472" i="1"/>
  <c r="F473" i="1"/>
  <c r="F474" i="1"/>
  <c r="F47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17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386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4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283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162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80" i="1"/>
  <c r="F18" i="1"/>
  <c r="F19" i="1"/>
  <c r="F20" i="1"/>
  <c r="F21" i="1"/>
  <c r="F22" i="1"/>
  <c r="F23" i="1"/>
  <c r="F24" i="1"/>
  <c r="F25" i="1"/>
  <c r="F26" i="1"/>
  <c r="F27" i="1"/>
  <c r="F28" i="1"/>
  <c r="F29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17" i="1"/>
  <c r="F563" i="1" l="1"/>
  <c r="F336" i="1"/>
  <c r="F497" i="1"/>
  <c r="F538" i="1"/>
  <c r="F1316" i="1"/>
  <c r="F725" i="1"/>
  <c r="F1040" i="1"/>
  <c r="F1257" i="1"/>
  <c r="F465" i="1"/>
  <c r="F558" i="1"/>
  <c r="F1535" i="1"/>
  <c r="F1551" i="1"/>
  <c r="F1415" i="1"/>
  <c r="F1678" i="1"/>
  <c r="F959" i="1"/>
  <c r="F1571" i="1"/>
  <c r="F518" i="1"/>
  <c r="F1685" i="1"/>
  <c r="F412" i="1"/>
  <c r="F377" i="1"/>
  <c r="F278" i="1"/>
  <c r="F157" i="1"/>
  <c r="C1596" i="1"/>
  <c r="F1596" i="1" s="1"/>
  <c r="C1593" i="1"/>
  <c r="F1593" i="1" s="1"/>
  <c r="C1577" i="1"/>
  <c r="F1577" i="1" s="1"/>
  <c r="F1579" i="1" s="1"/>
  <c r="A1575" i="1"/>
  <c r="A1576" i="1" s="1"/>
  <c r="A1577" i="1" s="1"/>
  <c r="A1578" i="1" s="1"/>
  <c r="A1555" i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41" i="1"/>
  <c r="A1542" i="1" s="1"/>
  <c r="C1491" i="1"/>
  <c r="F1491" i="1" s="1"/>
  <c r="F1496" i="1" s="1"/>
  <c r="C1490" i="1"/>
  <c r="F1490" i="1" s="1"/>
  <c r="A1476" i="1"/>
  <c r="A1477" i="1" s="1"/>
  <c r="A1478" i="1" s="1"/>
  <c r="A1479" i="1" s="1"/>
  <c r="A1480" i="1" s="1"/>
  <c r="A1398" i="1"/>
  <c r="A1399" i="1" s="1"/>
  <c r="A1400" i="1" s="1"/>
  <c r="A1401" i="1" s="1"/>
  <c r="A1402" i="1" s="1"/>
  <c r="A1403" i="1" s="1"/>
  <c r="A1404" i="1" s="1"/>
  <c r="A1405" i="1" s="1"/>
  <c r="A1406" i="1" s="1"/>
  <c r="A1278" i="1"/>
  <c r="A1279" i="1" s="1"/>
  <c r="A1272" i="1"/>
  <c r="A1273" i="1" s="1"/>
  <c r="A1274" i="1" s="1"/>
  <c r="A1275" i="1" s="1"/>
  <c r="A1269" i="1"/>
  <c r="A1262" i="1"/>
  <c r="A1263" i="1" s="1"/>
  <c r="A1264" i="1" s="1"/>
  <c r="A1265" i="1" s="1"/>
  <c r="A1266" i="1" s="1"/>
  <c r="C1192" i="1"/>
  <c r="F1192" i="1" s="1"/>
  <c r="C1191" i="1"/>
  <c r="F1191" i="1" s="1"/>
  <c r="A1190" i="1"/>
  <c r="A1191" i="1" s="1"/>
  <c r="A1192" i="1" s="1"/>
  <c r="A1193" i="1" s="1"/>
  <c r="A1194" i="1" s="1"/>
  <c r="A1195" i="1" s="1"/>
  <c r="A1196" i="1" s="1"/>
  <c r="A1187" i="1"/>
  <c r="A1144" i="1"/>
  <c r="A1145" i="1" s="1"/>
  <c r="A1139" i="1"/>
  <c r="A1140" i="1" s="1"/>
  <c r="A1134" i="1"/>
  <c r="A1135" i="1" s="1"/>
  <c r="A1136" i="1" s="1"/>
  <c r="C1127" i="1"/>
  <c r="C1126" i="1"/>
  <c r="F1126" i="1" s="1"/>
  <c r="A1125" i="1"/>
  <c r="A1126" i="1" s="1"/>
  <c r="A1127" i="1" s="1"/>
  <c r="A1128" i="1" s="1"/>
  <c r="A1129" i="1" s="1"/>
  <c r="A1130" i="1" s="1"/>
  <c r="A1131" i="1" s="1"/>
  <c r="A1118" i="1"/>
  <c r="A1119" i="1" s="1"/>
  <c r="A1120" i="1" s="1"/>
  <c r="A1121" i="1" s="1"/>
  <c r="A1122" i="1" s="1"/>
  <c r="C1059" i="1"/>
  <c r="C1058" i="1"/>
  <c r="F1058" i="1" s="1"/>
  <c r="A1057" i="1"/>
  <c r="A1058" i="1" s="1"/>
  <c r="A1059" i="1" s="1"/>
  <c r="A1060" i="1" s="1"/>
  <c r="A1061" i="1" s="1"/>
  <c r="A1062" i="1" s="1"/>
  <c r="A1063" i="1" s="1"/>
  <c r="A1050" i="1"/>
  <c r="A1044" i="1"/>
  <c r="A1045" i="1" s="1"/>
  <c r="A1046" i="1" s="1"/>
  <c r="C956" i="1"/>
  <c r="F956" i="1" s="1"/>
  <c r="C802" i="1"/>
  <c r="F802" i="1" s="1"/>
  <c r="F805" i="1" s="1"/>
  <c r="C631" i="1"/>
  <c r="F631" i="1" s="1"/>
  <c r="F634" i="1" s="1"/>
  <c r="A510" i="1"/>
  <c r="A511" i="1" s="1"/>
  <c r="A512" i="1" s="1"/>
  <c r="A513" i="1" s="1"/>
  <c r="A514" i="1" s="1"/>
  <c r="A515" i="1" s="1"/>
  <c r="A516" i="1" s="1"/>
  <c r="A517" i="1" s="1"/>
  <c r="A501" i="1"/>
  <c r="A502" i="1" s="1"/>
  <c r="A503" i="1" s="1"/>
  <c r="A504" i="1" s="1"/>
  <c r="A505" i="1" s="1"/>
  <c r="A506" i="1" s="1"/>
  <c r="A507" i="1" s="1"/>
  <c r="A508" i="1" s="1"/>
  <c r="A455" i="1"/>
  <c r="A456" i="1" s="1"/>
  <c r="A457" i="1" s="1"/>
  <c r="A458" i="1" s="1"/>
  <c r="A459" i="1" s="1"/>
  <c r="A460" i="1" s="1"/>
  <c r="A461" i="1" s="1"/>
  <c r="D433" i="1"/>
  <c r="A390" i="1"/>
  <c r="A318" i="1"/>
  <c r="A319" i="1" s="1"/>
  <c r="A320" i="1" s="1"/>
  <c r="A321" i="1" s="1"/>
  <c r="A307" i="1"/>
  <c r="A308" i="1" s="1"/>
  <c r="A309" i="1" s="1"/>
  <c r="A310" i="1" s="1"/>
  <c r="A311" i="1" s="1"/>
  <c r="A312" i="1" s="1"/>
  <c r="A313" i="1" s="1"/>
  <c r="A303" i="1"/>
  <c r="A304" i="1" s="1"/>
  <c r="A292" i="1"/>
  <c r="A293" i="1" s="1"/>
  <c r="A294" i="1" s="1"/>
  <c r="A295" i="1" s="1"/>
  <c r="A296" i="1" s="1"/>
  <c r="A297" i="1" s="1"/>
  <c r="A283" i="1"/>
  <c r="A284" i="1" s="1"/>
  <c r="A177" i="1"/>
  <c r="A178" i="1" s="1"/>
  <c r="A179" i="1" s="1"/>
  <c r="A180" i="1" s="1"/>
  <c r="A137" i="1"/>
  <c r="A138" i="1" s="1"/>
  <c r="A139" i="1" s="1"/>
  <c r="A140" i="1" s="1"/>
  <c r="A141" i="1" s="1"/>
  <c r="A142" i="1" s="1"/>
  <c r="A143" i="1" s="1"/>
  <c r="A144" i="1" s="1"/>
  <c r="A145" i="1" s="1"/>
  <c r="A123" i="1"/>
  <c r="A124" i="1" s="1"/>
  <c r="A125" i="1" s="1"/>
  <c r="A126" i="1" s="1"/>
  <c r="A109" i="1"/>
  <c r="A110" i="1" s="1"/>
  <c r="A111" i="1" s="1"/>
  <c r="A112" i="1" s="1"/>
  <c r="A113" i="1" s="1"/>
  <c r="A114" i="1" s="1"/>
  <c r="A115" i="1" s="1"/>
  <c r="A116" i="1" s="1"/>
  <c r="A117" i="1" s="1"/>
  <c r="A91" i="1"/>
  <c r="A92" i="1" s="1"/>
  <c r="A93" i="1" s="1"/>
  <c r="A94" i="1" s="1"/>
  <c r="A95" i="1" s="1"/>
  <c r="A96" i="1" s="1"/>
  <c r="A97" i="1" s="1"/>
  <c r="A98" i="1" s="1"/>
  <c r="A99" i="1" s="1"/>
  <c r="A86" i="1"/>
  <c r="A87" i="1" s="1"/>
  <c r="A88" i="1" s="1"/>
  <c r="A80" i="1"/>
  <c r="A81" i="1" s="1"/>
  <c r="A82" i="1" s="1"/>
  <c r="A83" i="1" s="1"/>
  <c r="A62" i="1"/>
  <c r="A63" i="1" s="1"/>
  <c r="A64" i="1" s="1"/>
  <c r="A65" i="1" s="1"/>
  <c r="A66" i="1" s="1"/>
  <c r="A67" i="1" s="1"/>
  <c r="A68" i="1" s="1"/>
  <c r="A69" i="1" s="1"/>
  <c r="C31" i="1"/>
  <c r="F31" i="1" s="1"/>
  <c r="C30" i="1"/>
  <c r="F30" i="1" s="1"/>
  <c r="A17" i="1"/>
  <c r="F1581" i="1" l="1"/>
  <c r="F1608" i="1"/>
  <c r="F565" i="1"/>
  <c r="F567" i="1" s="1"/>
  <c r="F75" i="1"/>
  <c r="F379" i="1" s="1"/>
  <c r="F1680" i="1"/>
  <c r="C1193" i="1"/>
  <c r="C1128" i="1"/>
  <c r="F1127" i="1"/>
  <c r="C1060" i="1"/>
  <c r="F1059" i="1"/>
  <c r="C1061" i="1" l="1"/>
  <c r="F1061" i="1" s="1"/>
  <c r="F1060" i="1"/>
  <c r="C1129" i="1"/>
  <c r="F1129" i="1" s="1"/>
  <c r="F1128" i="1"/>
  <c r="C1194" i="1"/>
  <c r="F1194" i="1" s="1"/>
  <c r="F1193" i="1"/>
  <c r="F1113" i="1" l="1"/>
  <c r="F1205" i="1"/>
  <c r="F1182" i="1"/>
  <c r="F1687" i="1" s="1"/>
  <c r="F1698" i="1" l="1"/>
  <c r="F1693" i="1"/>
  <c r="F1691" i="1"/>
  <c r="F1697" i="1"/>
  <c r="F1700" i="1"/>
  <c r="F1695" i="1"/>
  <c r="F1702" i="1"/>
  <c r="F1696" i="1"/>
  <c r="F1692" i="1"/>
  <c r="F1699" i="1" s="1"/>
  <c r="F1694" i="1"/>
  <c r="F1701" i="1"/>
  <c r="F1688" i="1"/>
  <c r="F1703" i="1"/>
  <c r="F1711" i="1" l="1"/>
  <c r="F1713" i="1" s="1"/>
</calcChain>
</file>

<file path=xl/sharedStrings.xml><?xml version="1.0" encoding="utf-8"?>
<sst xmlns="http://schemas.openxmlformats.org/spreadsheetml/2006/main" count="2715" uniqueCount="1124">
  <si>
    <t>Obra: REHABILITACÓN AC. MÚLTIPLE DE SABANA IGLESIA - LOS RANCHOS DE BABOSICO -  EL FLAIRE
          Y BAITOA - LA LIMA (FASE A)</t>
  </si>
  <si>
    <t>Ubicación: PROVINCIA SANTIAGO</t>
  </si>
  <si>
    <t>Zona: V</t>
  </si>
  <si>
    <t>Nº</t>
  </si>
  <si>
    <t>DESCRIPCIÓN</t>
  </si>
  <si>
    <t>CANTIDAD</t>
  </si>
  <si>
    <t>UD</t>
  </si>
  <si>
    <t>P.U. (RD$)</t>
  </si>
  <si>
    <t>VALOR (RD$)</t>
  </si>
  <si>
    <t>A</t>
  </si>
  <si>
    <t xml:space="preserve"> REHABILITACIÓN PLANTA POTABILIZADORA ACUEDUCTO SABANA IGLESIA  </t>
  </si>
  <si>
    <t>I</t>
  </si>
  <si>
    <t>CASA DE QUÍMICO</t>
  </si>
  <si>
    <t>TRABAJOS DE ADECUACIÓN</t>
  </si>
  <si>
    <t>Suministro e instalación de ascensor montacargas de dos paradas, hidráulico 240 V ac  ( debe ser fabricado a la medida del hueco existente) incluye instalaciones electrica de alimentación.</t>
  </si>
  <si>
    <t>Ud.</t>
  </si>
  <si>
    <t>Paletas de pino bruto tratado americano (1000 mm X 1200mm) confecionada con tornillos roscamadera de acero inoxidable</t>
  </si>
  <si>
    <t>TERMINACIÓN DE SUPERFICIE</t>
  </si>
  <si>
    <t xml:space="preserve">Rapillado de techo y paredes </t>
  </si>
  <si>
    <t>M²</t>
  </si>
  <si>
    <t>Resane de pared</t>
  </si>
  <si>
    <t>Limpieza a presión de piso</t>
  </si>
  <si>
    <t>Repicado fino losa de techo</t>
  </si>
  <si>
    <t xml:space="preserve">Fino de techo </t>
  </si>
  <si>
    <t>Impermeabilizante de techo con tela asfáltica de 3 mm</t>
  </si>
  <si>
    <t>Pintura acrílica exterior e interior de almacén de sulfato y casa de químicos (techo y pared) incluye andamios</t>
  </si>
  <si>
    <t xml:space="preserve">GABINETES  </t>
  </si>
  <si>
    <t>Gabinete de piso en MDF hidrófugo laqueado de blanco</t>
  </si>
  <si>
    <t>M</t>
  </si>
  <si>
    <t>Gabinete de pared en MDF hidrófugo laqueado de blanco</t>
  </si>
  <si>
    <t>Meseta de granito natural de origen asiatico</t>
  </si>
  <si>
    <t xml:space="preserve">ADECUACIÓN BAÑO </t>
  </si>
  <si>
    <t>Inodoro</t>
  </si>
  <si>
    <t>Lavamano</t>
  </si>
  <si>
    <t>Mano de obra instalación (incluye desmonte de existente)</t>
  </si>
  <si>
    <t>P.A.</t>
  </si>
  <si>
    <t>Puerta polimetálica blanca (incluye suministro, instalación y llavin)</t>
  </si>
  <si>
    <t xml:space="preserve">Demolición y bote de piso existente </t>
  </si>
  <si>
    <t>Suministro y colocación piso de granito 30 x 30 fondo blanco</t>
  </si>
  <si>
    <t>TINAS</t>
  </si>
  <si>
    <t>Limpieza de área (raspillado y lavado a presión) 17.56 M²</t>
  </si>
  <si>
    <t>Aplicación de 2 manos de fibra de vidrio y resina de secado</t>
  </si>
  <si>
    <t>Fino de fondo con pendiente a desagües (incluye repicado y bote)</t>
  </si>
  <si>
    <t>Mantenimiento (pulido, aplicación de anticorrosivo calidad superior y pintura epóxica industrial industrial calidad superior, dos manos de cada uno) a perfil metálico, base de agitadores.</t>
  </si>
  <si>
    <t>Desinstalación de barandas metálicas existente en escalera y tina (Incjuye bote)</t>
  </si>
  <si>
    <t>Suministro y colocación de baranda de hierro galvanizado 1½" (h=1.20 m) en escalera. (acabado dos manos de galvo one y dos manos de pintura epóxica industrial calidad superior )</t>
  </si>
  <si>
    <t xml:space="preserve">M </t>
  </si>
  <si>
    <t xml:space="preserve">Suministro y colocación de agitadores de sulfato con motor eléctrico de 1 hp y aspas metálicas </t>
  </si>
  <si>
    <t>Bomba dosificadora de sulfato tipo diafragma ø1/2" hp rango de aplicación 0-10 GPM (incluye suministro, instalación, transporte y accesorios)</t>
  </si>
  <si>
    <t xml:space="preserve">Limpieza final en área de sulfato, tinas y riel soporte de agitadores </t>
  </si>
  <si>
    <t>ELÉCTRICO</t>
  </si>
  <si>
    <t>Salidas Cenitales con lamparas explosión proof incluidas</t>
  </si>
  <si>
    <t>Salida interruptor sencillo</t>
  </si>
  <si>
    <t>Salida interruptor doble</t>
  </si>
  <si>
    <t>Salida Tomacorriente 120V Doble</t>
  </si>
  <si>
    <t>Salida panel de distribución de 8/16 espacios, 125 AMPS. INCL .breakers</t>
  </si>
  <si>
    <t>EQUIPAMIENTO DE LABORATORIO</t>
  </si>
  <si>
    <t xml:space="preserve">Turbidímetro portable 2100q rant 0.1000NTY </t>
  </si>
  <si>
    <t>Ud</t>
  </si>
  <si>
    <t>Detector Multigas Altair 4XR</t>
  </si>
  <si>
    <t xml:space="preserve">Equipo de prueba de jarras </t>
  </si>
  <si>
    <t>Balanza de semiprecisión de 2610 grs</t>
  </si>
  <si>
    <t>Comparador de cloro libre y combinado</t>
  </si>
  <si>
    <t>Termómetro de vidrio de 20 @ 120ᵒ  C</t>
  </si>
  <si>
    <t>Jarra plástica de 2 litros</t>
  </si>
  <si>
    <t>Matraz aforado de 100 m vidrio</t>
  </si>
  <si>
    <t>Manómetro manual</t>
  </si>
  <si>
    <t>Colorímetro de cloro digital</t>
  </si>
  <si>
    <t>Computadora Dell XPS 8930 W10PRO, INTEL I7-8700 (3.2GHZ/12MB CACHÉ/6 CORE) 64GB DDR4-2666GHZ wireless-N, DVD+/-RW, 2TB SATA 7200 RPM+256GB SSD PCE M.2, USB Keyboarb &amp; Mouse NVI, DIA GTX1060 6GB Graphics, Windows 10 PRO (incluye Monitor y UPS)</t>
  </si>
  <si>
    <t xml:space="preserve">Logo y letrero de INAPA </t>
  </si>
  <si>
    <t>Limpieza final</t>
  </si>
  <si>
    <t>PA</t>
  </si>
  <si>
    <t>SUB-TOTAL I</t>
  </si>
  <si>
    <t>II</t>
  </si>
  <si>
    <t>CASA DE CLORACIÓN</t>
  </si>
  <si>
    <t>TRABAJOSPRELIMINARES</t>
  </si>
  <si>
    <t>Demolición de casa de cloración existente (3.68 M³)</t>
  </si>
  <si>
    <t>Bote de material Producto de la demolición</t>
  </si>
  <si>
    <t>Viaje</t>
  </si>
  <si>
    <t>Adecuación de área</t>
  </si>
  <si>
    <t>Replanteo</t>
  </si>
  <si>
    <t>MOVIMIENTO DE TIERRA</t>
  </si>
  <si>
    <t xml:space="preserve">Excavación en tierra a mano </t>
  </si>
  <si>
    <t>M³</t>
  </si>
  <si>
    <t>Relleno de reposición a mano</t>
  </si>
  <si>
    <t>Bote de material sobrante (in situ)</t>
  </si>
  <si>
    <t>HORMIGÓN ARMADO EN:</t>
  </si>
  <si>
    <r>
      <t>Z</t>
    </r>
    <r>
      <rPr>
        <sz val="10"/>
        <color rgb="FF000000"/>
        <rFont val="Arial"/>
        <family val="2"/>
      </rPr>
      <t>apata de muro (0.60 x 0.25) - 0.74 qq/m³</t>
    </r>
  </si>
  <si>
    <t>Zapata de columnas (1.20x1.20) m, e= 0.35- 0.86 qq/m³</t>
  </si>
  <si>
    <t>Columnas c1 (0.30 x 0.30) (2 ud) m - 6.69 qq/m³</t>
  </si>
  <si>
    <t>Columnas c2 (0.30 x 0.30) (4ud) m - 5.24 qq/m³</t>
  </si>
  <si>
    <t>Viga de amarre inferior (0.20 x 0.20) m - 3.94 qq/m³</t>
  </si>
  <si>
    <t>Viga de amarre intermedia (0.20 x 0.20) m - 2.87 qq/m³</t>
  </si>
  <si>
    <t>Viga v2 de amarre superior (0.25 x 0.30) m - 3.25 qq/m³</t>
  </si>
  <si>
    <t>Viga v1 (0.25 x 0.30) m- 4.46 qq/m³</t>
  </si>
  <si>
    <t>Losa de fondo 0.15 m - 1.01 qq/m³</t>
  </si>
  <si>
    <t>Losa de techo 0.12 m - 1.22 qq/m³</t>
  </si>
  <si>
    <t>Hormigón de nivelación e=0.05 m, (F'c=100 kg/cm²)</t>
  </si>
  <si>
    <t>MURO DE BLOCK</t>
  </si>
  <si>
    <t>Muro de Block 8" SNP (Cámara llena)</t>
  </si>
  <si>
    <t>Muro de Block Calados</t>
  </si>
  <si>
    <t>Muro de Block 8" BNP</t>
  </si>
  <si>
    <t>Adhesivo para concreto Lanco CB-999 o similar</t>
  </si>
  <si>
    <t>Pañete Interior</t>
  </si>
  <si>
    <t>Pañete Exterior</t>
  </si>
  <si>
    <t>Pañete Techo</t>
  </si>
  <si>
    <t xml:space="preserve">Fino de Techo </t>
  </si>
  <si>
    <t>Zabaleta en techo</t>
  </si>
  <si>
    <t>Pintura acrílica calidad superior (incluye primer fresh cement o similar)</t>
  </si>
  <si>
    <t>Cantos</t>
  </si>
  <si>
    <t>Frotado en losa de fondo</t>
  </si>
  <si>
    <t>Desagüe de techo en Ø3" PVC</t>
  </si>
  <si>
    <t>Acera perimetral 0.80</t>
  </si>
  <si>
    <t>INTALACIONES ELÉCTRICAS</t>
  </si>
  <si>
    <t>Salida Cenitales</t>
  </si>
  <si>
    <t>Salida Interruptor Sencillo</t>
  </si>
  <si>
    <t>Entrada Eléctrica ( Panel de Distribución de 2/4" circuitos)</t>
  </si>
  <si>
    <t>INSTALACIÓN DE VIGA RIEL EN TECHO</t>
  </si>
  <si>
    <t>Viga W 8x31 H.N., L=30 Pies</t>
  </si>
  <si>
    <t>Lbs</t>
  </si>
  <si>
    <t>Angular 3/8'x5"x5" H.N.</t>
  </si>
  <si>
    <t>Pernos expansivos 3/4"x4" (incluye tuerca)</t>
  </si>
  <si>
    <t>Tornillo ( A325 ) 3/4"x 1½"  (incluye tuerca)</t>
  </si>
  <si>
    <t>Trolley mecánico p/diferencial de 2 TON</t>
  </si>
  <si>
    <t>Mano de obra</t>
  </si>
  <si>
    <t xml:space="preserve">SISTEMA DE CLORACIÓN : </t>
  </si>
  <si>
    <t>Dosificador de cloro aplicación por solución con rango de 0-100 Lbs. /día (inc. Eyector de cloro y regulador de flujo)</t>
  </si>
  <si>
    <t>Cilindro de cloro 2,000 Lbs, (lleno)</t>
  </si>
  <si>
    <t>Filtros de cloro</t>
  </si>
  <si>
    <t>Manómetro en glicerina</t>
  </si>
  <si>
    <t>Válvula de globo PVC Ø1"</t>
  </si>
  <si>
    <t>Soporte Main fold, en GRP.</t>
  </si>
  <si>
    <t>Main fold conducción cloro gas, (tubería ø1" PVC SCH-80)</t>
  </si>
  <si>
    <t>Diferencial manual capacidad 3 ton</t>
  </si>
  <si>
    <t>Balanza electrónica para dos cilindros de 2000 libras con pantalla digital</t>
  </si>
  <si>
    <t>Rodillos de gomas (para apoyo de cilindro)</t>
  </si>
  <si>
    <t>Riel en piso para rodaje de cilindros ( angular 1/4"x3"x3") H.N., L=40 pies</t>
  </si>
  <si>
    <t>SUMINISTRO DE TUBERIAS Y PIEZAS</t>
  </si>
  <si>
    <t>Suministro tubería de ø1 ½" PVC (sch-40) c/espiga campana</t>
  </si>
  <si>
    <t>Piezas especiales de Ø1 1/2" PVC</t>
  </si>
  <si>
    <t>Pa</t>
  </si>
  <si>
    <t>Movimiento de tierra</t>
  </si>
  <si>
    <t xml:space="preserve">Mano de obra </t>
  </si>
  <si>
    <t>SUB TOTAL FASE II</t>
  </si>
  <si>
    <t>III</t>
  </si>
  <si>
    <t>PLANTA POTABLIZADORA</t>
  </si>
  <si>
    <t>ENTRADA A LA PLANTA</t>
  </si>
  <si>
    <t>Aplicación de anticorrosivo calidad superior y pintura epóxica industrial industrial calidad superior, dos manos de cada uno</t>
  </si>
  <si>
    <t>ENTRADA A PARSHALL</t>
  </si>
  <si>
    <t>Cierre de hueco en muro de hormigón</t>
  </si>
  <si>
    <t>AIREADORES</t>
  </si>
  <si>
    <t>Limpieza  de superficie con Sandblasting SP5 , desinfección y mantenimiento Aplicación de anticorrosivo calidad superior y pintura epóxica industrial industrial calidad superior, dos manos de cada uno</t>
  </si>
  <si>
    <t>Cambio de dirección de salida con tubos de acero de Ø16" sch-40</t>
  </si>
  <si>
    <t>Sustitución de tola ¼" galvanizada para reparación de cascada de aireación</t>
  </si>
  <si>
    <t>FLOCULADORES</t>
  </si>
  <si>
    <t>Suministro y colocación de válvula de compuerta de desagüe de Floculadores Ø8" (Incluye desmonte de la existente)</t>
  </si>
  <si>
    <t>SEDIMENTADOR</t>
  </si>
  <si>
    <t xml:space="preserve">Desinstalación de paneles lamelares existentes </t>
  </si>
  <si>
    <t>Paneles Lamelares  PVC,  espesor lámina 1 mm y tubo hexagonal 5-10 mm. Colocación con angulares de tola acero inoxidable de 2"x6"x⅜" para soporte módulos con tornillos Hilti de acero inoxidable separados a 0.5 m de centro a centro, cumplimiento Normas NSF-361.</t>
  </si>
  <si>
    <r>
      <t>P</t>
    </r>
    <r>
      <rPr>
        <sz val="10"/>
        <rFont val="Calibri"/>
        <family val="2"/>
      </rPr>
      <t>³</t>
    </r>
  </si>
  <si>
    <t>Limpieza general, desinfección  y lavado a presión de muros y fondo (incluye lamelas)</t>
  </si>
  <si>
    <t>Corrección y resane de grietas (usar aditivos especializados para el caso)</t>
  </si>
  <si>
    <t>Suministro y colocación de válvula de compuerta de desagüe de Sedimentador Ø12" (Incluye desmonte de la existente)</t>
  </si>
  <si>
    <t xml:space="preserve">FILTRO </t>
  </si>
  <si>
    <t>COMPUERTAS</t>
  </si>
  <si>
    <t>6.1.1</t>
  </si>
  <si>
    <t xml:space="preserve">Desmonte de compuertas  </t>
  </si>
  <si>
    <t>6.1.2</t>
  </si>
  <si>
    <t xml:space="preserve">Suministro y colocación de compuertas de entrada doble acción (0.40 x 0.40) de acero inoxidable </t>
  </si>
  <si>
    <t>6.1.3</t>
  </si>
  <si>
    <t>Suministro y colocación de compuertas de salida (0.45 x 0.45)</t>
  </si>
  <si>
    <t>6.1.4</t>
  </si>
  <si>
    <t xml:space="preserve">Suministro e instalación de mecanismos y pedestales para válvulas con tubos de 1 1/2" acero inoxidable </t>
  </si>
  <si>
    <t>6.1.5</t>
  </si>
  <si>
    <t>Suministro y colocación de válvula de compuerta de desagüe de fondo canal de retrolavado Ø12" (Incluye desmonte de la existente)</t>
  </si>
  <si>
    <t>6.1.6</t>
  </si>
  <si>
    <t>Suministro y colocación de válvula de compuerta de desagüe de fondo canal de agua filtrada Ø8" (Incluye desmonte de la existente)</t>
  </si>
  <si>
    <t>EXTRACCIÓN MATERIAL FILTRANTE</t>
  </si>
  <si>
    <t>6.2.1</t>
  </si>
  <si>
    <t>Arena y grava</t>
  </si>
  <si>
    <t>6.2.2</t>
  </si>
  <si>
    <t xml:space="preserve">Bote de material con camión d= 11 km (incluye carguío y esparcimiento en botadero) </t>
  </si>
  <si>
    <t xml:space="preserve">SUMINISTRO MATERIAL DE FILTRO </t>
  </si>
  <si>
    <t>6.3.1</t>
  </si>
  <si>
    <t>Arena E=0.80 m + 10% reacomodo</t>
  </si>
  <si>
    <t>6.3.2</t>
  </si>
  <si>
    <t>Capa torpedo E=0.10 m + 15% reacomodo</t>
  </si>
  <si>
    <t>6.3.3</t>
  </si>
  <si>
    <t xml:space="preserve">Grava 1/8" @ 1/4" E=0.05 m </t>
  </si>
  <si>
    <t>6.3.4</t>
  </si>
  <si>
    <t xml:space="preserve">Grava 1/4" @ 3/4" E=0.05 m </t>
  </si>
  <si>
    <t>6.3.5</t>
  </si>
  <si>
    <t xml:space="preserve">Grava 3/4" @ 1 ½" E=0.05 m </t>
  </si>
  <si>
    <t>6.3.6</t>
  </si>
  <si>
    <t xml:space="preserve">Grava 1½" @ 2½" E=0.20 m </t>
  </si>
  <si>
    <t xml:space="preserve">COLOCACIÓN MATERIAL DE FILTRO </t>
  </si>
  <si>
    <t>6.4.1</t>
  </si>
  <si>
    <t>6.4.2</t>
  </si>
  <si>
    <t>6.4.3</t>
  </si>
  <si>
    <t>6.4.4</t>
  </si>
  <si>
    <t>Grava 1/4" @ 3/4" E=0.05 m</t>
  </si>
  <si>
    <t>6.4.5</t>
  </si>
  <si>
    <t xml:space="preserve">Grava 3/4" @ 1½" E=0.05 m </t>
  </si>
  <si>
    <t>6.4.6</t>
  </si>
  <si>
    <t xml:space="preserve">Grava 1 ½" @ 2 ½" E=0.20 m </t>
  </si>
  <si>
    <t>6.4.7</t>
  </si>
  <si>
    <t>Envasado arena y capa torpedo</t>
  </si>
  <si>
    <t xml:space="preserve"> Lavado a presión de viguetillas y muros</t>
  </si>
  <si>
    <t>PASARELA (SUMINISTRO Y COLOCACIÓN) DE:</t>
  </si>
  <si>
    <t>Barandas en material H.G., ø1½" en todas las tuberías, tanto verticales como horizontales altura 1.00 m (2 tuberías horizontales separadas a 0.50m centro a centro) tuberías verticales separadas a 1.0 m fijadas con placas acero esp. ⅜" 11cm x 11cm con 4 pernos de expansion Hilti ø½". (acabado con dos manos de GalvoOne y dos manos de pintura epóxica industrial calidad superior)</t>
  </si>
  <si>
    <t>SISTEMA DE LIMPIEZA</t>
  </si>
  <si>
    <t>Suministro tinaco de 350 GL</t>
  </si>
  <si>
    <t>Manguera tipo bombero 1 1/2" Long=100 pies</t>
  </si>
  <si>
    <t>Tuberías de Ø1 1/2”,  PVC SCH 40</t>
  </si>
  <si>
    <t>Tubería de Ø1½" H.G. Para lavado de planta con acople rápido</t>
  </si>
  <si>
    <t>Caja de manguera</t>
  </si>
  <si>
    <t>Mano de  obra instalación</t>
  </si>
  <si>
    <t>SALIDA DE GRAVEDAD DESDE PLANTA</t>
  </si>
  <si>
    <t>Suministro tubería acero de Ø12" SCH-40 c/protección anticorrosivo</t>
  </si>
  <si>
    <t>Suministro tubería  de Ø12" PVC-SDR-26 C/JG</t>
  </si>
  <si>
    <t xml:space="preserve">Colocación tubería Acero y PVC de  Ø12" </t>
  </si>
  <si>
    <t>Apertura y cierre de hueco pasante en muro para instalación de manga Ø12" (incluye manga con anillo anti filtración) utilizar aditivos especializados</t>
  </si>
  <si>
    <t>Codo Ø12" x 45° Acero-Acero</t>
  </si>
  <si>
    <t>Codo Ø12" x 45° Acero-PVC</t>
  </si>
  <si>
    <t>Yee Ø12x 12" Acero-Pvc</t>
  </si>
  <si>
    <t xml:space="preserve">Junta Mecánica tipo Dresser Ø12" </t>
  </si>
  <si>
    <t xml:space="preserve">Suministro y colocación válvula Check horizontal Ø12" </t>
  </si>
  <si>
    <t>Suministro y colocación válvula de compuerta ø12"</t>
  </si>
  <si>
    <t>Registro de 1.30 x 1.50 m para válvula de compuerta (ver detalle)</t>
  </si>
  <si>
    <t>BOMBEO EXISTENTE (SUMINISTRO Y COLOCACIÓN )</t>
  </si>
  <si>
    <t>Rapillado de pintura</t>
  </si>
  <si>
    <t>Pintura acrílica interior, exterior y de techo</t>
  </si>
  <si>
    <t>Pintura mantenimiento industrial Epoxiguard o similar dos capas en tuberías y piezas</t>
  </si>
  <si>
    <t>Generadoro eléctrico encapsulad de 500 KW de origen EEUU</t>
  </si>
  <si>
    <t>Transfer de 750 AMP 3 fase manual</t>
  </si>
  <si>
    <t>Suministro de Tubería Ø12" PVC SDR-26 C/J.G</t>
  </si>
  <si>
    <t xml:space="preserve">Junta Mecánica Tipo Dresser Ø12" </t>
  </si>
  <si>
    <t xml:space="preserve"> Ud</t>
  </si>
  <si>
    <t xml:space="preserve">Movimiento de tierra </t>
  </si>
  <si>
    <t>Logo y  letrero de INAPA</t>
  </si>
  <si>
    <t>CASA DE OPERADOR</t>
  </si>
  <si>
    <t>Pintura acrílica calidad superior interior y exterior (incluye andamios)</t>
  </si>
  <si>
    <t>CASA DE GENERADOR</t>
  </si>
  <si>
    <t>Pintura acrílica calidad superior interior, exterior y de techo</t>
  </si>
  <si>
    <t>ÁREA EXTERIOR</t>
  </si>
  <si>
    <t>Sustitución de tapa para registros  de 0.80 x 0.80  en tola negra de 1/4" con marco de hierro  (incluye acabado con dos manos de Oxiguard o similar y dos manos de pintura epóxica industrial calidad superior)</t>
  </si>
  <si>
    <t>Sustitución de tapa para registros de 0.60 x 0.60 m en tola negra de 1/4" con marco de hierro  (incluye acabado con dos manos de Oxiguard o similar y dos manos de pintura epóxica industrial calidad superior)</t>
  </si>
  <si>
    <t>Sustitución de tapa para registro de 2.05 x 0.80 m en tola negra de 1/4" con marco de hierro  (incluye acabado con dos manos de Oxiguard o similar y dos manos de pintura epóxica industrial calidad superior)</t>
  </si>
  <si>
    <t>Acera interior de 1.00 m de ancho</t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</si>
  <si>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</si>
  <si>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 xml:space="preserve">Contén </t>
  </si>
  <si>
    <t xml:space="preserve">Embellecimiento con gravilla el 60% de la superficie y grama en el restante 40 % </t>
  </si>
  <si>
    <t xml:space="preserve">Rapillado de paredes </t>
  </si>
  <si>
    <t xml:space="preserve">Pintura general </t>
  </si>
  <si>
    <t>Suministro y colocación lámpara exterior tipo cobra (incluye electrificación)</t>
  </si>
  <si>
    <t xml:space="preserve">Limpieza final </t>
  </si>
  <si>
    <t>Riego por aspersores automatizado en la grama</t>
  </si>
  <si>
    <t>Logo y letrero de inapa</t>
  </si>
  <si>
    <t>SUB TOTAL FASE III</t>
  </si>
  <si>
    <t>IV</t>
  </si>
  <si>
    <t xml:space="preserve">CUARTO DE BOMBAS </t>
  </si>
  <si>
    <t>TRABAJOS PRELIMINARES</t>
  </si>
  <si>
    <t>Excavación material  a mano material no clasificado</t>
  </si>
  <si>
    <t>M³N</t>
  </si>
  <si>
    <t>Relleno compactado a  mano</t>
  </si>
  <si>
    <t>M³C</t>
  </si>
  <si>
    <t>M³E</t>
  </si>
  <si>
    <t>HORMIGÓN ARMADO EN 210 KG/CM2:</t>
  </si>
  <si>
    <t xml:space="preserve">Zapata Muro  0.92 qq/m³ </t>
  </si>
  <si>
    <t xml:space="preserve">Zapata de Columna C1 2.33 qq/m³  </t>
  </si>
  <si>
    <t>Viga Amarre BNP (0.20 x 0.20) m-  2.75 qq/m³</t>
  </si>
  <si>
    <t>Columna (0.30 x 0.30) m-  4.32 qq/m³</t>
  </si>
  <si>
    <t>Viga Potico AB (0.30 x 0.30) m-  4.44 qq/m³</t>
  </si>
  <si>
    <t>Viga Pórtico 1, 2, 3 - (0.30 x 0.30)m-  3.34 qq/m³</t>
  </si>
  <si>
    <t>Losa de Techo  e=0.15 m- 1.15 qq/m³</t>
  </si>
  <si>
    <t>Piso de hormigon f'c=210 kg/cm² reforzado c/malla electrosoldada y fibra de polipropileno</t>
  </si>
  <si>
    <t>Block 6"  BNP, ø3/8"@0.60 m</t>
  </si>
  <si>
    <t>Block 6"  SNP, ø3/8"@0.60 m</t>
  </si>
  <si>
    <t xml:space="preserve">Pañete exterior </t>
  </si>
  <si>
    <t xml:space="preserve">Pañete interior </t>
  </si>
  <si>
    <t>Pañete en techo ( inc. vuelo )</t>
  </si>
  <si>
    <t xml:space="preserve">Fino losa de techo  </t>
  </si>
  <si>
    <t xml:space="preserve">Cantos </t>
  </si>
  <si>
    <t>Pintura acrílica (incluye primer fresh cement)</t>
  </si>
  <si>
    <t>Acera exterior 0.80 m</t>
  </si>
  <si>
    <t>Salidas Cenitales con lamparas LED explosión proof incluidas</t>
  </si>
  <si>
    <t>Salida interruptores sencillo</t>
  </si>
  <si>
    <t xml:space="preserve">Salida toma corriente doble 120V  </t>
  </si>
  <si>
    <t xml:space="preserve">Salida panel distribución 2/4 espacios </t>
  </si>
  <si>
    <t>INSTALACIONES (SUMINISTRO Y COLOCACIÓN)</t>
  </si>
  <si>
    <t>Puerta Polimetal (2.10 x 0.90) m (incluida la instalacion y un llavín Kwikset o similar)</t>
  </si>
  <si>
    <t>Ventana Salomónicas de aluminio con reja de protección</t>
  </si>
  <si>
    <r>
      <t>P</t>
    </r>
    <r>
      <rPr>
        <vertAlign val="superscript"/>
        <sz val="10"/>
        <rFont val="Arial"/>
        <family val="2"/>
      </rPr>
      <t>2</t>
    </r>
  </si>
  <si>
    <t>EQUIPO DE BOMBEO</t>
  </si>
  <si>
    <t>Bomba para llenado de tinas, llenado de tinaco y sistema de lavado de 3 hp, 90 GPM, TDH 60'.</t>
  </si>
  <si>
    <t>Bomba booster para cloración de 3 HP, 50 GPM, TDH 100'.</t>
  </si>
  <si>
    <t>Suministro tubería de ø1 ½" PVC (SCH-40) con espiga y  campana</t>
  </si>
  <si>
    <t>Piezas especiales de Ø1 ½" PVC (Codo, Tee, Válvuala de paso)</t>
  </si>
  <si>
    <t>Mano de obra Instalacion (Bombas, Tuberías y piezas)</t>
  </si>
  <si>
    <t>SUB TOTAL FASE IV</t>
  </si>
  <si>
    <t>V</t>
  </si>
  <si>
    <t>ÁREA EXTERNA</t>
  </si>
  <si>
    <t>VERJA EN BLOQUES DE 6" VIOLINADOS</t>
  </si>
  <si>
    <t>PRELIMINARES</t>
  </si>
  <si>
    <t>Desmantelamiento de verja existente, incluye bote</t>
  </si>
  <si>
    <t>MOVIMIENTO DE TIERRA:</t>
  </si>
  <si>
    <t>Excavación zapatas  a mano material no clasificado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</si>
  <si>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</rPr>
      <t/>
    </r>
  </si>
  <si>
    <t>Relleno de reposición y  compactado del material</t>
  </si>
  <si>
    <t xml:space="preserve">Bote de material inservible con camión a una  distancia de 11 km (incluye carguío y esparcimiento en botadero) </t>
  </si>
  <si>
    <t>Zapata de muros (0.45 x 0.25) m  - 0.87 qq/m³, f'c=180 kg/cm²</t>
  </si>
  <si>
    <t>Zapata  de  columnas  (0.60 x 0.60 x 0.25) m - 2.08 qq/m³  f'c=180 kg/cm²</t>
  </si>
  <si>
    <t>Columnas de amarre (0.20 x 0.20) m- 4.36 qq/m³, f'c=210 kg/cm²</t>
  </si>
  <si>
    <t>Viga de amarre  BNP (0.15 x 0.20) m - 3.22 qq/m³,  f'c=210 kg/cm²</t>
  </si>
  <si>
    <t>Viga de amarre SNP (0.20 x 0.20) m - 2.45 qq/m³,  f'c=210 kg/cm²</t>
  </si>
  <si>
    <t xml:space="preserve">Viga apoyo del riel puerta corrediza (0.20 x 0.20) m f'c=210 kg/cm² </t>
  </si>
  <si>
    <t>MUROS</t>
  </si>
  <si>
    <t>Block 6"  ø3/8"@0.60 m  BNP</t>
  </si>
  <si>
    <t xml:space="preserve">Block 6"  ø3/8"@0.60 m  SNP violinado </t>
  </si>
  <si>
    <t>Pañete en vigas y columnas</t>
  </si>
  <si>
    <t>PINTURA</t>
  </si>
  <si>
    <t>Primer fresh cement en vigas y columnas</t>
  </si>
  <si>
    <t>Acrílica calidad superior en vigas y columnas (sin andamios)</t>
  </si>
  <si>
    <t>Suministro y colocación de alambre galvanizado tipo trinchera</t>
  </si>
  <si>
    <t>Suministro y colocación de junta expansiva (colocada cada 30mts en columna adicional según detalle) tira de Foam 1/2"</t>
  </si>
  <si>
    <t>Suministro y colocación de angulares de 1 1/2"x 3/16" (colocado en columna adicional según detalle)</t>
  </si>
  <si>
    <t>Puerta corrediza Long=4.0 m. incluye motor para apertura automatizada y botonera para control de acceso</t>
  </si>
  <si>
    <t>SUB TOTAL FASE V</t>
  </si>
  <si>
    <t>SUB TOTAL A</t>
  </si>
  <si>
    <t>B</t>
  </si>
  <si>
    <t>ESTACIÓN DE BOMBEO</t>
  </si>
  <si>
    <t>CÁRCAMO (CAPACIDAD DE 360 M³)</t>
  </si>
  <si>
    <t>PRELIMINAR</t>
  </si>
  <si>
    <t>Replanteo y control topográfico</t>
  </si>
  <si>
    <t>Visita</t>
  </si>
  <si>
    <t>MOVIMIENTO DE TIERRA, MATERIAL INDEFINIDO</t>
  </si>
  <si>
    <t>Excavación zapata muros y columnas C-1 (Ver detalles planos)</t>
  </si>
  <si>
    <t>Compactación material de relleno c/compactador mecánico en capas de 0.20 m (con material producto de la excavación)</t>
  </si>
  <si>
    <t>M³S</t>
  </si>
  <si>
    <t>HORMIGÓN ARMADO f'c=280 kg/cm² EN:</t>
  </si>
  <si>
    <r>
      <t xml:space="preserve">Zapata muros, A=1.40 m, e=0.40 m, </t>
    </r>
    <r>
      <rPr>
        <sz val="10"/>
        <color indexed="8"/>
        <rFont val="Arial"/>
        <family val="2"/>
      </rPr>
      <t>1.18 qq/m³.</t>
    </r>
  </si>
  <si>
    <r>
      <t>Zapata columna C1, e=0.40 m,</t>
    </r>
    <r>
      <rPr>
        <sz val="10"/>
        <color indexed="8"/>
        <rFont val="Arial"/>
        <family val="2"/>
      </rPr>
      <t xml:space="preserve"> 3.38 qq/m³.</t>
    </r>
  </si>
  <si>
    <r>
      <t xml:space="preserve">Losa de fondo, e=0.25 m - </t>
    </r>
    <r>
      <rPr>
        <sz val="10"/>
        <color indexed="8"/>
        <rFont val="Arial"/>
        <family val="2"/>
      </rPr>
      <t>3.28  qq/m³.</t>
    </r>
  </si>
  <si>
    <t>Muros exteriores, e=0.30 m,  2.34 qq/m³.</t>
  </si>
  <si>
    <t>Muros interiores, e=0.20 m, 2.46  qq/m³.</t>
  </si>
  <si>
    <t>Columnas C1, 0.35mx0.35m, 8.03 qq/m³.</t>
  </si>
  <si>
    <t>Losa de entrepiso, e=0.20 m,  2.71 qq/m³.</t>
  </si>
  <si>
    <t>Vigas Entrepiso V1 0.40m x 0.30m, 4.81 qq/m³.</t>
  </si>
  <si>
    <t>Hormigón simple de nivelación, e=0.05m, 100 kg/cm².</t>
  </si>
  <si>
    <t>Andamios para vaciado de losa, envarillado, encofrado y pañete</t>
  </si>
  <si>
    <t>TERMINACIONES DE SUPERFICIE</t>
  </si>
  <si>
    <t>Fino de fondo</t>
  </si>
  <si>
    <t>Pañete interior</t>
  </si>
  <si>
    <t xml:space="preserve">Junta de goma hidrofilica de 9' </t>
  </si>
  <si>
    <t>CASETA DE BOMBEO</t>
  </si>
  <si>
    <t>HORMIGÓN ARMADO f'c=280 kg/cm²</t>
  </si>
  <si>
    <t>Columnas C1, 0.35m x 0.35m, 8.03 qq/m³</t>
  </si>
  <si>
    <t>Viga V2 Intermedia 0.35 m x0.25 m, 4.15 qq/m³</t>
  </si>
  <si>
    <t>Viga Techo V1  0.45 m x 0.30 m, 4.28 qq/m³</t>
  </si>
  <si>
    <t>Losa de techo, e=0.15 m, 1.34 qq/m³.</t>
  </si>
  <si>
    <t>MURO DE BLOCK:</t>
  </si>
  <si>
    <t>De 6",  3/8"@0.80</t>
  </si>
  <si>
    <t>Pañete en techo</t>
  </si>
  <si>
    <t>Pañete exterior</t>
  </si>
  <si>
    <t>Piso pulido HS</t>
  </si>
  <si>
    <t>Fino de techo</t>
  </si>
  <si>
    <t>Impermeabilizante de techo en lona asfaltica caliente 3mm</t>
  </si>
  <si>
    <t>Desagüe de techo</t>
  </si>
  <si>
    <t>PUERTAS Y VENTANAS</t>
  </si>
  <si>
    <t xml:space="preserve">Puerta en Polimetal (incluye llavín e instalación)  </t>
  </si>
  <si>
    <t>Puerta doble en tola de 1/4" (2.10 x 2.00) m (ver detalle)</t>
  </si>
  <si>
    <t>Ventana Salomónicas de aluminio 1.10 x 2.80 m (5ud) con su reja de protección</t>
  </si>
  <si>
    <t>P²</t>
  </si>
  <si>
    <t>Viga metálica W 12X16</t>
  </si>
  <si>
    <t>LB</t>
  </si>
  <si>
    <t>Tapa metálica de 0.80 x 0.80 m</t>
  </si>
  <si>
    <t>ELECTRIFICACIÓN INTERIOR EDIFICIO BOMBEO</t>
  </si>
  <si>
    <t>Salida cenital EMT sin luminarias</t>
  </si>
  <si>
    <t xml:space="preserve">Salida cenital EMT incluyendo lamparas LED, 60 watts    </t>
  </si>
  <si>
    <t xml:space="preserve">Salidas EMT P/Interruptor Sencillos </t>
  </si>
  <si>
    <t>Salidas Tomacorrientes 110V LEVITON EMT</t>
  </si>
  <si>
    <t>Salidas Tomacorrientes 220V LEVITON EMT</t>
  </si>
  <si>
    <t>Salidas de Tomacorrientes Para Cargas Especiales en EMT 3F</t>
  </si>
  <si>
    <t>Viga W 12 x 16 H.N. L=45 pies</t>
  </si>
  <si>
    <t>Libra</t>
  </si>
  <si>
    <t>Angular 8" x 6" x 1/2" H.N.</t>
  </si>
  <si>
    <t>Pernos expansivo HILTI (HSL-3 M 16/25)</t>
  </si>
  <si>
    <t>Tornillo (A325 ) 3/4" x 2" (incluye tuerca)</t>
  </si>
  <si>
    <t>Troley mecánico p/diferencial de 3 Ton</t>
  </si>
  <si>
    <t>Alquiler de grua para izaje de viga metalica</t>
  </si>
  <si>
    <t>ESTRUCTURA METALICA</t>
  </si>
  <si>
    <t>Escaleras laterales tipo Gato en Acero Inoxidable</t>
  </si>
  <si>
    <t>SUB-TOTAL II</t>
  </si>
  <si>
    <t xml:space="preserve">ELECTRIFICACIÓN Y EQUIPAMIENTO (ESTACIONES DE BOMBEO) </t>
  </si>
  <si>
    <t xml:space="preserve">ELECTRIFICACIÓN PRIMARIA </t>
  </si>
  <si>
    <t>Estructura EQ-MT</t>
  </si>
  <si>
    <t>Transformador tipo pad mounted de 500 KVA, 12,470/7,200-240/480v, Ø3.</t>
  </si>
  <si>
    <t xml:space="preserve">Cono de alivio exterior </t>
  </si>
  <si>
    <t>Cono de alivio interior</t>
  </si>
  <si>
    <t xml:space="preserve">Mano de obra eléctrica primaria </t>
  </si>
  <si>
    <t xml:space="preserve">Alimentador eléctrico desde medicion de energia en alta hasta transformador pad mounted, compuesto por 3 alanbres eléctricos URD No. 2/0 al 33% concentrico (f) en tuberías IMC y PVC de Ø4", incluye accesorios.  </t>
  </si>
  <si>
    <t xml:space="preserve">SUB-TOTAL 1  </t>
  </si>
  <si>
    <t>ELECTRIFICACIÓN SECUNDARIA, (ESTACION DE BOMBEO)</t>
  </si>
  <si>
    <t>Alimentador eléctrico desde banco de transformador pad mounted hasta main breaker normal casa de bombas compuesto por: 9 conductores eléctricos 250 MCM (fases) y 4 conductor eléctrico THW No.4/0 (neutro y tierr) en 4 tuberías EMT y PVC de Ø4'', conectores y soporte de tubería.</t>
  </si>
  <si>
    <t>Alimentador eléctrico desde main breaker normal en casa de bombas hasta panel board casa de bombas compuesto por: 9 conductores eléctricos 250 MCM (fases) y 4 conductor eléctrico THW No.4/0 (neutro y tierra) en 4 tuberías EMT y PVC de Ø4'', conectores y soporte de tubería.</t>
  </si>
  <si>
    <t>Alimentador eléctrico desde panel board en estación de bombeo hasta centro de control de motores con 6 arrancadores suave en casa de bombas compuesto por: 3  conductores eléctricos THW No.3/0 (fases), 1 conductor eléctrico THW No.2/0 (neutro) y 1 conductor eléctrico THW No.2/0 (tierra) en tubería IMC de Ø3'', conectores y soporte de tubería.</t>
  </si>
  <si>
    <t xml:space="preserve">Alimentador eléctrico desde centro de motores con 6 arrancadores suave de electrobombas de 100 HP hasta motor de electrobombas de 100 HP (4 unidades), compuesto por: 3 conductores  eléctricos THW No.2/0 (fases), 1 conductor electrico THW No.1/0 (neutro y 1 conductor eléctrico THW No.1/0 (tierra) en  tubería L.T de Ø3'', conectores y soporte de tubería </t>
  </si>
  <si>
    <t xml:space="preserve">Alimentador eléctrico desde centro de motores con 6 arrancadores suave de electrobombas de 60 HP hasta motor de electrobombas de 60 HP (2 unidades), compuesto por: 3 conductores  eléctricos THW No.2 (fases), 1 conductor electrico THW No.4 (neutro y 1 conductor eléctrico THW No.4 (tierra) en  tubería L.T de Ø2'', conectores y soporte de tubería </t>
  </si>
  <si>
    <t xml:space="preserve">Alimentador eléctrico desde panel board hasta transformador seco compuesto por: 3 conductores eléctricos THW No.10 (fases y tierra) en  tubería EMT de Ø3/4'', conectores y soporte de tubería </t>
  </si>
  <si>
    <t xml:space="preserve">Alimentador eléctrico desde transformador seco hasta panel de breakers 6/12 circuitos de estación de bombas compuesto por: 3 conductores  eléctricos THW No.10 (fases y tierra) en tubería EMT de Ø3/4'', conectores y soporte de tubería </t>
  </si>
  <si>
    <t>Centro de control de motores equipado con 6 arrancadores suaves para 4 equipos de 100 HP y 2 equipos de 60 HP</t>
  </si>
  <si>
    <t>Suministro de main breaker normal de 750/3AMP., 480V, 60HZ, enclosure NEMA 3R</t>
  </si>
  <si>
    <t>Suministro de panel board en barra de 1000AMP con main breaker de 750/3AMP., incluye: 1 breakers 600/3AMP. Y 2 breakers 30/2AMP., 480V, 60HZ, enclosure NEMA 3R</t>
  </si>
  <si>
    <t>Transformador seco de 5 KVA, 480/120-240V, 60HZ.</t>
  </si>
  <si>
    <t>Panel de breakers de 6/12 circuitos, 120-240V, 60HZ.</t>
  </si>
  <si>
    <t>Bandeja de rejilla para cable electrico (300 mm x 20 pies)</t>
  </si>
  <si>
    <t xml:space="preserve">Mano de obra eléctrica </t>
  </si>
  <si>
    <t>Sistema de aterrizaje</t>
  </si>
  <si>
    <t>Registro eléctrico en block de 6" (0,6 x 0,6 x 1,0m).</t>
  </si>
  <si>
    <t>Registro eléctrico, 4" x 4" x 4", NEMA 1R.</t>
  </si>
  <si>
    <t>Excavación de zanja, (0,6 x 0,6 x 75m)</t>
  </si>
  <si>
    <r>
      <t>M</t>
    </r>
    <r>
      <rPr>
        <sz val="10"/>
        <rFont val="Calibri"/>
        <family val="2"/>
      </rPr>
      <t>³</t>
    </r>
  </si>
  <si>
    <t>SUB-TOTAL 2</t>
  </si>
  <si>
    <t>SUMINISTRO E INSTALACIÓN DE ELECTROBOMBA (SABANA IGLESIA)</t>
  </si>
  <si>
    <t>Suministro electrobombas turbina de eje vertical, 950 GPM, vs. 265 pies TDH, 13 pies y 7 pulgadas de colunna mas tazones, con motor de 100 HP, 460V, 60HZ, trifásico a 1,770 RPM.</t>
  </si>
  <si>
    <r>
      <t xml:space="preserve">Motor vertical de 100 HP, 460V, 60HZ, trifásico a 1,770 RPM. </t>
    </r>
    <r>
      <rPr>
        <b/>
        <sz val="10"/>
        <rFont val="Arial"/>
        <family val="2"/>
      </rPr>
      <t>US MOTORS</t>
    </r>
  </si>
  <si>
    <t>Instalación de electrobomba</t>
  </si>
  <si>
    <t>Arrancador suave para motor de 100 HP, 460V, trifásico, 60HZ, enclousure NEMA 3R.</t>
  </si>
  <si>
    <t>Niple de Ø8" x 12" platillado en un extremo</t>
  </si>
  <si>
    <t>Junta dresser autoportante de Ø8" a 250 PSI</t>
  </si>
  <si>
    <t>Válvula de compuerta con vástago ascendente platillada de Ø8" platillada a 250 PSI</t>
  </si>
  <si>
    <t>Check horizontal con válvula limitadora de caudal integrado de Ø8" a 250 psi, platillado.</t>
  </si>
  <si>
    <t xml:space="preserve">Válvula de aire Ø1" </t>
  </si>
  <si>
    <t>Codo de Ø8" x 45 grados</t>
  </si>
  <si>
    <t xml:space="preserve">Yee platillada de Ø8" x Ø8" x Ø8", en 45 grados </t>
  </si>
  <si>
    <t>Reducción de Ø12" a Ø8"</t>
  </si>
  <si>
    <t>Instalación manométrico completa (incluye manómetro sumergido en glicerina de 0-600 PSI</t>
  </si>
  <si>
    <t>Anclaje para descarga en hormigón simple</t>
  </si>
  <si>
    <t>Base para bombas en H.A.</t>
  </si>
  <si>
    <t>Mano de obra construcción de descarga de Ø8"</t>
  </si>
  <si>
    <t>Tubo en acero de Ø8" SCH-40</t>
  </si>
  <si>
    <t>Pies</t>
  </si>
  <si>
    <r>
      <t xml:space="preserve">Aplicación de dos manos de Oxiguard o similar y dos manos de pintura epóxica industrial calidad superior </t>
    </r>
    <r>
      <rPr>
        <b/>
        <sz val="10"/>
        <rFont val="Arial"/>
        <family val="2"/>
      </rPr>
      <t>(en tuberias de descarga)</t>
    </r>
  </si>
  <si>
    <t xml:space="preserve">SUB-TOTAL 3  </t>
  </si>
  <si>
    <t>SUMINISTRO E INSTALACIÓN DE ELECTROBOMBA (SABANA IGLECIAS EXT. LOS RANCHOS)</t>
  </si>
  <si>
    <t>Suministro electrobombas turbina de eje vertical, 715 GPM, vs. 415 pies TDH, 13 pies y 7 pulgadas de colunna mas tazones con motor de 100 HP, 460V, 60HZ, trifásico a 1,770 RPM.</t>
  </si>
  <si>
    <t>Check horizontal con válvula limitadora de caudal integrado de Ø8" a 250 PSI, platillado.</t>
  </si>
  <si>
    <t xml:space="preserve">SUB-TOTAL 4  </t>
  </si>
  <si>
    <t>SUMINISTRO E INSTALACIÓN DE ELECTROBOMBA (SABANA IGLECIAS, EXT. PALO AMARILLO)</t>
  </si>
  <si>
    <t>Suministro electrobombas turbina de eje vertical, 360 GPM, vs. 405 pies TDH, 13 pies y 7 pulgadas de colunna mas tazones con motor de 60 HP, 460V, 60HZ, trifásico a 1,770 RPM.</t>
  </si>
  <si>
    <t>Arrancador suave para motor de 60 HP, 460V, trifásico, 60HZ, enclousure NEMA 3R.</t>
  </si>
  <si>
    <t>Niple de Ø6" x 12" platillado en un extremo</t>
  </si>
  <si>
    <t>Junta mecánica tipo dresser Ø6"</t>
  </si>
  <si>
    <t>Válvula de compuerta de vástago ascendente de Ø6" platillada a 250 PSI.</t>
  </si>
  <si>
    <t>Check horizontal con válvula limitadora de caudal integrado de Ø6" a 250 PSI, platillado.</t>
  </si>
  <si>
    <t>Válvula de aire de Ø1".</t>
  </si>
  <si>
    <t>Codos de Ø6" en 90 grado</t>
  </si>
  <si>
    <t>Codos de Ø6" en 45 grado</t>
  </si>
  <si>
    <t>Yee de Ø6" x Ø6" x Ø6", en 45 grados, platillada</t>
  </si>
  <si>
    <t>Instalación manométrica completa</t>
  </si>
  <si>
    <t xml:space="preserve">Anclaje en hormigón simple para piezas y tubos  </t>
  </si>
  <si>
    <t>Mano de obra construcción de descarga de Ø6"</t>
  </si>
  <si>
    <t>Tubo en acero de Ø6" SCH-40</t>
  </si>
  <si>
    <t>SUB-TOTAL 5</t>
  </si>
  <si>
    <t>ILUMINACIÓN PERIFÉRICA A CASA DE BOMBAS</t>
  </si>
  <si>
    <t>Suministro e instalación de lámpara H.P.S tipo cobra de 250 W, 220 V. (Estructura AP-103)</t>
  </si>
  <si>
    <t>Alimentador eléctrico para iluminación con alambre de vinil No. 10/2</t>
  </si>
  <si>
    <t>SUB-TOTAL 6</t>
  </si>
  <si>
    <t>SUB-TOTAL III</t>
  </si>
  <si>
    <t>SUB-TOTAL FASE B</t>
  </si>
  <si>
    <t>C</t>
  </si>
  <si>
    <t>LÍNEA IMPULSIÓN Ø6" PVC SDR-21, DESDE DEPÓSITO REGULADOR PALO HASTA ESTACIÓN DE BOMBEO</t>
  </si>
  <si>
    <t>REPLANTEO</t>
  </si>
  <si>
    <t xml:space="preserve">CORTE, REMOCIÒN Y BOTE DE MATERIAL </t>
  </si>
  <si>
    <t>Corte de asfalto  c/disco, ambos lados</t>
  </si>
  <si>
    <t>Remoción de asfalto</t>
  </si>
  <si>
    <t xml:space="preserve">MOVIMIENTO DE TIERRA </t>
  </si>
  <si>
    <t xml:space="preserve">Excavación material compacto c/equipo </t>
  </si>
  <si>
    <t>Nivelación de fondo de zanja</t>
  </si>
  <si>
    <t xml:space="preserve">Asiento de arena </t>
  </si>
  <si>
    <t>Suministro de material base e=20 cm distancia aproximada 10 km (Sujeto a aprobación de la supervisión)</t>
  </si>
  <si>
    <t xml:space="preserve">Compactación material de relleno c/compactador mecánico en capas de 0.20 m </t>
  </si>
  <si>
    <t>SUMINISTRO DE TUBERÍA</t>
  </si>
  <si>
    <t>De Ø6" PVC (SDR-21) C/J.G incluye un 3% de perdida</t>
  </si>
  <si>
    <t>COLOCACIÒN DE TUBERÍA</t>
  </si>
  <si>
    <t>De Ø6" PVC (SDR-21) C/J.G</t>
  </si>
  <si>
    <t>PRUEBA HIDROSTÁTICA</t>
  </si>
  <si>
    <t>SUMINISTRO Y COLOCACIÓN DE PIEZAS ESPECIALES C/PROTECCIÓN ANTICORROSIVO</t>
  </si>
  <si>
    <t xml:space="preserve">Codo 6" x 45º Acero-Acero SCH-40 </t>
  </si>
  <si>
    <t xml:space="preserve">Codo 6" x 40º Acero-PVC SCH-40 </t>
  </si>
  <si>
    <t>Codo 6" x 35º Acero-PVC SCH-40</t>
  </si>
  <si>
    <t xml:space="preserve">Codo 6" x 30º Acero-PVC SCH-40 </t>
  </si>
  <si>
    <t xml:space="preserve">Codo 6" x 25º Acero-PVC SCH-40 </t>
  </si>
  <si>
    <t xml:space="preserve">Codo 6" x 20º Acero-PVC SCH-40 </t>
  </si>
  <si>
    <t>Anclajes H.A.</t>
  </si>
  <si>
    <t>SUMINISTRO Y COLOCACIÓN DE JUNTAS</t>
  </si>
  <si>
    <t>Mecánica tipo Dresser Ø6" 150 PSI</t>
  </si>
  <si>
    <t>SUMINISTRO Y COLOCACIÓN DE:</t>
  </si>
  <si>
    <t>Válvula de Aire HF Ø1", 150 PSI</t>
  </si>
  <si>
    <t>Válvula de Aire Combinada HF Ø2", 200 PSI</t>
  </si>
  <si>
    <t>Válvula de Desagüe HF Ø3", 150 PSI</t>
  </si>
  <si>
    <t>Registros para Válvulas de aire simple y combinada</t>
  </si>
  <si>
    <t>Caja telecópica HF para Válvula de Desagüe</t>
  </si>
  <si>
    <t>CRUCES</t>
  </si>
  <si>
    <t xml:space="preserve">DE ALCANTARILLA Ø6" ACERO L=7.00 M, INCLUYE 2 M DE BRAZOS (2 u) A', B' </t>
  </si>
  <si>
    <t>10.1.1</t>
  </si>
  <si>
    <t>10.1.2</t>
  </si>
  <si>
    <t>Suministro tubería de Ø6" Acero SCH-40 c/protección anticorrosivo</t>
  </si>
  <si>
    <t>10.1.3</t>
  </si>
  <si>
    <t>Codo 6"X 45 Acero c/protección anticorrosivo</t>
  </si>
  <si>
    <t>10.1.4</t>
  </si>
  <si>
    <t>Junta mecánica tipo Dresser Ø6" 150 PSI</t>
  </si>
  <si>
    <t>10.1.5</t>
  </si>
  <si>
    <t>Anclajes de H.S.</t>
  </si>
  <si>
    <t>10.1.6</t>
  </si>
  <si>
    <t>10.1.7</t>
  </si>
  <si>
    <t xml:space="preserve">Compactado de relleno c/compactador mecánico en capas de 0.20 m </t>
  </si>
  <si>
    <t>10.1.8</t>
  </si>
  <si>
    <t>10.1.9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</si>
  <si>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aviso de peligro, malla de seguridad color naranja, tanques de 55 Gl pintados amarillo tráfico con cinta lumínica, pasarelas de madera y hombres con banderolas, chachelos y cascos de seguridad, torre de iluminacion cuando se requiera, señales verticales, colocacion de reductores de velocidad provicionales, pantalla de LED aviso de desvio y construcción en la via)</t>
    </r>
  </si>
  <si>
    <t xml:space="preserve">CARPETA ASFÁLTICA </t>
  </si>
  <si>
    <t>Riego de imprimación con gravilla 0.30 gls/m²</t>
  </si>
  <si>
    <t>Suministro y colocación de asfalto e=2" (incluido riego de adherencia)</t>
  </si>
  <si>
    <t>Transporte de asfalto, distancia aproximada de 40 km</t>
  </si>
  <si>
    <t>M³/KM</t>
  </si>
  <si>
    <t>Limpieza continua y final (obreros, camión y herramientas menores)</t>
  </si>
  <si>
    <t>SUB-TOTAL FASE C</t>
  </si>
  <si>
    <t>D</t>
  </si>
  <si>
    <t>LÍNEA IMPULSIÓN Ø8" PVC SDR-21, DESDE ESTACIÓN DE BOMBEO HASTA DEPÓSITO REGULADOR METÁLICO SUPERFICIAL EXISTENTE</t>
  </si>
  <si>
    <t>Bote carpeta asfáltica c/camión a una distancia promedio de 11 km (incluye carguío y esparcimiento en el botadero) a una distancia promedio de 11 km (incluye carguío y esparcimiento en el botadero)</t>
  </si>
  <si>
    <t xml:space="preserve">Bote de material con camión d=11 km (incluye carguío y esparcimiento en botadero) </t>
  </si>
  <si>
    <t>De Ø8" PVC (SDR-21) C/J.G incluye un 3% de perdida</t>
  </si>
  <si>
    <t>De Ø8" PVC (SDR-21) C/J.G</t>
  </si>
  <si>
    <t xml:space="preserve">Codo 8" x 90º Acero-PVC SCH-40 </t>
  </si>
  <si>
    <t xml:space="preserve">Codo 8" x 60º Acero-PVC SCH-40 </t>
  </si>
  <si>
    <t xml:space="preserve">Codo 8" x 45º Acero-PVC SCH-40 </t>
  </si>
  <si>
    <t xml:space="preserve">Codo 8" x 35º Acero-PVC SCH-40 </t>
  </si>
  <si>
    <t xml:space="preserve">Codo 8" x 30º Acero-PVC SCH-40 </t>
  </si>
  <si>
    <t xml:space="preserve">Codo 8" x 25º Acero-PVC SCH-40 </t>
  </si>
  <si>
    <t xml:space="preserve">Codo 8" x 20º Acero-PVC SCH-40 </t>
  </si>
  <si>
    <t xml:space="preserve">Codo 8" x 15º Acero-PVC SCH-40 </t>
  </si>
  <si>
    <t>Mecánica tipo dresser Ø8"150 psi</t>
  </si>
  <si>
    <t>Válvula de Desagüe HF Ø3", 200 PSI</t>
  </si>
  <si>
    <t>DE PUENTE Ø8" ACERO L=25.00 M, INCLUYE 2 M DE BRAZOS</t>
  </si>
  <si>
    <t>Suministro tubería de Ø8" Acero SCH-40 c/protección anticorrosivo</t>
  </si>
  <si>
    <t>Codo 8"X 45 Acero c/protección anticorrosivo</t>
  </si>
  <si>
    <t>Junta mecánica tipo Dresser Ø8" 150 PSI</t>
  </si>
  <si>
    <t>Pintura antioxidante Oxipoxiguard o similar dos capas</t>
  </si>
  <si>
    <t xml:space="preserve">Pintura mantenimiento industrial Epoxiguard o similar dos capas </t>
  </si>
  <si>
    <t>Abrazadera</t>
  </si>
  <si>
    <t>DE PUENTE Ø8" ACERO L=16.00 M, INCLUYE 2 M DE BRAZOS</t>
  </si>
  <si>
    <t>10.2.1</t>
  </si>
  <si>
    <t>10.2.2</t>
  </si>
  <si>
    <t>10.2.3</t>
  </si>
  <si>
    <t>10.2.4</t>
  </si>
  <si>
    <t>10.2.5</t>
  </si>
  <si>
    <t>10.2.6</t>
  </si>
  <si>
    <t>10.2.7</t>
  </si>
  <si>
    <t>Pintura mantenimiento industrial Epoxiguard o similar dos capas</t>
  </si>
  <si>
    <t>10.2.8</t>
  </si>
  <si>
    <t>10.2.9</t>
  </si>
  <si>
    <t>DE ALCANTARILLA Ø8" ACERO L=7.00 M, INCLUYE 2 M DE BRAZOS</t>
  </si>
  <si>
    <t>10.3.1</t>
  </si>
  <si>
    <t>10.3.2</t>
  </si>
  <si>
    <t>10.3.3</t>
  </si>
  <si>
    <t>10.3.4</t>
  </si>
  <si>
    <t>10.3.5</t>
  </si>
  <si>
    <t>10.3.6</t>
  </si>
  <si>
    <t>10.3.7</t>
  </si>
  <si>
    <t>10.3.8</t>
  </si>
  <si>
    <t>10.3.9</t>
  </si>
  <si>
    <t xml:space="preserve">CARPETA ASFALTICA </t>
  </si>
  <si>
    <t>M³/Km</t>
  </si>
  <si>
    <t>SUB-TOTAL FASE D</t>
  </si>
  <si>
    <t>E</t>
  </si>
  <si>
    <t>LÍNEA MATRIZ Ø8" PVC SDR-26, DESDE DEPÓSITO REGULADOR METÁLICO EXISTENTE HASTA E 2+522.84</t>
  </si>
  <si>
    <t>Corte de asfalto  c/disco</t>
  </si>
  <si>
    <t>Bote carpeta asfáltica c/camión a una distancia promedio de 11 km (incluye carguío y esparcimiento en el botadero) a una distancia promedio de 11 km</t>
  </si>
  <si>
    <t>M²E</t>
  </si>
  <si>
    <t>De Ø8" PVC (SDR-26) C/J.G incluye un 3% de pérdida por campana</t>
  </si>
  <si>
    <t>De Ø8" PVC (SDR-26) C/J.G</t>
  </si>
  <si>
    <t xml:space="preserve">Codo 8" x 40º Acero-PVC SCH-40 </t>
  </si>
  <si>
    <t xml:space="preserve">Codo 4" x 45º Acero-PVC SCH-40 </t>
  </si>
  <si>
    <t>Tee 8" x 8" Acero-PVC SCH-40</t>
  </si>
  <si>
    <t>Tee 6" x 6" Acero-PVC SCH-40</t>
  </si>
  <si>
    <t>Reducción 8" x 6" Acero-PVC SCH-40</t>
  </si>
  <si>
    <t>Reducción 8" x 4" Acero-PVC SCH-40</t>
  </si>
  <si>
    <t>Annclajes H.A.</t>
  </si>
  <si>
    <t>Mecánica tipo Dresser Ø8"150 PSI</t>
  </si>
  <si>
    <t>Mecánica tipo Dresser Ø6"150 PSI</t>
  </si>
  <si>
    <t>Mecánica tipo Dresser Ø4"150 PSI</t>
  </si>
  <si>
    <t>Válvula Reguladora de Presión HF 4Ø", 150 PSI</t>
  </si>
  <si>
    <t>Válvula de Compuerta Ø8" 150 PSI</t>
  </si>
  <si>
    <t xml:space="preserve">Registros para Reguladora de Presión </t>
  </si>
  <si>
    <t xml:space="preserve">Registros para Válvulas de aire </t>
  </si>
  <si>
    <t>Registros para de Compuerta</t>
  </si>
  <si>
    <t>Caja telescópica para Válvulas de Desagüe</t>
  </si>
  <si>
    <t>DE ALCANTARILLA Ø8" ACERO L=7.00 M, INCLUYE 2 M DE BRAZOS (2 u) D, E</t>
  </si>
  <si>
    <t>SUB-TOTAL FASE E</t>
  </si>
  <si>
    <t>F</t>
  </si>
  <si>
    <t>RED DE DISTRIBUCIÒN LOS RANCHOS DE BABOSICO</t>
  </si>
  <si>
    <t>De Ø6" PVC (SDR-26) C/J.G incluye un 3% de pérdida por campana</t>
  </si>
  <si>
    <t>De Ø4" PVC (SDR-26) C/J.G incluye un 2% de pérdida por campana</t>
  </si>
  <si>
    <t>De Ø3" PVC (SDR-26) C/J.G incluye un 2% de pérdida por campana</t>
  </si>
  <si>
    <t>De Ø6" PVC (SDR-26) C/J.G</t>
  </si>
  <si>
    <t>De Ø4" PVC (SDR-26) C/J.G</t>
  </si>
  <si>
    <t>De Ø3" PVC (SDR-26) C/J.G</t>
  </si>
  <si>
    <t xml:space="preserve">Codo 6" x 65º Acero-PVC SCH-40 </t>
  </si>
  <si>
    <t xml:space="preserve">Codo 6" x 45º Acero-PVC SCH-40 </t>
  </si>
  <si>
    <t xml:space="preserve">Codo 6" x 35º Acero-PVC SCH-40 </t>
  </si>
  <si>
    <t xml:space="preserve">Codo 6" x 15º Acero-PVC SCH-40 </t>
  </si>
  <si>
    <t xml:space="preserve">Codo 4" x 45º PVC SCH-40 </t>
  </si>
  <si>
    <t xml:space="preserve">Codo 4" x 25º Acero-PVC SCH-40 </t>
  </si>
  <si>
    <t xml:space="preserve">Codo 3" x 90º  PVC SCH-40 </t>
  </si>
  <si>
    <t xml:space="preserve">Codo 3" x 45º  PVC SCH-40 </t>
  </si>
  <si>
    <t>Tee 6" x 4" Acero-PVC SCH-40</t>
  </si>
  <si>
    <t>Tee 4" x 4" PVC SCH-40</t>
  </si>
  <si>
    <t>Tee 3" x 3" PVC SCH-40</t>
  </si>
  <si>
    <t>Reducción 6" x 4" Acero-PVC SCH-40</t>
  </si>
  <si>
    <t>Reducción 4" x 3" PVC SCH-40</t>
  </si>
  <si>
    <t xml:space="preserve">Junta Tapón Ø6" </t>
  </si>
  <si>
    <t xml:space="preserve">Junta Tapón Ø4" </t>
  </si>
  <si>
    <t xml:space="preserve">Junta Tapón Ø3" </t>
  </si>
  <si>
    <t>Cemento PVC</t>
  </si>
  <si>
    <t>Anclajes H.S.</t>
  </si>
  <si>
    <t>Válvula Sostenedora de Presión HF Ø4"</t>
  </si>
  <si>
    <t>Válvula Reguladora de Presión HF Ø4"</t>
  </si>
  <si>
    <t>Válvula Reguladora de Presión HF Ø3"</t>
  </si>
  <si>
    <t>Válvula Reguladora de Presión HF Ø2"</t>
  </si>
  <si>
    <t>Válvula de Compuerta HF Ø6"</t>
  </si>
  <si>
    <t>Válvula de Compuerta HF Ø4"</t>
  </si>
  <si>
    <t>Registros para Válvulas Reguladora</t>
  </si>
  <si>
    <t>Registros para Válvula Sostenedora</t>
  </si>
  <si>
    <t>Caja telescópica para Válvulas de Compuerta</t>
  </si>
  <si>
    <t>DE ALCANTARILLA Ø6" ACERO L=7.00 M, INCLUYE 2 M DE BRAZOS (7 ud) F, G, H, J, J', K, L,</t>
  </si>
  <si>
    <t>Suministro tubería de Ø6" Acero SCH-40 c/protección anticorrosiva</t>
  </si>
  <si>
    <t>Codo 6"x 45º Acero c/protección anticorrosiva</t>
  </si>
  <si>
    <t>DE ALCANTARILLA Ø4" ACERO L=7.00 M, INCLUYE 2 M DE BRAZOS (1 u) N</t>
  </si>
  <si>
    <t>Suministro tubería de Ø4" Acero SCH-40 c/protección anticorrosivo</t>
  </si>
  <si>
    <t>Codo 4"x45º Acero c/protección anticorrosivo</t>
  </si>
  <si>
    <t>Junta mecánica tipo Dresser Ø4" 150 PSI</t>
  </si>
  <si>
    <t>DE PUENTE Ø4" ACERO L=35.00 M, INCLUYE 2 M DE BRAZOS</t>
  </si>
  <si>
    <t>Codo 4"X 45 Acero c/protección anticorrosivo</t>
  </si>
  <si>
    <t>DE PUENTE Ø6" ACERO L=10.00 M, INCLUYE 2 M DE BRAZOS</t>
  </si>
  <si>
    <t>10.4.1</t>
  </si>
  <si>
    <t>10.4.2</t>
  </si>
  <si>
    <t>10.4.3</t>
  </si>
  <si>
    <t>10.4.4</t>
  </si>
  <si>
    <t>10.4.5</t>
  </si>
  <si>
    <t>10.4.6</t>
  </si>
  <si>
    <t>10.4.7</t>
  </si>
  <si>
    <t>10.4.8</t>
  </si>
  <si>
    <t>10.4.9</t>
  </si>
  <si>
    <t>DE PUENTE Ø6" ACERO L=14.00 M, INCLUYE 2 M DE BRAZOS</t>
  </si>
  <si>
    <t>10.5.1</t>
  </si>
  <si>
    <t>10.5.2</t>
  </si>
  <si>
    <t>10.5.3</t>
  </si>
  <si>
    <t>10.5.4</t>
  </si>
  <si>
    <t>10.5.5</t>
  </si>
  <si>
    <t>10.5.6</t>
  </si>
  <si>
    <t>10.5.7</t>
  </si>
  <si>
    <t>10.5.8</t>
  </si>
  <si>
    <t>10.5.9</t>
  </si>
  <si>
    <t>SUMINISTRO E INSTALACIÒN DE:</t>
  </si>
  <si>
    <t xml:space="preserve">Hidrante Ø6" </t>
  </si>
  <si>
    <t xml:space="preserve">Acometidas urbanas en polietileno (incluye caja registro y valvula) </t>
  </si>
  <si>
    <t>DEMOLICIÓN Y BOTE DE:</t>
  </si>
  <si>
    <t>Contén</t>
  </si>
  <si>
    <t>Acera ancho 1.00 M</t>
  </si>
  <si>
    <t>Bote de material producto de la demolicion c/camión a una distancia promedio de 11 km</t>
  </si>
  <si>
    <t>REPOSICIÓN DE:</t>
  </si>
  <si>
    <t>SUB-TOTAL FASE F</t>
  </si>
  <si>
    <t>G</t>
  </si>
  <si>
    <t>RED DE DISTRIBUCIÒN EL FLAIRE</t>
  </si>
  <si>
    <t>Bote carpeta asfáltica c/camión a una distancia promedio de 11 km (incluye carguío y esparcimiento en el botadero) a una distancia aproximada de 11 km</t>
  </si>
  <si>
    <t xml:space="preserve">De Ø4" PVC (SDR-26) C/J.G </t>
  </si>
  <si>
    <t xml:space="preserve">Codo 4" x 45º Acero-Acero SCH-40 </t>
  </si>
  <si>
    <t xml:space="preserve">Codo 3" x 90º PVC SCH-40 </t>
  </si>
  <si>
    <t xml:space="preserve">Codo 3" x 45º PVC SCH-40 </t>
  </si>
  <si>
    <t>Mecánica tipo dresser Ø6"150 PSI</t>
  </si>
  <si>
    <t>Válvula Compuerta Ø3" 150 PSI</t>
  </si>
  <si>
    <t xml:space="preserve">Hidrante Ø4" </t>
  </si>
  <si>
    <t xml:space="preserve">Acometidas urbanas en polietileno (incluye caja registro y valvula)  </t>
  </si>
  <si>
    <t>CARPETA ASFÁLTICA</t>
  </si>
  <si>
    <t>Suministro y colocación de asfalto e=2"</t>
  </si>
  <si>
    <t>SUB-TOTAL FASE G</t>
  </si>
  <si>
    <t>H</t>
  </si>
  <si>
    <t>REHABILITACIÓN ÁREA DE DEPÓSITO REGULADOR SUPERFICIAL DE 45,000 GL LOS RANCHOS DE BABOSICO</t>
  </si>
  <si>
    <t xml:space="preserve">Limpieza general del área  </t>
  </si>
  <si>
    <t xml:space="preserve">Desinstalación de verja en malla ciclónica existente </t>
  </si>
  <si>
    <t xml:space="preserve">Demolición de muros en bloques  </t>
  </si>
  <si>
    <t xml:space="preserve">M² </t>
  </si>
  <si>
    <t>Bote de material</t>
  </si>
  <si>
    <t xml:space="preserve">Viajes </t>
  </si>
  <si>
    <t xml:space="preserve">REFORZAMIENTO DE BASE DE TANQUE </t>
  </si>
  <si>
    <t xml:space="preserve">Reforzamiento de base de tanque  por errosion </t>
  </si>
  <si>
    <t>CONSTRUCCIÓN  DE ACCESO</t>
  </si>
  <si>
    <t xml:space="preserve">Escalones de H.A </t>
  </si>
  <si>
    <t>Acera perimetral 0.80 m</t>
  </si>
  <si>
    <t>MANTENIMIENTO DE TANQUE METÁLICO</t>
  </si>
  <si>
    <t>Limpieza  de superficie  externo  con Sandblasting SP5 (debe cubrirse con andamios y lonas para evitar contaminacion por polución)</t>
  </si>
  <si>
    <t xml:space="preserve">Limpieza  de superficie  interna  con Sandblasting SP5 </t>
  </si>
  <si>
    <t xml:space="preserve">Aplicación de primer área exterior  de tanque, pintura base antioxidante Mastecoat 480P o similar  </t>
  </si>
  <si>
    <t xml:space="preserve">Aplicación pintura   epóxica poliamida industial de la marca popular  epoxiguard o similar para exterior del tanque  </t>
  </si>
  <si>
    <r>
      <t>Suministro y aplicación Polyurea a un espesor de 2 mm/m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para interior de tanque  </t>
    </r>
  </si>
  <si>
    <t xml:space="preserve">Aplicación de primer área exterior  e interior en el techo del tanque, pintura base antioxidante Mastecoat 480P o similar  </t>
  </si>
  <si>
    <t xml:space="preserve">Aplicación de terminación área exterior del techo del tanque, pintura base antioxidante Mastecoat 500 o similar  </t>
  </si>
  <si>
    <t>BY-PASS</t>
  </si>
  <si>
    <t>SUMINSITRO Y COLOCACIÓN DE:</t>
  </si>
  <si>
    <t>5.1.1</t>
  </si>
  <si>
    <t>Tubería Ø8" Acero SCH-40 c/protección anticorrosiva</t>
  </si>
  <si>
    <t>5.1.2</t>
  </si>
  <si>
    <t>Tee Ø8 x 8 Acero SCH-40 c/protección anticorrosiva</t>
  </si>
  <si>
    <t>5.1.3</t>
  </si>
  <si>
    <t>Yee Ø8 x 8 Acero SCH-40 c/protección anticorrosiva</t>
  </si>
  <si>
    <t>5.1.4</t>
  </si>
  <si>
    <t>Codo Ø8 x 90° Acero SCH-40 c/protección anticorrosiva</t>
  </si>
  <si>
    <t>5.1.5</t>
  </si>
  <si>
    <t>Niple Ø8x24" Acero SCH-40 c/protección anticorrosiva</t>
  </si>
  <si>
    <t>5.1.6</t>
  </si>
  <si>
    <t>Junta Mecánica tipo Dresser HF Ø8" 150 PSI</t>
  </si>
  <si>
    <t>5.1.7</t>
  </si>
  <si>
    <t>Válvula de Compuerta Ø8" HF, 150 PSI (Incluye sumnistro, tornillos, junta de goma, niples, junta Dresser, mano de obra instalación)</t>
  </si>
  <si>
    <t>5.1.8</t>
  </si>
  <si>
    <t xml:space="preserve">Registro para Válvula </t>
  </si>
  <si>
    <t>VERJA DE BLOCK</t>
  </si>
  <si>
    <t>Excavación zapatas  a mano</t>
  </si>
  <si>
    <t xml:space="preserve">Reposición material compactado </t>
  </si>
  <si>
    <t>6.2.3</t>
  </si>
  <si>
    <t>Bote de material inservible con camión a una distancia promedio de 11 km (Incluye esparcimiento en botadero y carguío)</t>
  </si>
  <si>
    <t>Zapata de muros (0.45 x 0.25) m - 0.71 qq/m³, f'c=180 kg/cm²</t>
  </si>
  <si>
    <t>Zapata  de  columnas  (0.60 x 0.60 x 0.25) m - 2.08 qq/m³ f'c=180 kg/cm²</t>
  </si>
  <si>
    <t>Columnas de amarre (0.20 X 0.20) m- 4.36 qq/m³, f'c=210 kg/cm²</t>
  </si>
  <si>
    <t>Viga de amarre  BNP (0.15 X 0.20)m-3.22 qq/m³, f'c=210 kg/cm²</t>
  </si>
  <si>
    <t>Viga de amarre SNP (0.20 X 0.20)m - 2.45 qq/m³, f'c=210 kg/cm²</t>
  </si>
  <si>
    <t>Viga apoyo riel Puerta corrediza L=4.90M- 2.32 qq/m³,f᾽c=240 kg/cm²</t>
  </si>
  <si>
    <t xml:space="preserve">Block 6" violinado SNP,  ø3/8"@0.60mts  </t>
  </si>
  <si>
    <t xml:space="preserve">Block 6"  BNP, ø3/8"@0.60mts  </t>
  </si>
  <si>
    <t>6.5.1</t>
  </si>
  <si>
    <t>6.5.2</t>
  </si>
  <si>
    <t>6.5.3</t>
  </si>
  <si>
    <t>6.6.1</t>
  </si>
  <si>
    <t>Primer fresh cement o similar</t>
  </si>
  <si>
    <t>6.6.2</t>
  </si>
  <si>
    <t>Acrilíca superior en vigas y columnas (sin andamios)</t>
  </si>
  <si>
    <t xml:space="preserve">Puerta corrediza L=2.0 m </t>
  </si>
  <si>
    <t>SUB-TOTAL FASE H</t>
  </si>
  <si>
    <t>REHABILITACIÓN DEPÓSITO REGULADOR METÁLICO DE ALMACENAMIENTO A INTERCONETAR CON RED  EXISTENTE LOS RANCHOS, CAPACIDAD 40,000.00 GL</t>
  </si>
  <si>
    <t>Demolición de zapata de H.A.</t>
  </si>
  <si>
    <t>Bote de escombro con camión a una distancia promedio de 11 km (Incluye esparcimiento en botadero y carguío)</t>
  </si>
  <si>
    <t xml:space="preserve">REHABILITACION CASETA DE BOMBEO </t>
  </si>
  <si>
    <t>Rapillado de techo, paredes interior y exterior</t>
  </si>
  <si>
    <t>Preparación de superficie (masilla, lija)</t>
  </si>
  <si>
    <t>TERMINACIÓN DE SUPERFICIE:</t>
  </si>
  <si>
    <t>Pintura acrílica calida superior en muro</t>
  </si>
  <si>
    <t>Pintura acrílica calidad superior en techo</t>
  </si>
  <si>
    <t>PORTAJE</t>
  </si>
  <si>
    <t xml:space="preserve">Mantenimiento Ventana de aluminio </t>
  </si>
  <si>
    <t>Suministro y colocación puerta polimetal (2.10 x 1.00) m, inc. instalación, marco y llavín de palanca</t>
  </si>
  <si>
    <t>Viga de amarre  BNP (0.15 x 0.20) m-3.22 qq/m³, f'c=210 kg/cm²</t>
  </si>
  <si>
    <t>Viga de amarre SNP (0.20 x 0.20)m - 2.45 qq/m³, f'c=210 kg/cm²</t>
  </si>
  <si>
    <t xml:space="preserve">Viga apoyo riel Puerta corrediza L=4.90 m- 2.32 qq/m³,F᾽c=240 kg/cm² </t>
  </si>
  <si>
    <t xml:space="preserve">Block 6" violinado SNP,  ø3/8"@0.60 m  </t>
  </si>
  <si>
    <t xml:space="preserve">Block 6"  BNP, ø3/8"@0.60 m  </t>
  </si>
  <si>
    <t xml:space="preserve">Acrilíca superior en vigas y columnas (sin andamios) </t>
  </si>
  <si>
    <t xml:space="preserve">Puerta corrediza long=4.0 mts </t>
  </si>
  <si>
    <t>SUB - TOTAL FASE  I</t>
  </si>
  <si>
    <t>J</t>
  </si>
  <si>
    <t>CONEXIÓN SALIDA DEPÓSITO REGULADOR SUPERFICIAL EXISTENTE DE 45,000 GL EL FLAIRE</t>
  </si>
  <si>
    <t>Tubería Ø6" Acero SCH-40 c/protección anticorrosivo</t>
  </si>
  <si>
    <t>Codo Ø6 x 90° Acero SCH-40 c/protección anticorrosivo</t>
  </si>
  <si>
    <t>Niple Ø6x30" Acero SCH-40 c/protección anticorrosivo</t>
  </si>
  <si>
    <t>Junta Mecánica tipo Dresser HF Ø6" 150 PSI</t>
  </si>
  <si>
    <t>Válvula de Compuerta Ø6" HF, 150 PSI (Incluye sumnistro, tornillos, junta de goma, niples, junta dresser, mano de obra instalación)</t>
  </si>
  <si>
    <t>SUB-TOTAL FASE J</t>
  </si>
  <si>
    <t>K</t>
  </si>
  <si>
    <t>REHABILITACIÓN AREA DE DEPÓSITO REGULADOR SUPERFICIAL METÁLICO DE 45,000 GL PALO AMARILLO</t>
  </si>
  <si>
    <t>BY-PASS (INTERCONEXIÓN DEPOSITO EXISTENTE)</t>
  </si>
  <si>
    <t>Tubería Ø6" Acero SCH-40 c/protección anticorrosiva</t>
  </si>
  <si>
    <t>Yee Ø6 x 6 Acero SCH-40 c/protección anticorrosiva</t>
  </si>
  <si>
    <t>Yee Ø6 x 4 Acero SCH-40 c/protección anticorrosiva</t>
  </si>
  <si>
    <t>Codo Ø6 x 90° Acero SCH-40 c/protección anticorrosiva</t>
  </si>
  <si>
    <t>Codo Ø6 x 45° Acero SCH-40 c/protección anticorrosiva</t>
  </si>
  <si>
    <t>Válvula de Compuerta Ø6" HF, 150 PSI (Incluye sumnistro, tornillos, junta de goma, niples, junta Dresser, mano de obra instalación)</t>
  </si>
  <si>
    <t>Zapata  de  columnas  (0.60 x 0.60 x 0.25)m - 2.08 qq/m³ f'c=180 kg/cm²</t>
  </si>
  <si>
    <t>Columnas de amarre (0.20 x 0.20)m- 4.36 qq/m³, f'c=210 kg/cm²</t>
  </si>
  <si>
    <t>Viga de amarre SNP (0.20 x 0.20) m - 2.45 qq/m³, f'c=210 kg/cm²</t>
  </si>
  <si>
    <t>Block 6" violinado SNP,  ø3/8"@0.60 m</t>
  </si>
  <si>
    <t xml:space="preserve">Puerta corrediza L=3.0 m </t>
  </si>
  <si>
    <t>SUB-TOTAL FASE K</t>
  </si>
  <si>
    <t>L</t>
  </si>
  <si>
    <t>REHABILITACIÓN DE CASETA DE BOMBEO EN LA COMUNIDAD DE YERBA DE CULEBRA</t>
  </si>
  <si>
    <t>Desintalacion de techo de zinc existente</t>
  </si>
  <si>
    <t>Alquiler de andamios metálicos (1 mes)</t>
  </si>
  <si>
    <t>Mes</t>
  </si>
  <si>
    <t>Alquiler de grua para izardo de perfiles (3-5 ton)</t>
  </si>
  <si>
    <t>Día</t>
  </si>
  <si>
    <t>Desinstalación de Puerta y Ventanas en malla ciclonica</t>
  </si>
  <si>
    <t>Bote de material producto de la desintalacion</t>
  </si>
  <si>
    <t>REHABILITACIÓN DE TECHO EN ESTRUCTURA METÁLICA</t>
  </si>
  <si>
    <t>Estructura metálica p/techo (suministro e instalación) incluye pintura industrial</t>
  </si>
  <si>
    <r>
      <t>M</t>
    </r>
    <r>
      <rPr>
        <vertAlign val="superscript"/>
        <sz val="10"/>
        <rFont val="Arial"/>
        <family val="2"/>
      </rPr>
      <t>2</t>
    </r>
  </si>
  <si>
    <t>Pañete en muro</t>
  </si>
  <si>
    <t>Logo de INAPA grande</t>
  </si>
  <si>
    <t>Ventana de aluminio (incluye colocación)</t>
  </si>
  <si>
    <r>
      <t xml:space="preserve">Puerta metálica  posterior (1.00 m x 2.10 m) con barras </t>
    </r>
    <r>
      <rPr>
        <sz val="10"/>
        <rFont val="Calibri"/>
        <family val="2"/>
      </rPr>
      <t xml:space="preserve">Ø </t>
    </r>
    <r>
      <rPr>
        <sz val="11"/>
        <rFont val="Arial"/>
        <family val="2"/>
      </rPr>
      <t>5/8"</t>
    </r>
  </si>
  <si>
    <t xml:space="preserve">Puerta corrediza long=4.0 m </t>
  </si>
  <si>
    <t>SUB-TOTAL FASE  L</t>
  </si>
  <si>
    <t>REHABILITACIÓN ACUEDUCTO DE BAITOA</t>
  </si>
  <si>
    <t>REHABILITACIÓN PLANTA POTABILIZADORA DE 30 LPS FILTRACIÓN RÁPIDA DE BAITOA</t>
  </si>
  <si>
    <t>ENTRADA A FILTROS</t>
  </si>
  <si>
    <t>Suministro e instalación de compuertas de 0.48m x 0.48m en Acero Inoxidable (Incluye desmonte de la existente)</t>
  </si>
  <si>
    <t>Escalera fija acero inoxidable</t>
  </si>
  <si>
    <t xml:space="preserve">DESAGÜE SEDIMENTADORES Ø8" </t>
  </si>
  <si>
    <t>Sustitución de válvula de compuerta de Ø8" H.F. p/desagüe (Incluye suministro, instalación y desmonte de la existente)</t>
  </si>
  <si>
    <t>BY-PASS DE AGUA CRUDA Y AGUA SEDIMENTADA</t>
  </si>
  <si>
    <t>Válvula de compuerta ø6" H.F. (incluye: Suministro, instalación y desmonte de existente)</t>
  </si>
  <si>
    <t>Suministro e instalación de compuerta de 0.60m x 0.50m Acero Inoxidable</t>
  </si>
  <si>
    <t>Tubería de PVC Ø6" (Suministro e instalación)</t>
  </si>
  <si>
    <t>Tubería de acero Ø6" SCH-40 (Suministro e instalación)</t>
  </si>
  <si>
    <t>PIEZAS ESPECIALES</t>
  </si>
  <si>
    <t>3,5,1</t>
  </si>
  <si>
    <t>Codo acero Ø6" x 90°</t>
  </si>
  <si>
    <t>3,5,2</t>
  </si>
  <si>
    <t xml:space="preserve">Tee acero Ø8" x 6" </t>
  </si>
  <si>
    <t>3,5,3</t>
  </si>
  <si>
    <t xml:space="preserve">Junta tipo Dresser Ø6" </t>
  </si>
  <si>
    <t>AIREADOR, CÁMARA ENTRADA Y SEDIMENTACIÓN</t>
  </si>
  <si>
    <t>Limpieza y bote de maleza  a mano</t>
  </si>
  <si>
    <t>FILTROS</t>
  </si>
  <si>
    <t>EXTRACCIÓN DE MATERIAL FILTRANTE A MANO</t>
  </si>
  <si>
    <t>5.5.1</t>
  </si>
  <si>
    <t>Arena</t>
  </si>
  <si>
    <t>5.2.2</t>
  </si>
  <si>
    <t>Capa Torpedo</t>
  </si>
  <si>
    <t>LIMPIEZA GENERAL CON HIDROLAVADORA</t>
  </si>
  <si>
    <t xml:space="preserve">LAVADO IN-SITU DE AGREGADOS GRUESOS CON AGUA </t>
  </si>
  <si>
    <t>PROCESO EN PLANTA DE BONAO</t>
  </si>
  <si>
    <t>Lavado, secado y cedaceado de material extraído en Planta de Baitoa, recuperación esperada de un 60%, y certificación de calidad de acuerdo a estándares del INAPA, para su reúso.</t>
  </si>
  <si>
    <t>SUMINISTRO DE MATERIAL FILTRANTE</t>
  </si>
  <si>
    <t>5.6.1</t>
  </si>
  <si>
    <t>Arena (T10=0.47-0.65mm, CU=1.50-1.70, TS=1.41mm, TI=0,425mm, γ= 2,600 kg/m³, Ce=0.80, espesor lecho =0.60 m</t>
  </si>
  <si>
    <t>5.6.2</t>
  </si>
  <si>
    <t>Grava (capa Torpedo) E=0,10m</t>
  </si>
  <si>
    <t>5.6.3</t>
  </si>
  <si>
    <t>Envasado de finos</t>
  </si>
  <si>
    <t>COLOCACIÓN DE MATERIAL FILTRANTE A MANO</t>
  </si>
  <si>
    <t>5.7.1</t>
  </si>
  <si>
    <t>Arena (T10=0.47-0.65mm, CU=1.50-1.70, TS=1.41mm, TI=0,425mm, γ= 2,600 Kg/M³, Ce=0.80, espesor lecho =0.60 m</t>
  </si>
  <si>
    <t xml:space="preserve">BARANDILLA PROTECCIÓN DE H.G. Ø 1 1/2" </t>
  </si>
  <si>
    <t>SUMINISTRO Y COLOCACIÓN DE TUBERÍA Y VÁLVULAS VARIAS:</t>
  </si>
  <si>
    <r>
      <rPr>
        <sz val="10"/>
        <rFont val="Arial"/>
        <family val="2"/>
      </rPr>
      <t>Tuberia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De Ø8" acero SCH-40 c/protección anticorrosivo y junta tipo Dresser</t>
    </r>
  </si>
  <si>
    <t>Válvula de compuerta Ø4" H.F. ( inc. Suministro, instalación y desmonte de existente)</t>
  </si>
  <si>
    <t>SISTEMA TOMA DE MUESTRA AGUAS CRUDAS Y POTABILIZADAS:</t>
  </si>
  <si>
    <t>Niple roscado ø3/4" Acero Inoxidable 304 (0.35 m)</t>
  </si>
  <si>
    <t>Arandela ø3/4" Acero Inoxidable 304</t>
  </si>
  <si>
    <t>Válvula de bola ø3/4" Acero Inoxidable 304</t>
  </si>
  <si>
    <t>Niple roscado ø3/4" x 3" Acero Inoxidable 304</t>
  </si>
  <si>
    <t>Codo ø3/4" x 90° Acero Inoxidable 304</t>
  </si>
  <si>
    <t xml:space="preserve">Mano de obra instalación </t>
  </si>
  <si>
    <t>SISTEMA DE CLORACIÓN Y PRECLORACIÓN</t>
  </si>
  <si>
    <t>Dosificador de cloro de 0 a 40 lb/día cloración directa</t>
  </si>
  <si>
    <t xml:space="preserve">Cilindro de gas cloro lleno de 150 lb </t>
  </si>
  <si>
    <t>Válvula para cilindros</t>
  </si>
  <si>
    <t xml:space="preserve">Bomba tipo Booster para cloro 0,5 hp </t>
  </si>
  <si>
    <t>Tubería ø1"  PVC  SCH-80</t>
  </si>
  <si>
    <t>Tarima de madera para cilindros</t>
  </si>
  <si>
    <t>Pintura interior acrílica de calidad superior</t>
  </si>
  <si>
    <t>PROTECCIÓN PARA AIREADOR</t>
  </si>
  <si>
    <t>Muro bloques 6", 3 líneas sobre antepecho</t>
  </si>
  <si>
    <t>Pintura exterior acrílica de calidad superior</t>
  </si>
  <si>
    <t>Impermeabilizante</t>
  </si>
  <si>
    <t>ESTRUCTURA METÁLICA PARA TECHADO (SUMINISTRO E INSTALACIÓN) INCLUYE ANTIOXIDANTE OXIGUARD Y PINTURA EPOXIGUARD INDUSTRIAL O SIMILAR</t>
  </si>
  <si>
    <t xml:space="preserve">Placa base de 254mm x 200,025mm x 12,7mm (10" x 7,7/8" x 1/2")  40 PCS                                                   </t>
  </si>
  <si>
    <t>Lb</t>
  </si>
  <si>
    <t>Placa unión correa a muro de 241,3mm x 241,3mm x 9,525mm (9,1/2" x 9,1/2" x 3/8") 36 PCS</t>
  </si>
  <si>
    <t>Tubo unión correa a placa de 101,6mm x 101,6mm X 4,7625mm (4" x 4" x 3/16") 36 PCS</t>
  </si>
  <si>
    <t>Vigas w 8 x 15 grado A36</t>
  </si>
  <si>
    <t>Cubierta con planchas de aluzinc calibre 26 + correa C 8" x 1/16 en HG + Tillas tensoras en barras HN 1/2" de 4’</t>
  </si>
  <si>
    <t>Perno expansivo ø3/8" x 3" HILTI KB3 con tuerca y arandela</t>
  </si>
  <si>
    <t>Tornillo ø1/2" x 3/4"  con tuerca y arandela</t>
  </si>
  <si>
    <t>Pernos ø 1/2" x 6,1/2" HILTI HY200R (Incluye resina epóxica para anclajes)</t>
  </si>
  <si>
    <t>Desmonte vigas existentes</t>
  </si>
  <si>
    <t>Desmonte aluzinc existente</t>
  </si>
  <si>
    <t>Cañerias y bajantes</t>
  </si>
  <si>
    <t>PINTURA EXTERIOR HIDRÓFUGA (DRY COAT)</t>
  </si>
  <si>
    <t>ESCALERAS ASCESO LATERAL A PLANTA POTABILIZADORA</t>
  </si>
  <si>
    <t>REPARACIONES MENORES VARIAS</t>
  </si>
  <si>
    <t>SUB TOTAL FASE I</t>
  </si>
  <si>
    <t>CASA DE OPERADOR (1 HABITACIÓN)</t>
  </si>
  <si>
    <t>Excavación material No Clasificado a mano</t>
  </si>
  <si>
    <t xml:space="preserve">Relleno compactado a mano </t>
  </si>
  <si>
    <t>Bote de material c\camión D=11 km (incluye esparcimiento en botadero)</t>
  </si>
  <si>
    <t>HORMIGÓN ARMADO</t>
  </si>
  <si>
    <t>Zapata de muro h=0,25m 0.87 qq/m³</t>
  </si>
  <si>
    <t>Viga a nivel de piso  0.15m x 0.20m - 3.92 qq/m³</t>
  </si>
  <si>
    <t>Viga V1 0.15m X 0.30m - 2.95 qq/m³</t>
  </si>
  <si>
    <t>Viga dintel d1 0.15 x 0.20 - 2.95 qq/m³</t>
  </si>
  <si>
    <t xml:space="preserve">Losa piso pulido h=0.10m con malla electrosoldada 20cm x 20cm </t>
  </si>
  <si>
    <t>Losa de techo h=0.12m - 1.22 qq/m³</t>
  </si>
  <si>
    <t>MUROS DE BLOQUES</t>
  </si>
  <si>
    <t xml:space="preserve">Bloques de 6" B.N.P. </t>
  </si>
  <si>
    <t>Bloques de 6" S.N.P.</t>
  </si>
  <si>
    <t>TERMINACIÓN  DE SUPERFICIE</t>
  </si>
  <si>
    <t xml:space="preserve">Zabaleta </t>
  </si>
  <si>
    <t>Antepecho</t>
  </si>
  <si>
    <t>Acera perimetral 0.80m</t>
  </si>
  <si>
    <t>Pintura acrílica superior interior incluye primer fresh cement</t>
  </si>
  <si>
    <t>Pintura acrílica superior exterior incluye primer fresh cement (andamios incluidos)</t>
  </si>
  <si>
    <t>Sellador de techo Lanco siliconizado (tres manos según instrucciones del fabricante)</t>
  </si>
  <si>
    <t>Cerámica en baño (inc. Paredes y ducha)</t>
  </si>
  <si>
    <t>Cerámica en cocina</t>
  </si>
  <si>
    <t>SUMINISTRO E INSTALACIÓN SANITARIA</t>
  </si>
  <si>
    <t>Pileta bañera</t>
  </si>
  <si>
    <t>Inodoro completo</t>
  </si>
  <si>
    <t>Lavamanos completo</t>
  </si>
  <si>
    <t>Barra para cortina</t>
  </si>
  <si>
    <t>Ducha</t>
  </si>
  <si>
    <t>Desagüe de piso</t>
  </si>
  <si>
    <t>Fregadero acero inoxidable sencillo</t>
  </si>
  <si>
    <t>Cámara de inspección</t>
  </si>
  <si>
    <t>Trampa de grasa</t>
  </si>
  <si>
    <t>Cámara séptica</t>
  </si>
  <si>
    <t>Pozo filtrante</t>
  </si>
  <si>
    <t>Suministro e instalación tinaco 225 gl</t>
  </si>
  <si>
    <t xml:space="preserve">Bomba 1/2 HP eléctrica con tanque presión </t>
  </si>
  <si>
    <t>Caseta protección bomba 1/2 HP</t>
  </si>
  <si>
    <t xml:space="preserve">Válvula check ø1" </t>
  </si>
  <si>
    <t xml:space="preserve">Tubería PVC ø1" </t>
  </si>
  <si>
    <t>Columna de ventilación 2"</t>
  </si>
  <si>
    <t>Tubería y piezas varias</t>
  </si>
  <si>
    <t>Mano de obra instalación general</t>
  </si>
  <si>
    <t>INSTALACIÓN ELÉCTRICA</t>
  </si>
  <si>
    <t>Salida cenital</t>
  </si>
  <si>
    <t>Salida cenital con abanico de techo con lampara KDK o similar</t>
  </si>
  <si>
    <t xml:space="preserve">Salida tomacorriente doble 120 V </t>
  </si>
  <si>
    <t xml:space="preserve">Salida interruptor sencillo </t>
  </si>
  <si>
    <t>Entrada general (incluye panel de breaker de 4/8 circuitos)</t>
  </si>
  <si>
    <t>Puerta polimetal 0,90m x 2,10m (Incluye llavín Kwikset o similar)</t>
  </si>
  <si>
    <t>Puerta polimetal en baño 0,80m x 2,10m (Incluye llavín Kwikset o similar)</t>
  </si>
  <si>
    <t>VENTANA</t>
  </si>
  <si>
    <t xml:space="preserve">Ventana aluminio reforzada </t>
  </si>
  <si>
    <t>SUMINISTRO E INSTALACIÓN DE:</t>
  </si>
  <si>
    <t>Tope meseta granito natural de origen asiático</t>
  </si>
  <si>
    <t>LIMPIEZA FINAL</t>
  </si>
  <si>
    <t>ÁREA EXTERIOR GENERAL</t>
  </si>
  <si>
    <t>VERJA EN MURO DE BLOQUES DE 6", LONG.= 130 M</t>
  </si>
  <si>
    <t>1.1.1</t>
  </si>
  <si>
    <t>Excavación zapata  a mano</t>
  </si>
  <si>
    <t>1.1.2</t>
  </si>
  <si>
    <t>1.1.3</t>
  </si>
  <si>
    <t>HORMIGÓN ARMADO (VER DETALLES) EN:</t>
  </si>
  <si>
    <t>1.2.1</t>
  </si>
  <si>
    <t>Zapata de muro (0.45m x 0.25m)  - 0.87 qq/m³ f'c=180 kg/cm²</t>
  </si>
  <si>
    <t>1.2.2</t>
  </si>
  <si>
    <t>Zapata de columna (0.60m X 0.60m X 0.25m) - 2.08 qq/m³ f'c=210 kg/cm²</t>
  </si>
  <si>
    <t>1.2.3</t>
  </si>
  <si>
    <t>Columna de amarre (0.20m x 0.20m) - 4.36 qq/m³ f'c=210 kg/cm²</t>
  </si>
  <si>
    <t>1.2.4</t>
  </si>
  <si>
    <t>Viga de amarre BNP (0.15m x 0.20m) - 3.22 qq/m³ f'c=210 kg/cm²</t>
  </si>
  <si>
    <t>1.2.5</t>
  </si>
  <si>
    <t>Viga de amarre SNP (0.20m x 0.20m) - 2.45 qq/m³ f'c=210 kg/cm²</t>
  </si>
  <si>
    <t>1.2.6</t>
  </si>
  <si>
    <t>Viga apoyo para riel puerta corrediza (0.20m x 0.20m) f'c=210 kg/cm²</t>
  </si>
  <si>
    <t>1.3.1</t>
  </si>
  <si>
    <t xml:space="preserve">Block 6"  Ø3/8"@0.60 m  SNP, violinado </t>
  </si>
  <si>
    <t>1.3.2</t>
  </si>
  <si>
    <t>Block6"  Ø3/8"@0.60 m  BNP</t>
  </si>
  <si>
    <t>1.4.1</t>
  </si>
  <si>
    <t>1.4.2</t>
  </si>
  <si>
    <t>1.5.1</t>
  </si>
  <si>
    <t>1.5.2</t>
  </si>
  <si>
    <t xml:space="preserve">Pintura acrílica calidad superior en vigas y columnas </t>
  </si>
  <si>
    <t>SUMINISTRO Y COLOCACIÓN DE ALAMBRE GALVANIZADO TIPO TRINCHERA</t>
  </si>
  <si>
    <t xml:space="preserve">PORTÓN CORREDIZO EN CANALETA DE  3 1/2" Y BARRA DE 1/2", (L = 4.0 m) </t>
  </si>
  <si>
    <t>ILUMINACIÓN EXTERIOR</t>
  </si>
  <si>
    <t>Lámpara tipo cobra 175w HPS, 120/240v, fotocelda y brazo 6' incluidos, estructura AP-103</t>
  </si>
  <si>
    <t>Poste H.A. pretensado 25' Clase III</t>
  </si>
  <si>
    <t>Registro eléctrico</t>
  </si>
  <si>
    <t>ELECTRIFICACIÓN Y EQUIPAMIENTO CÁRCAMO DE BOMBEO</t>
  </si>
  <si>
    <t>IV-I</t>
  </si>
  <si>
    <t>ELECTRIFICACIÓN PRIMARIA</t>
  </si>
  <si>
    <t>Estructura tr-306 (con transformadores de 100 kva)</t>
  </si>
  <si>
    <t>Rehabilitación línea eléctrica primaria existente</t>
  </si>
  <si>
    <t xml:space="preserve">Mano de obra eléctrica  primaria </t>
  </si>
  <si>
    <t>SUB-TOTAL IV-I</t>
  </si>
  <si>
    <t>IV-II</t>
  </si>
  <si>
    <t xml:space="preserve">ELECTRIFICACIÓN SECUNDARIA </t>
  </si>
  <si>
    <t>1</t>
  </si>
  <si>
    <t xml:space="preserve">Alimentador eléctrico desde banco de transformadores hasta main breaker con 3 alambres eléctricos no.350 mcm (fases),  1 alambre Eléctrico no.350 mcm (neutro) y 1 alambre eléctrico hdb no.2 a 7 hilos trenzado (tierra) en tubería PVC y LT. de ø3", incluye condulet, conectores y soportes de tuberías. </t>
  </si>
  <si>
    <t>2</t>
  </si>
  <si>
    <t xml:space="preserve">Alimentador eléctrico desde arrancadores suave hasta motor eléctrico de electrobomba, con 3 alambres eléctricos tTHW no.1/0 (fases), en tuberías PVC y L.T de ø2", incluye, conectores y soportes de tuberías. </t>
  </si>
  <si>
    <t>3</t>
  </si>
  <si>
    <t>4</t>
  </si>
  <si>
    <t>Main breaker 400 amp, 460 volts, 3ø, enclosure, nema 3R</t>
  </si>
  <si>
    <t>5</t>
  </si>
  <si>
    <t xml:space="preserve">Mano de obra eléctrica  secundaria </t>
  </si>
  <si>
    <t>SUB-TOTAL IV-II</t>
  </si>
  <si>
    <t>IV-III</t>
  </si>
  <si>
    <t xml:space="preserve">SUMINISTRO E INSTALACIÓN DE ELECTROBOMBA </t>
  </si>
  <si>
    <t>Suministro electrobombas turbina de eje vertical, 250 gpm, vs. 783 pies TDH, profundidad de columna 12 pies, con motor de 75 H.P, 460v, 60hz, trifásico a 3,500 RPM.</t>
  </si>
  <si>
    <t>Arrancador suave para motor de 75 H.P, enclousure, nema 3R.</t>
  </si>
  <si>
    <t>Niple de 6" x 12" platillado en un extremo</t>
  </si>
  <si>
    <t>Niple de 4" x 12" platillado en un extremo</t>
  </si>
  <si>
    <t>Junta tipo dresser 6"</t>
  </si>
  <si>
    <t>Válvula de compuerta de vástago ascendente de 6" platillada a 300 PSI</t>
  </si>
  <si>
    <t>Válvula de compuerta de vástago ascendente de 4" platillada a 300 PSI</t>
  </si>
  <si>
    <t>Válvula check horizontal de 6" a 300 psi, platillado.</t>
  </si>
  <si>
    <t>Válvula de aire de 1"300 PSI</t>
  </si>
  <si>
    <t>Ttee de 6" x 4" platillada</t>
  </si>
  <si>
    <t xml:space="preserve">Codo de 6" x 45   </t>
  </si>
  <si>
    <t>Anclaje en H.A.</t>
  </si>
  <si>
    <t xml:space="preserve">Base en H.A. para bombas   </t>
  </si>
  <si>
    <t>Mano de obra construcción de descarga de 6"</t>
  </si>
  <si>
    <t>Pintura anticorrosiva Oxiguard o similar para descarga (dos manos)</t>
  </si>
  <si>
    <t>SUB-TOTAL IV-III</t>
  </si>
  <si>
    <t>IV-IV</t>
  </si>
  <si>
    <t xml:space="preserve">REHABILITACIÓN ESTACIÓN DE BOMBEO </t>
  </si>
  <si>
    <t>Pintura general en caseta de bombeo (acrílica superior)</t>
  </si>
  <si>
    <t xml:space="preserve">Suministro y colocación de puerta en barra cuadrada </t>
  </si>
  <si>
    <t>Suministro y colocación de tapa metálica  en techo de caseta y cisterna de (1.00 x 1.00)m.</t>
  </si>
  <si>
    <t xml:space="preserve">Fino de techo en caseta </t>
  </si>
  <si>
    <t xml:space="preserve">Antepecho </t>
  </si>
  <si>
    <t>SUB-TOTAL IV- IV</t>
  </si>
  <si>
    <t>SUB-TOTAL FASE IV</t>
  </si>
  <si>
    <t xml:space="preserve">SUSTITUCION TRAMO DE LÍNEA DE IMPULSIÓN </t>
  </si>
  <si>
    <t>2.1</t>
  </si>
  <si>
    <t>Excavación material compacto C/equipo</t>
  </si>
  <si>
    <t>2.3</t>
  </si>
  <si>
    <t>Compactado de relleno c/compactador mecánico en capas de 0.20 M. C/material producto de la excavación</t>
  </si>
  <si>
    <t>2.4</t>
  </si>
  <si>
    <t>Bote de material con camión D= 11 KM (incluye carguío y esparcimiento en botadero)</t>
  </si>
  <si>
    <t>3.1</t>
  </si>
  <si>
    <t>De Ø 8" Acero SCH-40</t>
  </si>
  <si>
    <t>COLOCACIÓN DE TUBERÍA, (CON  2 MANO DE APLICACIÓN DE PINTURA ANTICORROSIVA OXIGUARD O SIMILAR)</t>
  </si>
  <si>
    <t>4.1</t>
  </si>
  <si>
    <t>SUMINISTRO Y COLOCACIÓN PIEZAS ESPECIALES, (CON  2 MANO DE APLICACIÓN ANTICORROSIVA</t>
  </si>
  <si>
    <t>5.1</t>
  </si>
  <si>
    <t>Codo ø 8" x 45° Acero SCH-40</t>
  </si>
  <si>
    <t>5.2</t>
  </si>
  <si>
    <t>Codo ø 8" x 30° Acero SCH-40</t>
  </si>
  <si>
    <t>5.3</t>
  </si>
  <si>
    <r>
      <t>Anclaje de H.A. para piezas, según detalle (f'c=210 kg/cm</t>
    </r>
    <r>
      <rPr>
        <sz val="10"/>
        <color indexed="8"/>
        <rFont val="Calibri"/>
        <family val="2"/>
      </rPr>
      <t>²</t>
    </r>
    <r>
      <rPr>
        <sz val="11"/>
        <color rgb="FF000000"/>
        <rFont val="Arial"/>
        <family val="2"/>
      </rPr>
      <t>)</t>
    </r>
  </si>
  <si>
    <t>6</t>
  </si>
  <si>
    <t>SUMINISTRO Y COLOCACIÓN DE VÁLVULAS</t>
  </si>
  <si>
    <t>6.1</t>
  </si>
  <si>
    <t>Válvula de desagüe H.F. de ø 4"  150 PSI, Completa</t>
  </si>
  <si>
    <t>6.2</t>
  </si>
  <si>
    <t>Válvula anticipadora de onda H.F. de ø 4" 400 PSI, Completa</t>
  </si>
  <si>
    <t>6.3</t>
  </si>
  <si>
    <t>Válvula de aire simple H.F. de Ø 2" 250 PSI, Completa</t>
  </si>
  <si>
    <t>6.4</t>
  </si>
  <si>
    <t>Suministro y colocación caja telescópica, según detalle</t>
  </si>
  <si>
    <t>SUB - TOTAL FASE V</t>
  </si>
  <si>
    <t>VI</t>
  </si>
  <si>
    <t>CASA DE OPERADOR Y CUARTO DE CONTROL</t>
  </si>
  <si>
    <t>Excavación material  a mano</t>
  </si>
  <si>
    <t>Relleno compactado a mano</t>
  </si>
  <si>
    <t>HORMIGÓN ARMADO F'c= 210 KG/CM² EN:</t>
  </si>
  <si>
    <t>Zapata de muros 0.75 qq/m³</t>
  </si>
  <si>
    <t>Zapata de columna 1.15 qq/m³</t>
  </si>
  <si>
    <t>Viga a nivel de piso  0.20 x 0.20 m- 4.10 qq/m³</t>
  </si>
  <si>
    <t>Viga dintel D1 0.20 x 0.25 m - 3.38 qq/m³</t>
  </si>
  <si>
    <t>Viga de amarre  0.20 x 0.40 - 2.70 qq/m³</t>
  </si>
  <si>
    <t>Columna CA (0.20 x 0.20) m - 5.02 qq/m³</t>
  </si>
  <si>
    <t xml:space="preserve">Losa de piso pulido 0.10 m con malla electro soldada  D2.3 x D2.3 x 20 x 20 </t>
  </si>
  <si>
    <t>Bloques de 8" B.N.P.</t>
  </si>
  <si>
    <t>Bloques de 8" S.N.P.</t>
  </si>
  <si>
    <t>Bloques calado</t>
  </si>
  <si>
    <t>Pañete exterior y vuelos</t>
  </si>
  <si>
    <t xml:space="preserve">Cantos y mocheta </t>
  </si>
  <si>
    <t>Acrílica superior en superfucies pañetadas</t>
  </si>
  <si>
    <t>Cerámica baño (incluye todos las paredes del baño )</t>
  </si>
  <si>
    <t xml:space="preserve">Cerámica en piso, incluye bañera </t>
  </si>
  <si>
    <t>INSTALACIONES SANITARIA</t>
  </si>
  <si>
    <t xml:space="preserve">Lavamanos blanco para empotrar incluye mezcladora </t>
  </si>
  <si>
    <t>Pileta para  bañera</t>
  </si>
  <si>
    <t xml:space="preserve">Cámara de inspección, según detalle </t>
  </si>
  <si>
    <t xml:space="preserve">Cámara séptica, según detalle  </t>
  </si>
  <si>
    <t>Zanja de infiltración con tubería de ø 4" PVC SDR-41</t>
  </si>
  <si>
    <t xml:space="preserve">Tuberías y piezas para conexión de agua potable, ventilación y drenaje sanitario </t>
  </si>
  <si>
    <t xml:space="preserve">P.A </t>
  </si>
  <si>
    <t>Suministro e instalación tinaco 250 Gls</t>
  </si>
  <si>
    <t>Mano de obra plomería en general, incluye movimiento de tierra</t>
  </si>
  <si>
    <t>INSTALACIONES ELÉCTRICAS</t>
  </si>
  <si>
    <t>Entrada general (panel de breaker 4/8 C.). Incluye breaker</t>
  </si>
  <si>
    <t>Salidas cenitales</t>
  </si>
  <si>
    <t>Salida tomacorrientes 120 V en doble</t>
  </si>
  <si>
    <t xml:space="preserve">Salida interruptor triple </t>
  </si>
  <si>
    <t>Suministro y colocación puerta interior Everlast ( (0.70-1.10 x 2.10) m. Incluye marco y llavín Kwikset o similar</t>
  </si>
  <si>
    <t>Suministro y colocación puerta interior everlast ( (0.70-1.50 x 2.10) m. Incluye marco y llavín Kwikset o similar</t>
  </si>
  <si>
    <t>Ventana de celosías</t>
  </si>
  <si>
    <t>LIMPIEZA FINAL, INCLUYE PERSONAL Y BOTE</t>
  </si>
  <si>
    <t>SUB-TOTAL FASE M</t>
  </si>
  <si>
    <t>N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</si>
  <si>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</si>
  <si>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</si>
  <si>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 baños móviles y caseta de materiales, furgón)</t>
  </si>
  <si>
    <t>SUB-TOTAL FASE N</t>
  </si>
  <si>
    <t>SUBTOTAL 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</si>
  <si>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</si>
  <si>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</si>
  <si>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</si>
  <si>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</si>
  <si>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</si>
  <si>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Diseño y confección de planos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</si>
  <si>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</si>
  <si>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</si>
  <si>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</si>
  <si>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</si>
  <si>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</si>
  <si>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ect) </t>
  </si>
  <si>
    <t xml:space="preserve">Medida de compensación ambiental </t>
  </si>
  <si>
    <t>Imprevistos</t>
  </si>
  <si>
    <t>Tramitación de planos electricos</t>
  </si>
  <si>
    <t>Interconexión con EDENEORTE</t>
  </si>
  <si>
    <t xml:space="preserve">Transporte de material de filtro desde Baitoa a Bonao para limpieza </t>
  </si>
  <si>
    <t xml:space="preserve">Completivo de transporte de material de filtro desde Bonao hasta Baitoa </t>
  </si>
  <si>
    <t>Completivo de Transporte de material de filtro desde Bonao hasta Sabana Iglesia 80 km</t>
  </si>
  <si>
    <t>TOTAL GASTOS INDIRECTOS</t>
  </si>
  <si>
    <t>TOTAL A EJECUTAR</t>
  </si>
  <si>
    <t>TOTAL A CONTRATAR RD$</t>
  </si>
  <si>
    <t>SUB-TOTAL FASE VI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</si>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</sst>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(* #,##0.00_);_(* \(#,##0.00\);_(* &quot;-&quot;??_);_(@_)"/>
    <numFmt numFmtId="164" formatCode="_-* #,##0.00\ _€_-;\-* #,##0.00\ _€_-;_-* &quot;-&quot;??\ _€_-;_-@_-"/>
    <numFmt numFmtId="165" formatCode="General_)"/>
    <numFmt numFmtId="166" formatCode="#,##0.00_ ;\-#,##0.00\ "/>
    <numFmt numFmtId="167" formatCode="0.0"/>
    <numFmt numFmtId="168" formatCode="#,##0.00;[Red]#,##0.00"/>
    <numFmt numFmtId="169" formatCode="_-* #,##0.00_-;\-* #,##0.00_-;_-* &quot;-&quot;??_-;_-@_-"/>
    <numFmt numFmtId="170" formatCode="#,##0.0"/>
    <numFmt numFmtId="171" formatCode="#,##0.0;\-#,##0.0"/>
    <numFmt numFmtId="172" formatCode="0.00;[Red]0.00"/>
    <numFmt numFmtId="173" formatCode="#,##0.0\ _€;\-#,##0.0\ _€"/>
    <numFmt numFmtId="174" formatCode="_-* #,##0.00\ &quot;€&quot;_-;\-* #,##0.00\ &quot;€&quot;_-;_-* &quot;-&quot;??\ &quot;€&quot;_-;_-@_-"/>
    <numFmt numFmtId="175" formatCode="0.0%"/>
    <numFmt numFmtId="176" formatCode="#,##0.0_ ;\-#,##0.0\ "/>
    <numFmt numFmtId="177" formatCode="#,##0;\-#,##0"/>
    <numFmt numFmtId="178" formatCode="0.000"/>
    <numFmt numFmtId="179" formatCode="#,##0.0_);\(#,##0.0\)"/>
    <numFmt numFmtId="180" formatCode="#,##0.00\ _€;\-#,##0.00\ _€"/>
    <numFmt numFmtId="181" formatCode="#,##0\ _€;\-#,##0\ _€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name val="Tms Rmn"/>
    </font>
    <font>
      <vertAlign val="superscript"/>
      <sz val="10"/>
      <color rgb="FF000000"/>
      <name val="Arial"/>
      <family val="2"/>
    </font>
    <font>
      <sz val="11"/>
      <name val="Arial"/>
      <family val="2"/>
    </font>
    <font>
      <sz val="10"/>
      <color rgb="FF808080"/>
      <name val="Arial"/>
      <family val="2"/>
    </font>
    <font>
      <sz val="10"/>
      <color indexed="8"/>
      <name val="Calibri"/>
      <family val="2"/>
    </font>
    <font>
      <sz val="11"/>
      <color rgb="FF000000"/>
      <name val="Arial"/>
      <family val="2"/>
    </font>
    <font>
      <b/>
      <sz val="10"/>
      <color rgb="FF808080"/>
      <name val="Arial"/>
      <family val="2"/>
    </font>
    <font>
      <sz val="10"/>
      <color indexed="23"/>
      <name val="Arial"/>
      <family val="2"/>
    </font>
    <font>
      <b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39" fontId="6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39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17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39" fontId="6" fillId="0" borderId="0"/>
    <xf numFmtId="0" fontId="3" fillId="0" borderId="0"/>
  </cellStyleXfs>
  <cellXfs count="804">
    <xf numFmtId="0" fontId="0" fillId="0" borderId="0" xfId="0"/>
    <xf numFmtId="0" fontId="3" fillId="2" borderId="0" xfId="0" applyFont="1" applyFill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5" borderId="0" xfId="0" applyFont="1" applyFill="1" applyAlignment="1">
      <alignment vertical="top"/>
    </xf>
    <xf numFmtId="0" fontId="3" fillId="2" borderId="0" xfId="12" applyFill="1" applyAlignment="1">
      <alignment vertical="top" wrapText="1"/>
    </xf>
    <xf numFmtId="4" fontId="3" fillId="2" borderId="2" xfId="0" applyNumberFormat="1" applyFont="1" applyFill="1" applyBorder="1" applyAlignment="1" applyProtection="1">
      <alignment vertical="top"/>
      <protection locked="0"/>
    </xf>
    <xf numFmtId="0" fontId="3" fillId="7" borderId="0" xfId="0" applyFont="1" applyFill="1" applyAlignment="1">
      <alignment vertical="top"/>
    </xf>
    <xf numFmtId="0" fontId="3" fillId="8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39" fontId="3" fillId="2" borderId="2" xfId="17" applyNumberFormat="1" applyFont="1" applyFill="1" applyBorder="1" applyAlignment="1" applyProtection="1">
      <alignment vertical="center"/>
      <protection locked="0"/>
    </xf>
    <xf numFmtId="39" fontId="3" fillId="2" borderId="2" xfId="17" applyNumberFormat="1" applyFont="1" applyFill="1" applyBorder="1" applyAlignment="1" applyProtection="1">
      <alignment horizontal="right" vertical="top"/>
      <protection locked="0"/>
    </xf>
    <xf numFmtId="39" fontId="3" fillId="2" borderId="2" xfId="17" applyNumberFormat="1" applyFont="1" applyFill="1" applyBorder="1" applyAlignment="1" applyProtection="1">
      <alignment vertical="top"/>
      <protection locked="0"/>
    </xf>
    <xf numFmtId="39" fontId="3" fillId="2" borderId="2" xfId="19" applyNumberFormat="1" applyFont="1" applyFill="1" applyBorder="1" applyAlignment="1" applyProtection="1">
      <alignment horizontal="right" vertical="top"/>
      <protection locked="0"/>
    </xf>
    <xf numFmtId="4" fontId="3" fillId="2" borderId="2" xfId="19" applyNumberFormat="1" applyFont="1" applyFill="1" applyBorder="1" applyAlignment="1" applyProtection="1">
      <alignment vertical="top"/>
      <protection locked="0"/>
    </xf>
    <xf numFmtId="0" fontId="3" fillId="2" borderId="2" xfId="4" applyNumberFormat="1" applyFont="1" applyFill="1" applyBorder="1" applyAlignment="1" applyProtection="1">
      <alignment horizontal="right" vertical="top"/>
    </xf>
    <xf numFmtId="0" fontId="4" fillId="2" borderId="2" xfId="4" applyNumberFormat="1" applyFont="1" applyFill="1" applyBorder="1" applyAlignment="1" applyProtection="1">
      <alignment horizontal="right" vertical="top"/>
    </xf>
    <xf numFmtId="39" fontId="3" fillId="0" borderId="2" xfId="0" applyNumberFormat="1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4" fontId="3" fillId="0" borderId="2" xfId="0" applyNumberFormat="1" applyFont="1" applyBorder="1" applyAlignment="1" applyProtection="1">
      <alignment vertical="top"/>
      <protection locked="0"/>
    </xf>
    <xf numFmtId="39" fontId="8" fillId="2" borderId="2" xfId="0" applyNumberFormat="1" applyFont="1" applyFill="1" applyBorder="1" applyAlignment="1" applyProtection="1">
      <alignment horizontal="right" vertical="top"/>
      <protection locked="0"/>
    </xf>
    <xf numFmtId="39" fontId="3" fillId="2" borderId="2" xfId="0" applyNumberFormat="1" applyFont="1" applyFill="1" applyBorder="1" applyAlignment="1" applyProtection="1">
      <alignment vertical="top"/>
      <protection locked="0"/>
    </xf>
    <xf numFmtId="39" fontId="3" fillId="2" borderId="2" xfId="5" applyFont="1" applyFill="1" applyBorder="1" applyAlignment="1" applyProtection="1">
      <alignment vertical="top"/>
      <protection locked="0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39" fontId="3" fillId="2" borderId="2" xfId="5" applyFont="1" applyFill="1" applyBorder="1" applyAlignment="1" applyProtection="1">
      <alignment horizontal="center" vertical="center"/>
      <protection locked="0"/>
    </xf>
    <xf numFmtId="39" fontId="3" fillId="2" borderId="2" xfId="5" applyFont="1" applyFill="1" applyBorder="1" applyAlignment="1" applyProtection="1">
      <alignment horizontal="center" vertical="top"/>
      <protection locked="0"/>
    </xf>
    <xf numFmtId="4" fontId="3" fillId="2" borderId="2" xfId="0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43" fontId="3" fillId="2" borderId="2" xfId="37" applyFont="1" applyFill="1" applyBorder="1" applyAlignment="1" applyProtection="1">
      <alignment vertical="top"/>
      <protection locked="0"/>
    </xf>
    <xf numFmtId="43" fontId="4" fillId="2" borderId="2" xfId="24" applyNumberFormat="1" applyFont="1" applyFill="1" applyBorder="1" applyAlignment="1" applyProtection="1">
      <alignment horizontal="center" vertical="top"/>
    </xf>
    <xf numFmtId="4" fontId="3" fillId="2" borderId="2" xfId="19" applyNumberFormat="1" applyFont="1" applyFill="1" applyBorder="1" applyAlignment="1" applyProtection="1">
      <alignment horizontal="right" vertical="top"/>
      <protection locked="0"/>
    </xf>
    <xf numFmtId="164" fontId="3" fillId="2" borderId="2" xfId="4" applyFont="1" applyFill="1" applyBorder="1" applyAlignment="1" applyProtection="1">
      <alignment horizontal="center" vertical="top"/>
    </xf>
    <xf numFmtId="4" fontId="3" fillId="2" borderId="3" xfId="19" applyNumberFormat="1" applyFont="1" applyFill="1" applyBorder="1" applyAlignment="1" applyProtection="1">
      <alignment vertical="top"/>
      <protection locked="0"/>
    </xf>
    <xf numFmtId="0" fontId="3" fillId="9" borderId="0" xfId="0" applyFont="1" applyFill="1" applyAlignment="1">
      <alignment vertical="top" wrapText="1"/>
    </xf>
    <xf numFmtId="2" fontId="5" fillId="2" borderId="2" xfId="24" applyNumberFormat="1" applyFont="1" applyFill="1" applyBorder="1" applyAlignment="1" applyProtection="1">
      <alignment horizontal="right" vertical="top" wrapText="1"/>
    </xf>
    <xf numFmtId="167" fontId="5" fillId="2" borderId="2" xfId="24" applyNumberFormat="1" applyFont="1" applyFill="1" applyBorder="1" applyAlignment="1" applyProtection="1">
      <alignment horizontal="right" vertical="top" wrapText="1"/>
    </xf>
    <xf numFmtId="0" fontId="3" fillId="9" borderId="0" xfId="0" applyFont="1" applyFill="1" applyAlignment="1">
      <alignment vertical="top"/>
    </xf>
    <xf numFmtId="167" fontId="3" fillId="2" borderId="2" xfId="24" applyNumberFormat="1" applyFont="1" applyFill="1" applyBorder="1" applyAlignment="1" applyProtection="1">
      <alignment horizontal="right" vertical="top" wrapText="1"/>
    </xf>
    <xf numFmtId="1" fontId="3" fillId="2" borderId="2" xfId="24" applyNumberFormat="1" applyFont="1" applyFill="1" applyBorder="1" applyAlignment="1" applyProtection="1">
      <alignment horizontal="right" vertical="top" wrapText="1"/>
    </xf>
    <xf numFmtId="4" fontId="3" fillId="0" borderId="2" xfId="8" applyNumberFormat="1" applyFont="1" applyFill="1" applyBorder="1" applyAlignment="1" applyProtection="1">
      <alignment horizontal="center" vertical="top" wrapText="1"/>
    </xf>
    <xf numFmtId="4" fontId="3" fillId="0" borderId="2" xfId="8" applyNumberFormat="1" applyFont="1" applyFill="1" applyBorder="1" applyAlignment="1" applyProtection="1">
      <alignment horizontal="right" vertical="top" wrapText="1"/>
    </xf>
    <xf numFmtId="4" fontId="3" fillId="0" borderId="2" xfId="8" applyNumberFormat="1" applyFont="1" applyFill="1" applyBorder="1" applyAlignment="1" applyProtection="1">
      <alignment vertical="top" wrapText="1"/>
    </xf>
    <xf numFmtId="4" fontId="3" fillId="0" borderId="2" xfId="8" applyNumberFormat="1" applyFont="1" applyFill="1" applyBorder="1" applyAlignment="1" applyProtection="1">
      <alignment vertical="center" wrapText="1"/>
    </xf>
    <xf numFmtId="4" fontId="3" fillId="0" borderId="2" xfId="8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/>
    </xf>
    <xf numFmtId="4" fontId="3" fillId="0" borderId="3" xfId="8" applyNumberFormat="1" applyFont="1" applyFill="1" applyBorder="1" applyAlignment="1" applyProtection="1">
      <alignment horizontal="right" vertical="center" wrapText="1"/>
    </xf>
    <xf numFmtId="2" fontId="3" fillId="0" borderId="2" xfId="8" applyNumberFormat="1" applyFont="1" applyFill="1" applyBorder="1" applyAlignment="1" applyProtection="1">
      <alignment horizontal="right" vertical="top" wrapText="1"/>
    </xf>
    <xf numFmtId="4" fontId="3" fillId="0" borderId="2" xfId="10" applyNumberFormat="1" applyBorder="1" applyAlignment="1" applyProtection="1">
      <alignment vertical="top"/>
      <protection locked="0"/>
    </xf>
    <xf numFmtId="4" fontId="3" fillId="0" borderId="3" xfId="10" applyNumberFormat="1" applyBorder="1" applyAlignment="1" applyProtection="1">
      <alignment vertical="top"/>
      <protection locked="0"/>
    </xf>
    <xf numFmtId="4" fontId="3" fillId="3" borderId="2" xfId="8" applyNumberFormat="1" applyFont="1" applyFill="1" applyBorder="1" applyAlignment="1" applyProtection="1">
      <alignment horizontal="right" vertical="top" wrapText="1"/>
    </xf>
    <xf numFmtId="4" fontId="3" fillId="0" borderId="2" xfId="16" applyNumberFormat="1" applyFont="1" applyFill="1" applyBorder="1" applyAlignment="1" applyProtection="1">
      <alignment horizontal="right" vertical="top"/>
    </xf>
    <xf numFmtId="43" fontId="3" fillId="0" borderId="2" xfId="16" applyFont="1" applyFill="1" applyBorder="1" applyAlignment="1" applyProtection="1">
      <alignment horizontal="center" vertical="top"/>
    </xf>
    <xf numFmtId="39" fontId="3" fillId="0" borderId="2" xfId="47" applyNumberFormat="1" applyBorder="1" applyAlignment="1" applyProtection="1">
      <alignment horizontal="right" vertical="top"/>
      <protection locked="0"/>
    </xf>
    <xf numFmtId="39" fontId="3" fillId="0" borderId="2" xfId="47" applyNumberFormat="1" applyBorder="1" applyAlignment="1" applyProtection="1">
      <alignment vertical="top"/>
      <protection locked="0"/>
    </xf>
    <xf numFmtId="4" fontId="3" fillId="0" borderId="2" xfId="16" applyNumberFormat="1" applyFont="1" applyFill="1" applyBorder="1" applyAlignment="1" applyProtection="1">
      <alignment horizontal="right" vertical="top" wrapText="1"/>
    </xf>
    <xf numFmtId="43" fontId="11" fillId="11" borderId="2" xfId="11" applyFont="1" applyFill="1" applyBorder="1" applyAlignment="1" applyProtection="1">
      <alignment horizontal="right" vertical="top" wrapText="1"/>
    </xf>
    <xf numFmtId="43" fontId="3" fillId="2" borderId="2" xfId="11" applyFont="1" applyFill="1" applyBorder="1" applyAlignment="1" applyProtection="1">
      <alignment horizontal="right" vertical="top" wrapText="1"/>
    </xf>
    <xf numFmtId="43" fontId="8" fillId="11" borderId="2" xfId="11" applyFont="1" applyFill="1" applyBorder="1" applyAlignment="1" applyProtection="1">
      <alignment horizontal="right" vertical="top" wrapText="1"/>
    </xf>
    <xf numFmtId="39" fontId="5" fillId="2" borderId="2" xfId="0" applyNumberFormat="1" applyFont="1" applyFill="1" applyBorder="1" applyAlignment="1" applyProtection="1">
      <alignment vertical="top" wrapText="1"/>
      <protection locked="0"/>
    </xf>
    <xf numFmtId="39" fontId="5" fillId="2" borderId="2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horizontal="center" vertical="top"/>
    </xf>
    <xf numFmtId="4" fontId="3" fillId="2" borderId="1" xfId="19" applyNumberFormat="1" applyFont="1" applyFill="1" applyBorder="1" applyAlignment="1" applyProtection="1">
      <alignment vertical="top"/>
      <protection locked="0"/>
    </xf>
    <xf numFmtId="4" fontId="3" fillId="0" borderId="1" xfId="0" applyNumberFormat="1" applyFont="1" applyBorder="1" applyAlignment="1" applyProtection="1">
      <alignment vertical="top"/>
      <protection locked="0"/>
    </xf>
    <xf numFmtId="4" fontId="3" fillId="0" borderId="3" xfId="0" applyNumberFormat="1" applyFont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top"/>
    </xf>
    <xf numFmtId="0" fontId="4" fillId="2" borderId="0" xfId="2" applyFont="1" applyFill="1" applyAlignment="1" applyProtection="1">
      <alignment horizontal="center" vertical="top"/>
    </xf>
    <xf numFmtId="0" fontId="2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vertical="top"/>
    </xf>
    <xf numFmtId="4" fontId="5" fillId="2" borderId="0" xfId="0" applyNumberFormat="1" applyFont="1" applyFill="1" applyAlignment="1" applyProtection="1">
      <alignment vertical="top"/>
    </xf>
    <xf numFmtId="0" fontId="5" fillId="2" borderId="0" xfId="0" applyFont="1" applyFill="1" applyAlignment="1" applyProtection="1">
      <alignment horizontal="center" vertical="top"/>
    </xf>
    <xf numFmtId="4" fontId="3" fillId="2" borderId="0" xfId="0" applyNumberFormat="1" applyFont="1" applyFill="1" applyAlignment="1" applyProtection="1">
      <alignment vertical="top"/>
    </xf>
    <xf numFmtId="0" fontId="5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horizontal="left" vertical="top" wrapText="1"/>
    </xf>
    <xf numFmtId="0" fontId="5" fillId="0" borderId="0" xfId="3" applyFont="1" applyAlignment="1" applyProtection="1">
      <alignment horizontal="left" vertical="top" wrapText="1"/>
    </xf>
    <xf numFmtId="0" fontId="5" fillId="2" borderId="0" xfId="0" applyFont="1" applyFill="1" applyAlignment="1" applyProtection="1">
      <alignment horizontal="left" vertical="top"/>
    </xf>
    <xf numFmtId="0" fontId="3" fillId="2" borderId="0" xfId="0" applyFont="1" applyFill="1" applyAlignment="1" applyProtection="1">
      <alignment horizontal="left" vertical="top"/>
    </xf>
    <xf numFmtId="4" fontId="5" fillId="2" borderId="0" xfId="0" applyNumberFormat="1" applyFont="1" applyFill="1" applyAlignment="1" applyProtection="1">
      <alignment horizontal="left" vertical="top"/>
    </xf>
    <xf numFmtId="4" fontId="3" fillId="2" borderId="0" xfId="0" applyNumberFormat="1" applyFont="1" applyFill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horizontal="center" vertical="top"/>
    </xf>
    <xf numFmtId="4" fontId="2" fillId="3" borderId="1" xfId="0" applyNumberFormat="1" applyFont="1" applyFill="1" applyBorder="1" applyAlignment="1" applyProtection="1">
      <alignment horizontal="center" vertical="top"/>
    </xf>
    <xf numFmtId="4" fontId="4" fillId="3" borderId="1" xfId="0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4" fontId="2" fillId="0" borderId="1" xfId="0" applyNumberFormat="1" applyFont="1" applyBorder="1" applyAlignment="1" applyProtection="1">
      <alignment horizontal="center" vertical="top"/>
    </xf>
    <xf numFmtId="0" fontId="4" fillId="2" borderId="2" xfId="4" applyNumberFormat="1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center" vertical="top"/>
    </xf>
    <xf numFmtId="4" fontId="2" fillId="0" borderId="2" xfId="0" applyNumberFormat="1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 vertical="top"/>
    </xf>
    <xf numFmtId="49" fontId="4" fillId="0" borderId="2" xfId="5" applyNumberFormat="1" applyFont="1" applyBorder="1" applyAlignment="1" applyProtection="1">
      <alignment horizontal="left" vertical="top" wrapText="1"/>
    </xf>
    <xf numFmtId="164" fontId="3" fillId="2" borderId="2" xfId="4" applyFont="1" applyFill="1" applyBorder="1" applyAlignment="1" applyProtection="1">
      <alignment vertical="top"/>
    </xf>
    <xf numFmtId="4" fontId="3" fillId="2" borderId="2" xfId="0" applyNumberFormat="1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horizontal="center" vertical="top" wrapText="1"/>
    </xf>
    <xf numFmtId="165" fontId="3" fillId="2" borderId="2" xfId="0" applyNumberFormat="1" applyFont="1" applyFill="1" applyBorder="1" applyAlignment="1" applyProtection="1">
      <alignment vertical="top" wrapText="1"/>
    </xf>
    <xf numFmtId="4" fontId="3" fillId="2" borderId="2" xfId="0" applyNumberFormat="1" applyFont="1" applyFill="1" applyBorder="1" applyAlignment="1" applyProtection="1">
      <alignment vertical="top" wrapText="1"/>
    </xf>
    <xf numFmtId="165" fontId="3" fillId="2" borderId="2" xfId="0" applyNumberFormat="1" applyFont="1" applyFill="1" applyBorder="1" applyAlignment="1" applyProtection="1">
      <alignment horizontal="center" vertical="top"/>
    </xf>
    <xf numFmtId="167" fontId="3" fillId="2" borderId="2" xfId="4" applyNumberFormat="1" applyFont="1" applyFill="1" applyBorder="1" applyAlignment="1" applyProtection="1">
      <alignment horizontal="right" vertical="top"/>
    </xf>
    <xf numFmtId="0" fontId="3" fillId="4" borderId="2" xfId="6" applyFill="1" applyBorder="1" applyAlignment="1" applyProtection="1">
      <alignment vertical="justify" wrapText="1"/>
    </xf>
    <xf numFmtId="4" fontId="3" fillId="2" borderId="2" xfId="0" applyNumberFormat="1" applyFont="1" applyFill="1" applyBorder="1" applyAlignment="1" applyProtection="1">
      <alignment vertical="center" wrapText="1"/>
    </xf>
    <xf numFmtId="165" fontId="3" fillId="2" borderId="2" xfId="0" applyNumberFormat="1" applyFont="1" applyFill="1" applyBorder="1" applyAlignment="1" applyProtection="1">
      <alignment horizontal="center" vertical="center"/>
    </xf>
    <xf numFmtId="2" fontId="3" fillId="2" borderId="2" xfId="4" applyNumberFormat="1" applyFont="1" applyFill="1" applyBorder="1" applyAlignment="1" applyProtection="1">
      <alignment horizontal="right" vertical="top"/>
    </xf>
    <xf numFmtId="0" fontId="3" fillId="2" borderId="2" xfId="0" applyFont="1" applyFill="1" applyBorder="1" applyAlignment="1" applyProtection="1">
      <alignment horizontal="justify" vertical="top" wrapText="1"/>
    </xf>
    <xf numFmtId="1" fontId="4" fillId="2" borderId="2" xfId="4" applyNumberFormat="1" applyFont="1" applyFill="1" applyBorder="1" applyAlignment="1" applyProtection="1">
      <alignment horizontal="right" vertical="top"/>
    </xf>
    <xf numFmtId="0" fontId="4" fillId="2" borderId="2" xfId="0" applyFont="1" applyFill="1" applyBorder="1" applyAlignment="1" applyProtection="1">
      <alignment horizontal="justify" vertical="top" wrapText="1"/>
    </xf>
    <xf numFmtId="0" fontId="3" fillId="2" borderId="2" xfId="0" applyFont="1" applyFill="1" applyBorder="1" applyAlignment="1" applyProtection="1">
      <alignment vertical="top" wrapText="1"/>
    </xf>
    <xf numFmtId="0" fontId="4" fillId="2" borderId="2" xfId="7" applyFont="1" applyFill="1" applyBorder="1" applyAlignment="1" applyProtection="1">
      <alignment vertical="top"/>
    </xf>
    <xf numFmtId="0" fontId="8" fillId="2" borderId="2" xfId="4" applyNumberFormat="1" applyFont="1" applyFill="1" applyBorder="1" applyAlignment="1" applyProtection="1">
      <alignment horizontal="right" vertical="top"/>
    </xf>
    <xf numFmtId="165" fontId="8" fillId="2" borderId="2" xfId="0" applyNumberFormat="1" applyFont="1" applyFill="1" applyBorder="1" applyAlignment="1" applyProtection="1">
      <alignment horizontal="justify" vertical="top" wrapText="1"/>
    </xf>
    <xf numFmtId="4" fontId="8" fillId="2" borderId="2" xfId="0" applyNumberFormat="1" applyFont="1" applyFill="1" applyBorder="1" applyAlignment="1" applyProtection="1">
      <alignment vertical="top" wrapText="1"/>
    </xf>
    <xf numFmtId="165" fontId="8" fillId="2" borderId="2" xfId="0" applyNumberFormat="1" applyFont="1" applyFill="1" applyBorder="1" applyAlignment="1" applyProtection="1">
      <alignment horizontal="center" vertical="top"/>
    </xf>
    <xf numFmtId="165" fontId="8" fillId="2" borderId="2" xfId="0" applyNumberFormat="1" applyFont="1" applyFill="1" applyBorder="1" applyAlignment="1" applyProtection="1">
      <alignment vertical="top" wrapText="1"/>
    </xf>
    <xf numFmtId="165" fontId="4" fillId="2" borderId="2" xfId="0" applyNumberFormat="1" applyFont="1" applyFill="1" applyBorder="1" applyAlignment="1" applyProtection="1">
      <alignment vertical="top" wrapText="1"/>
    </xf>
    <xf numFmtId="4" fontId="3" fillId="2" borderId="2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justify" vertical="top" wrapText="1"/>
    </xf>
    <xf numFmtId="0" fontId="3" fillId="2" borderId="3" xfId="4" applyNumberFormat="1" applyFont="1" applyFill="1" applyBorder="1" applyAlignment="1" applyProtection="1">
      <alignment horizontal="right" vertical="top"/>
    </xf>
    <xf numFmtId="0" fontId="3" fillId="2" borderId="3" xfId="0" applyFont="1" applyFill="1" applyBorder="1" applyAlignment="1" applyProtection="1">
      <alignment vertical="top" wrapText="1"/>
    </xf>
    <xf numFmtId="4" fontId="3" fillId="2" borderId="3" xfId="0" applyNumberFormat="1" applyFont="1" applyFill="1" applyBorder="1" applyAlignment="1" applyProtection="1">
      <alignment vertical="top"/>
    </xf>
    <xf numFmtId="43" fontId="3" fillId="2" borderId="3" xfId="0" applyNumberFormat="1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vertical="top" wrapText="1"/>
    </xf>
    <xf numFmtId="4" fontId="3" fillId="2" borderId="2" xfId="8" applyNumberFormat="1" applyFont="1" applyFill="1" applyBorder="1" applyAlignment="1" applyProtection="1">
      <alignment vertical="top" wrapText="1"/>
    </xf>
    <xf numFmtId="4" fontId="3" fillId="2" borderId="2" xfId="9" applyNumberFormat="1" applyFill="1" applyBorder="1" applyAlignment="1" applyProtection="1">
      <alignment horizontal="center" vertical="top" wrapText="1"/>
    </xf>
    <xf numFmtId="4" fontId="3" fillId="2" borderId="2" xfId="8" applyNumberFormat="1" applyFont="1" applyFill="1" applyBorder="1" applyAlignment="1" applyProtection="1">
      <alignment vertical="center" wrapText="1"/>
    </xf>
    <xf numFmtId="4" fontId="3" fillId="2" borderId="2" xfId="9" applyNumberForma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horizontal="center" vertical="top"/>
    </xf>
    <xf numFmtId="1" fontId="3" fillId="2" borderId="2" xfId="4" applyNumberFormat="1" applyFont="1" applyFill="1" applyBorder="1" applyAlignment="1" applyProtection="1">
      <alignment horizontal="right" vertical="top"/>
    </xf>
    <xf numFmtId="0" fontId="9" fillId="3" borderId="2" xfId="10" applyFont="1" applyFill="1" applyBorder="1" applyAlignment="1" applyProtection="1">
      <alignment horizontal="right" vertical="top" wrapText="1"/>
    </xf>
    <xf numFmtId="0" fontId="9" fillId="3" borderId="2" xfId="10" applyFont="1" applyFill="1" applyBorder="1" applyAlignment="1" applyProtection="1">
      <alignment horizontal="center" vertical="top" wrapText="1"/>
    </xf>
    <xf numFmtId="4" fontId="9" fillId="3" borderId="2" xfId="10" applyNumberFormat="1" applyFont="1" applyFill="1" applyBorder="1" applyAlignment="1" applyProtection="1">
      <alignment horizontal="center" vertical="top" wrapText="1"/>
    </xf>
    <xf numFmtId="0" fontId="10" fillId="2" borderId="2" xfId="4" applyNumberFormat="1" applyFont="1" applyFill="1" applyBorder="1" applyAlignment="1" applyProtection="1">
      <alignment horizontal="right" vertical="top"/>
    </xf>
    <xf numFmtId="165" fontId="10" fillId="2" borderId="2" xfId="0" applyNumberFormat="1" applyFont="1" applyFill="1" applyBorder="1" applyAlignment="1" applyProtection="1">
      <alignment vertical="top" wrapText="1"/>
    </xf>
    <xf numFmtId="166" fontId="3" fillId="2" borderId="2" xfId="0" applyNumberFormat="1" applyFont="1" applyFill="1" applyBorder="1" applyAlignment="1" applyProtection="1">
      <alignment horizontal="center" vertical="top" wrapText="1"/>
    </xf>
    <xf numFmtId="39" fontId="3" fillId="2" borderId="2" xfId="0" applyNumberFormat="1" applyFont="1" applyFill="1" applyBorder="1" applyAlignment="1" applyProtection="1">
      <alignment horizontal="right" vertical="top" wrapText="1"/>
    </xf>
    <xf numFmtId="165" fontId="3" fillId="2" borderId="2" xfId="0" applyNumberFormat="1" applyFont="1" applyFill="1" applyBorder="1" applyAlignment="1" applyProtection="1">
      <alignment horizontal="center" vertical="top" wrapText="1"/>
    </xf>
    <xf numFmtId="39" fontId="8" fillId="2" borderId="2" xfId="0" applyNumberFormat="1" applyFont="1" applyFill="1" applyBorder="1" applyAlignment="1" applyProtection="1">
      <alignment horizontal="right" vertical="top" wrapText="1"/>
    </xf>
    <xf numFmtId="165" fontId="8" fillId="2" borderId="2" xfId="0" applyNumberFormat="1" applyFont="1" applyFill="1" applyBorder="1" applyAlignment="1" applyProtection="1">
      <alignment horizontal="center" vertical="top" wrapText="1"/>
    </xf>
    <xf numFmtId="0" fontId="4" fillId="2" borderId="2" xfId="4" applyNumberFormat="1" applyFont="1" applyFill="1" applyBorder="1" applyAlignment="1" applyProtection="1">
      <alignment horizontal="right" vertical="top" wrapText="1"/>
    </xf>
    <xf numFmtId="0" fontId="4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right" vertical="top"/>
    </xf>
    <xf numFmtId="0" fontId="3" fillId="2" borderId="2" xfId="4" applyNumberFormat="1" applyFont="1" applyFill="1" applyBorder="1" applyAlignment="1" applyProtection="1">
      <alignment horizontal="right" vertical="top" wrapText="1"/>
    </xf>
    <xf numFmtId="0" fontId="10" fillId="2" borderId="2" xfId="0" applyFont="1" applyFill="1" applyBorder="1" applyAlignment="1" applyProtection="1">
      <alignment horizontal="left" vertical="top"/>
    </xf>
    <xf numFmtId="0" fontId="10" fillId="2" borderId="2" xfId="0" applyFont="1" applyFill="1" applyBorder="1" applyAlignment="1" applyProtection="1">
      <alignment horizontal="right" vertical="top"/>
    </xf>
    <xf numFmtId="0" fontId="10" fillId="2" borderId="2" xfId="0" applyFont="1" applyFill="1" applyBorder="1" applyAlignment="1" applyProtection="1">
      <alignment horizontal="center" vertical="top"/>
    </xf>
    <xf numFmtId="0" fontId="3" fillId="2" borderId="2" xfId="0" applyFont="1" applyFill="1" applyBorder="1" applyAlignment="1" applyProtection="1">
      <alignment horizontal="right" vertical="top"/>
    </xf>
    <xf numFmtId="0" fontId="3" fillId="6" borderId="2" xfId="0" applyFont="1" applyFill="1" applyBorder="1" applyAlignment="1" applyProtection="1">
      <alignment vertical="top"/>
    </xf>
    <xf numFmtId="168" fontId="3" fillId="2" borderId="2" xfId="13" applyNumberFormat="1" applyFill="1" applyBorder="1" applyAlignment="1" applyProtection="1">
      <alignment vertical="top"/>
    </xf>
    <xf numFmtId="0" fontId="11" fillId="6" borderId="2" xfId="0" applyFont="1" applyFill="1" applyBorder="1" applyAlignment="1" applyProtection="1">
      <alignment vertical="top"/>
    </xf>
    <xf numFmtId="4" fontId="3" fillId="2" borderId="2" xfId="13" applyNumberFormat="1" applyFill="1" applyBorder="1" applyAlignment="1" applyProtection="1">
      <alignment vertical="top" wrapText="1"/>
    </xf>
    <xf numFmtId="0" fontId="11" fillId="6" borderId="2" xfId="0" applyFont="1" applyFill="1" applyBorder="1" applyAlignment="1" applyProtection="1">
      <alignment horizontal="justify" vertical="top" wrapText="1"/>
    </xf>
    <xf numFmtId="0" fontId="11" fillId="6" borderId="2" xfId="0" applyFont="1" applyFill="1" applyBorder="1" applyAlignment="1" applyProtection="1">
      <alignment vertical="top" wrapText="1"/>
    </xf>
    <xf numFmtId="2" fontId="3" fillId="2" borderId="2" xfId="4" applyNumberFormat="1" applyFont="1" applyFill="1" applyBorder="1" applyAlignment="1" applyProtection="1">
      <alignment horizontal="right" vertical="top" wrapText="1"/>
    </xf>
    <xf numFmtId="0" fontId="3" fillId="2" borderId="2" xfId="13" applyFill="1" applyBorder="1" applyAlignment="1" applyProtection="1">
      <alignment vertical="top" wrapText="1"/>
    </xf>
    <xf numFmtId="0" fontId="8" fillId="2" borderId="2" xfId="0" applyFont="1" applyFill="1" applyBorder="1" applyAlignment="1" applyProtection="1">
      <alignment horizontal="right" vertical="top"/>
    </xf>
    <xf numFmtId="0" fontId="8" fillId="2" borderId="2" xfId="0" applyFont="1" applyFill="1" applyBorder="1" applyAlignment="1" applyProtection="1">
      <alignment horizontal="center" vertical="top"/>
    </xf>
    <xf numFmtId="39" fontId="3" fillId="2" borderId="2" xfId="12" applyNumberFormat="1" applyFill="1" applyBorder="1" applyAlignment="1" applyProtection="1">
      <alignment vertical="top" wrapText="1"/>
    </xf>
    <xf numFmtId="168" fontId="3" fillId="2" borderId="2" xfId="13" applyNumberFormat="1" applyFill="1" applyBorder="1" applyAlignment="1" applyProtection="1">
      <alignment horizontal="center" vertical="top"/>
    </xf>
    <xf numFmtId="0" fontId="3" fillId="2" borderId="2" xfId="13" applyFill="1" applyBorder="1" applyAlignment="1" applyProtection="1">
      <alignment vertical="top"/>
    </xf>
    <xf numFmtId="0" fontId="3" fillId="2" borderId="3" xfId="4" applyNumberFormat="1" applyFont="1" applyFill="1" applyBorder="1" applyAlignment="1" applyProtection="1">
      <alignment horizontal="right" vertical="top" wrapText="1"/>
    </xf>
    <xf numFmtId="39" fontId="3" fillId="2" borderId="3" xfId="12" applyNumberFormat="1" applyFill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horizontal="center" vertical="top"/>
    </xf>
    <xf numFmtId="0" fontId="3" fillId="2" borderId="2" xfId="0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 applyProtection="1">
      <alignment vertical="top"/>
    </xf>
    <xf numFmtId="4" fontId="3" fillId="2" borderId="2" xfId="5" applyNumberFormat="1" applyFont="1" applyFill="1" applyBorder="1" applyAlignment="1" applyProtection="1">
      <alignment horizontal="right" vertical="top"/>
    </xf>
    <xf numFmtId="168" fontId="3" fillId="2" borderId="2" xfId="5" applyNumberFormat="1" applyFont="1" applyFill="1" applyBorder="1" applyAlignment="1" applyProtection="1">
      <alignment horizontal="center" vertical="top"/>
    </xf>
    <xf numFmtId="0" fontId="8" fillId="2" borderId="2" xfId="4" applyNumberFormat="1" applyFont="1" applyFill="1" applyBorder="1" applyAlignment="1" applyProtection="1">
      <alignment horizontal="right" vertical="top" wrapText="1"/>
    </xf>
    <xf numFmtId="39" fontId="3" fillId="0" borderId="2" xfId="12" applyNumberFormat="1" applyBorder="1" applyAlignment="1" applyProtection="1">
      <alignment vertical="top" wrapText="1"/>
    </xf>
    <xf numFmtId="4" fontId="3" fillId="0" borderId="2" xfId="0" applyNumberFormat="1" applyFont="1" applyBorder="1" applyAlignment="1" applyProtection="1">
      <alignment vertical="top"/>
    </xf>
    <xf numFmtId="0" fontId="4" fillId="2" borderId="2" xfId="0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horizontal="left" vertical="top"/>
    </xf>
    <xf numFmtId="4" fontId="8" fillId="2" borderId="2" xfId="0" applyNumberFormat="1" applyFont="1" applyFill="1" applyBorder="1" applyAlignment="1" applyProtection="1">
      <alignment vertical="top"/>
    </xf>
    <xf numFmtId="49" fontId="4" fillId="2" borderId="2" xfId="0" applyNumberFormat="1" applyFont="1" applyFill="1" applyBorder="1" applyAlignment="1" applyProtection="1">
      <alignment horizontal="left" vertical="top" wrapText="1"/>
    </xf>
    <xf numFmtId="168" fontId="3" fillId="2" borderId="2" xfId="14" applyNumberFormat="1" applyFill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168" fontId="3" fillId="0" borderId="2" xfId="13" applyNumberFormat="1" applyBorder="1" applyAlignment="1" applyProtection="1">
      <alignment vertical="top"/>
    </xf>
    <xf numFmtId="1" fontId="4" fillId="2" borderId="2" xfId="4" applyNumberFormat="1" applyFont="1" applyFill="1" applyBorder="1" applyAlignment="1" applyProtection="1">
      <alignment horizontal="right" vertical="top" wrapText="1"/>
    </xf>
    <xf numFmtId="0" fontId="4" fillId="2" borderId="2" xfId="13" applyFont="1" applyFill="1" applyBorder="1" applyAlignment="1" applyProtection="1">
      <alignment vertical="top"/>
    </xf>
    <xf numFmtId="167" fontId="3" fillId="2" borderId="2" xfId="4" applyNumberFormat="1" applyFont="1" applyFill="1" applyBorder="1" applyAlignment="1" applyProtection="1">
      <alignment horizontal="right" vertical="top" wrapText="1"/>
    </xf>
    <xf numFmtId="1" fontId="3" fillId="2" borderId="2" xfId="4" applyNumberFormat="1" applyFont="1" applyFill="1" applyBorder="1" applyAlignment="1" applyProtection="1">
      <alignment horizontal="right" vertical="top" wrapText="1"/>
    </xf>
    <xf numFmtId="0" fontId="3" fillId="3" borderId="2" xfId="11" applyNumberFormat="1" applyFont="1" applyFill="1" applyBorder="1" applyAlignment="1" applyProtection="1">
      <alignment horizontal="right" vertical="top" wrapText="1"/>
    </xf>
    <xf numFmtId="0" fontId="4" fillId="3" borderId="2" xfId="0" applyFont="1" applyFill="1" applyBorder="1" applyAlignment="1" applyProtection="1">
      <alignment horizontal="center" vertical="top" wrapText="1"/>
    </xf>
    <xf numFmtId="4" fontId="3" fillId="3" borderId="2" xfId="15" applyNumberFormat="1" applyFont="1" applyFill="1" applyBorder="1" applyAlignment="1" applyProtection="1">
      <alignment vertical="top" wrapText="1"/>
    </xf>
    <xf numFmtId="4" fontId="3" fillId="3" borderId="2" xfId="0" applyNumberFormat="1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1" xfId="4" applyNumberFormat="1" applyFont="1" applyFill="1" applyBorder="1" applyAlignment="1" applyProtection="1">
      <alignment horizontal="right" vertical="top"/>
    </xf>
    <xf numFmtId="0" fontId="3" fillId="2" borderId="1" xfId="0" applyFont="1" applyFill="1" applyBorder="1" applyAlignment="1" applyProtection="1">
      <alignment vertical="top" wrapText="1"/>
    </xf>
    <xf numFmtId="4" fontId="3" fillId="2" borderId="1" xfId="0" applyNumberFormat="1" applyFont="1" applyFill="1" applyBorder="1" applyAlignment="1" applyProtection="1">
      <alignment vertical="top"/>
    </xf>
    <xf numFmtId="0" fontId="3" fillId="2" borderId="1" xfId="0" applyFont="1" applyFill="1" applyBorder="1" applyAlignment="1" applyProtection="1">
      <alignment horizontal="center" vertical="top" wrapText="1"/>
    </xf>
    <xf numFmtId="49" fontId="3" fillId="2" borderId="2" xfId="0" applyNumberFormat="1" applyFont="1" applyFill="1" applyBorder="1" applyAlignment="1" applyProtection="1">
      <alignment horizontal="justify" vertical="top" wrapText="1"/>
    </xf>
    <xf numFmtId="0" fontId="4" fillId="2" borderId="2" xfId="0" applyFont="1" applyFill="1" applyBorder="1" applyAlignment="1" applyProtection="1">
      <alignment horizontal="justify" vertical="top"/>
    </xf>
    <xf numFmtId="43" fontId="3" fillId="2" borderId="2" xfId="0" applyNumberFormat="1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vertical="top"/>
    </xf>
    <xf numFmtId="169" fontId="3" fillId="2" borderId="2" xfId="16" applyNumberFormat="1" applyFont="1" applyFill="1" applyBorder="1" applyAlignment="1" applyProtection="1">
      <alignment vertical="top" wrapText="1"/>
    </xf>
    <xf numFmtId="4" fontId="3" fillId="2" borderId="2" xfId="16" applyNumberFormat="1" applyFont="1" applyFill="1" applyBorder="1" applyAlignment="1" applyProtection="1">
      <alignment vertical="top" wrapText="1"/>
    </xf>
    <xf numFmtId="4" fontId="3" fillId="2" borderId="2" xfId="16" applyNumberFormat="1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4" fontId="3" fillId="2" borderId="3" xfId="16" applyNumberFormat="1" applyFont="1" applyFill="1" applyBorder="1" applyAlignment="1" applyProtection="1">
      <alignment vertical="top" wrapText="1"/>
    </xf>
    <xf numFmtId="4" fontId="3" fillId="2" borderId="3" xfId="16" applyNumberFormat="1" applyFont="1" applyFill="1" applyBorder="1" applyAlignment="1" applyProtection="1">
      <alignment horizontal="center" vertical="top" wrapText="1"/>
    </xf>
    <xf numFmtId="0" fontId="3" fillId="2" borderId="1" xfId="4" applyNumberFormat="1" applyFont="1" applyFill="1" applyBorder="1" applyAlignment="1" applyProtection="1">
      <alignment horizontal="right" vertical="top" wrapText="1"/>
    </xf>
    <xf numFmtId="4" fontId="3" fillId="2" borderId="1" xfId="16" applyNumberFormat="1" applyFont="1" applyFill="1" applyBorder="1" applyAlignment="1" applyProtection="1">
      <alignment vertical="top" wrapText="1"/>
    </xf>
    <xf numFmtId="4" fontId="3" fillId="2" borderId="1" xfId="16" applyNumberFormat="1" applyFont="1" applyFill="1" applyBorder="1" applyAlignment="1" applyProtection="1">
      <alignment horizontal="center" vertical="top" wrapText="1"/>
    </xf>
    <xf numFmtId="4" fontId="3" fillId="2" borderId="2" xfId="8" applyNumberFormat="1" applyFont="1" applyFill="1" applyBorder="1" applyAlignment="1" applyProtection="1">
      <alignment horizontal="right" vertical="top" wrapText="1"/>
    </xf>
    <xf numFmtId="4" fontId="3" fillId="2" borderId="2" xfId="8" applyNumberFormat="1" applyFont="1" applyFill="1" applyBorder="1" applyAlignment="1" applyProtection="1">
      <alignment horizontal="right" vertical="center" wrapText="1"/>
    </xf>
    <xf numFmtId="43" fontId="3" fillId="2" borderId="2" xfId="11" applyFont="1" applyFill="1" applyBorder="1" applyAlignment="1" applyProtection="1">
      <alignment horizontal="center" vertical="top"/>
    </xf>
    <xf numFmtId="4" fontId="7" fillId="2" borderId="2" xfId="0" applyNumberFormat="1" applyFont="1" applyFill="1" applyBorder="1" applyAlignment="1" applyProtection="1">
      <alignment vertical="top"/>
    </xf>
    <xf numFmtId="0" fontId="3" fillId="2" borderId="3" xfId="0" applyFont="1" applyFill="1" applyBorder="1" applyAlignment="1" applyProtection="1">
      <alignment vertical="top"/>
    </xf>
    <xf numFmtId="4" fontId="3" fillId="2" borderId="3" xfId="5" applyNumberFormat="1" applyFont="1" applyFill="1" applyBorder="1" applyAlignment="1" applyProtection="1">
      <alignment horizontal="right" vertical="top"/>
    </xf>
    <xf numFmtId="4" fontId="3" fillId="2" borderId="3" xfId="0" applyNumberFormat="1" applyFont="1" applyFill="1" applyBorder="1" applyAlignment="1" applyProtection="1">
      <alignment horizontal="center" vertical="top"/>
    </xf>
    <xf numFmtId="4" fontId="3" fillId="2" borderId="2" xfId="0" applyNumberFormat="1" applyFont="1" applyFill="1" applyBorder="1" applyAlignment="1" applyProtection="1">
      <alignment horizontal="center" vertical="top"/>
    </xf>
    <xf numFmtId="0" fontId="3" fillId="2" borderId="2" xfId="17" applyFont="1" applyFill="1" applyBorder="1" applyAlignment="1" applyProtection="1">
      <alignment horizontal="center" vertical="top" wrapText="1"/>
    </xf>
    <xf numFmtId="0" fontId="3" fillId="2" borderId="2" xfId="17" applyFont="1" applyFill="1" applyBorder="1" applyAlignment="1" applyProtection="1">
      <alignment horizontal="center" vertical="center" wrapText="1"/>
    </xf>
    <xf numFmtId="0" fontId="3" fillId="7" borderId="2" xfId="4" applyNumberFormat="1" applyFont="1" applyFill="1" applyBorder="1" applyAlignment="1" applyProtection="1">
      <alignment horizontal="right" vertical="top"/>
    </xf>
    <xf numFmtId="0" fontId="4" fillId="7" borderId="2" xfId="0" applyFont="1" applyFill="1" applyBorder="1" applyAlignment="1" applyProtection="1">
      <alignment horizontal="center" vertical="top" wrapText="1"/>
    </xf>
    <xf numFmtId="4" fontId="3" fillId="7" borderId="2" xfId="0" applyNumberFormat="1" applyFont="1" applyFill="1" applyBorder="1" applyAlignment="1" applyProtection="1">
      <alignment vertical="top"/>
    </xf>
    <xf numFmtId="0" fontId="3" fillId="7" borderId="2" xfId="0" applyFont="1" applyFill="1" applyBorder="1" applyAlignment="1" applyProtection="1">
      <alignment horizontal="center" vertical="top" wrapText="1"/>
    </xf>
    <xf numFmtId="4" fontId="3" fillId="2" borderId="2" xfId="5" applyNumberFormat="1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horizontal="left" vertical="top"/>
    </xf>
    <xf numFmtId="4" fontId="3" fillId="2" borderId="2" xfId="0" applyNumberFormat="1" applyFont="1" applyFill="1" applyBorder="1" applyAlignment="1" applyProtection="1">
      <alignment horizontal="center" vertical="top" wrapText="1"/>
    </xf>
    <xf numFmtId="39" fontId="4" fillId="2" borderId="2" xfId="5" applyFont="1" applyFill="1" applyBorder="1" applyAlignment="1" applyProtection="1">
      <alignment horizontal="left" vertical="top"/>
    </xf>
    <xf numFmtId="168" fontId="4" fillId="2" borderId="2" xfId="5" applyNumberFormat="1" applyFont="1" applyFill="1" applyBorder="1" applyAlignment="1" applyProtection="1">
      <alignment horizontal="center" vertical="top"/>
    </xf>
    <xf numFmtId="4" fontId="3" fillId="2" borderId="3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horizontal="right" vertical="top"/>
    </xf>
    <xf numFmtId="0" fontId="3" fillId="2" borderId="1" xfId="0" applyFont="1" applyFill="1" applyBorder="1" applyAlignment="1" applyProtection="1">
      <alignment horizontal="center" vertical="top"/>
    </xf>
    <xf numFmtId="39" fontId="3" fillId="2" borderId="2" xfId="5" applyFont="1" applyFill="1" applyBorder="1" applyAlignment="1" applyProtection="1">
      <alignment horizontal="left" vertical="top" wrapText="1"/>
    </xf>
    <xf numFmtId="4" fontId="3" fillId="2" borderId="2" xfId="5" applyNumberFormat="1" applyFont="1" applyFill="1" applyBorder="1" applyAlignment="1" applyProtection="1">
      <alignment horizontal="right" vertical="center"/>
    </xf>
    <xf numFmtId="168" fontId="3" fillId="2" borderId="2" xfId="18" applyNumberForma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 applyProtection="1">
      <alignment horizontal="right" vertical="top"/>
    </xf>
    <xf numFmtId="39" fontId="3" fillId="2" borderId="2" xfId="5" applyFont="1" applyFill="1" applyBorder="1" applyAlignment="1" applyProtection="1">
      <alignment horizontal="left" vertical="top"/>
    </xf>
    <xf numFmtId="168" fontId="3" fillId="2" borderId="2" xfId="18" applyNumberFormat="1" applyFill="1" applyBorder="1" applyAlignment="1" applyProtection="1">
      <alignment horizontal="center" vertical="top"/>
    </xf>
    <xf numFmtId="168" fontId="3" fillId="2" borderId="2" xfId="5" applyNumberFormat="1" applyFont="1" applyFill="1" applyBorder="1" applyAlignment="1" applyProtection="1">
      <alignment horizontal="center" vertical="center"/>
    </xf>
    <xf numFmtId="0" fontId="4" fillId="2" borderId="2" xfId="17" applyFont="1" applyFill="1" applyBorder="1" applyAlignment="1" applyProtection="1">
      <alignment horizontal="left" vertical="top" wrapText="1"/>
    </xf>
    <xf numFmtId="0" fontId="4" fillId="2" borderId="2" xfId="19" applyFont="1" applyFill="1" applyBorder="1" applyAlignment="1" applyProtection="1">
      <alignment horizontal="right" vertical="top" wrapText="1"/>
    </xf>
    <xf numFmtId="0" fontId="4" fillId="2" borderId="2" xfId="19" applyFont="1" applyFill="1" applyBorder="1" applyAlignment="1" applyProtection="1">
      <alignment horizontal="left" vertical="top" wrapText="1"/>
    </xf>
    <xf numFmtId="0" fontId="3" fillId="2" borderId="2" xfId="19" applyFont="1" applyFill="1" applyBorder="1" applyAlignment="1" applyProtection="1">
      <alignment horizontal="center" vertical="top" wrapText="1"/>
    </xf>
    <xf numFmtId="0" fontId="3" fillId="2" borderId="2" xfId="19" applyFont="1" applyFill="1" applyBorder="1" applyAlignment="1" applyProtection="1">
      <alignment horizontal="right" vertical="top" wrapText="1"/>
    </xf>
    <xf numFmtId="4" fontId="5" fillId="2" borderId="2" xfId="0" applyNumberFormat="1" applyFont="1" applyFill="1" applyBorder="1" applyAlignment="1" applyProtection="1">
      <alignment vertical="top"/>
    </xf>
    <xf numFmtId="171" fontId="5" fillId="2" borderId="2" xfId="0" applyNumberFormat="1" applyFont="1" applyFill="1" applyBorder="1" applyAlignment="1" applyProtection="1">
      <alignment horizontal="right" vertical="top"/>
    </xf>
    <xf numFmtId="171" fontId="5" fillId="2" borderId="3" xfId="0" applyNumberFormat="1" applyFont="1" applyFill="1" applyBorder="1" applyAlignment="1" applyProtection="1">
      <alignment horizontal="right" vertical="top"/>
    </xf>
    <xf numFmtId="4" fontId="3" fillId="2" borderId="3" xfId="0" applyNumberFormat="1" applyFont="1" applyFill="1" applyBorder="1" applyAlignment="1" applyProtection="1">
      <alignment vertical="center"/>
    </xf>
    <xf numFmtId="0" fontId="3" fillId="2" borderId="3" xfId="17" applyFont="1" applyFill="1" applyBorder="1" applyAlignment="1" applyProtection="1">
      <alignment horizontal="center" vertical="center" wrapText="1"/>
    </xf>
    <xf numFmtId="171" fontId="5" fillId="2" borderId="1" xfId="0" applyNumberFormat="1" applyFont="1" applyFill="1" applyBorder="1" applyAlignment="1" applyProtection="1">
      <alignment horizontal="right" vertical="top"/>
    </xf>
    <xf numFmtId="165" fontId="3" fillId="2" borderId="1" xfId="0" applyNumberFormat="1" applyFont="1" applyFill="1" applyBorder="1" applyAlignment="1" applyProtection="1">
      <alignment horizontal="center" vertical="top"/>
    </xf>
    <xf numFmtId="4" fontId="5" fillId="2" borderId="2" xfId="0" applyNumberFormat="1" applyFont="1" applyFill="1" applyBorder="1" applyAlignment="1" applyProtection="1">
      <alignment vertical="center"/>
    </xf>
    <xf numFmtId="165" fontId="5" fillId="2" borderId="2" xfId="0" applyNumberFormat="1" applyFont="1" applyFill="1" applyBorder="1" applyAlignment="1" applyProtection="1">
      <alignment horizontal="center" vertical="center"/>
    </xf>
    <xf numFmtId="168" fontId="3" fillId="2" borderId="2" xfId="21" applyNumberFormat="1" applyFill="1" applyBorder="1" applyAlignment="1" applyProtection="1">
      <alignment horizontal="center" vertical="top" wrapText="1"/>
    </xf>
    <xf numFmtId="0" fontId="3" fillId="7" borderId="2" xfId="11" applyNumberFormat="1" applyFont="1" applyFill="1" applyBorder="1" applyAlignment="1" applyProtection="1">
      <alignment horizontal="right" vertical="top" wrapText="1"/>
    </xf>
    <xf numFmtId="4" fontId="3" fillId="7" borderId="2" xfId="15" applyNumberFormat="1" applyFont="1" applyFill="1" applyBorder="1" applyAlignment="1" applyProtection="1">
      <alignment vertical="top" wrapText="1"/>
    </xf>
    <xf numFmtId="4" fontId="3" fillId="7" borderId="2" xfId="0" applyNumberFormat="1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/>
    </xf>
    <xf numFmtId="4" fontId="4" fillId="0" borderId="2" xfId="0" applyNumberFormat="1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right" vertical="top"/>
    </xf>
    <xf numFmtId="0" fontId="4" fillId="0" borderId="2" xfId="0" applyFont="1" applyBorder="1" applyAlignment="1" applyProtection="1">
      <alignment vertical="top"/>
    </xf>
    <xf numFmtId="0" fontId="3" fillId="0" borderId="2" xfId="0" applyFont="1" applyBorder="1" applyAlignment="1" applyProtection="1">
      <alignment horizontal="right" vertical="top"/>
    </xf>
    <xf numFmtId="0" fontId="3" fillId="0" borderId="2" xfId="0" applyFont="1" applyBorder="1" applyAlignment="1" applyProtection="1">
      <alignment horizontal="justify" vertical="top" wrapText="1"/>
    </xf>
    <xf numFmtId="0" fontId="3" fillId="0" borderId="2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vertical="top" wrapText="1"/>
    </xf>
    <xf numFmtId="4" fontId="3" fillId="0" borderId="2" xfId="0" applyNumberFormat="1" applyFont="1" applyBorder="1" applyAlignment="1" applyProtection="1">
      <alignment horizontal="right" vertical="top"/>
    </xf>
    <xf numFmtId="0" fontId="7" fillId="0" borderId="2" xfId="0" applyFont="1" applyBorder="1" applyAlignment="1" applyProtection="1">
      <alignment horizontal="right" vertical="top"/>
    </xf>
    <xf numFmtId="4" fontId="7" fillId="0" borderId="2" xfId="0" applyNumberFormat="1" applyFont="1" applyBorder="1" applyAlignment="1" applyProtection="1">
      <alignment horizontal="right" vertical="top"/>
    </xf>
    <xf numFmtId="0" fontId="7" fillId="0" borderId="2" xfId="0" applyFont="1" applyBorder="1" applyAlignment="1" applyProtection="1">
      <alignment horizontal="center" vertical="top"/>
    </xf>
    <xf numFmtId="0" fontId="7" fillId="0" borderId="2" xfId="0" applyFont="1" applyBorder="1" applyAlignment="1" applyProtection="1">
      <alignment vertical="top"/>
    </xf>
    <xf numFmtId="0" fontId="3" fillId="0" borderId="3" xfId="0" applyFont="1" applyBorder="1" applyAlignment="1" applyProtection="1">
      <alignment horizontal="right" vertical="top"/>
    </xf>
    <xf numFmtId="0" fontId="3" fillId="0" borderId="3" xfId="0" applyFont="1" applyBorder="1" applyAlignment="1" applyProtection="1">
      <alignment vertical="top"/>
    </xf>
    <xf numFmtId="4" fontId="3" fillId="0" borderId="3" xfId="0" applyNumberFormat="1" applyFont="1" applyBorder="1" applyAlignment="1" applyProtection="1">
      <alignment vertical="top"/>
    </xf>
    <xf numFmtId="0" fontId="3" fillId="0" borderId="3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right" vertical="top"/>
    </xf>
    <xf numFmtId="0" fontId="3" fillId="0" borderId="1" xfId="0" applyFont="1" applyBorder="1" applyAlignment="1" applyProtection="1">
      <alignment vertical="top" wrapText="1"/>
    </xf>
    <xf numFmtId="4" fontId="3" fillId="0" borderId="1" xfId="0" applyNumberFormat="1" applyFont="1" applyBorder="1" applyAlignment="1" applyProtection="1">
      <alignment vertical="top"/>
    </xf>
    <xf numFmtId="0" fontId="3" fillId="0" borderId="1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vertical="top" wrapText="1"/>
    </xf>
    <xf numFmtId="167" fontId="3" fillId="0" borderId="2" xfId="22" applyNumberFormat="1" applyBorder="1" applyAlignment="1" applyProtection="1">
      <alignment horizontal="right" vertical="top"/>
    </xf>
    <xf numFmtId="0" fontId="3" fillId="0" borderId="2" xfId="22" applyBorder="1" applyAlignment="1" applyProtection="1">
      <alignment vertical="top" wrapText="1"/>
    </xf>
    <xf numFmtId="168" fontId="3" fillId="0" borderId="2" xfId="22" applyNumberFormat="1" applyBorder="1" applyAlignment="1" applyProtection="1">
      <alignment horizontal="center" vertical="top"/>
    </xf>
    <xf numFmtId="169" fontId="3" fillId="0" borderId="2" xfId="23" applyFont="1" applyFill="1" applyBorder="1" applyAlignment="1" applyProtection="1">
      <alignment vertical="top"/>
    </xf>
    <xf numFmtId="1" fontId="4" fillId="0" borderId="2" xfId="22" applyNumberFormat="1" applyFont="1" applyBorder="1" applyAlignment="1" applyProtection="1">
      <alignment horizontal="right" vertical="top"/>
    </xf>
    <xf numFmtId="2" fontId="3" fillId="7" borderId="2" xfId="24" applyNumberFormat="1" applyFont="1" applyFill="1" applyBorder="1" applyAlignment="1" applyProtection="1">
      <alignment horizontal="right" vertical="top" wrapText="1"/>
    </xf>
    <xf numFmtId="0" fontId="4" fillId="7" borderId="2" xfId="0" applyFont="1" applyFill="1" applyBorder="1" applyAlignment="1" applyProtection="1">
      <alignment horizontal="center" vertical="top"/>
    </xf>
    <xf numFmtId="164" fontId="3" fillId="7" borderId="2" xfId="4" applyFont="1" applyFill="1" applyBorder="1" applyAlignment="1" applyProtection="1">
      <alignment horizontal="right" vertical="top" wrapText="1"/>
    </xf>
    <xf numFmtId="164" fontId="3" fillId="7" borderId="2" xfId="4" applyFont="1" applyFill="1" applyBorder="1" applyAlignment="1" applyProtection="1">
      <alignment horizontal="center" vertical="top" wrapText="1"/>
    </xf>
    <xf numFmtId="37" fontId="4" fillId="2" borderId="2" xfId="0" applyNumberFormat="1" applyFont="1" applyFill="1" applyBorder="1" applyAlignment="1" applyProtection="1">
      <alignment vertical="top"/>
    </xf>
    <xf numFmtId="4" fontId="3" fillId="2" borderId="2" xfId="0" applyNumberFormat="1" applyFont="1" applyFill="1" applyBorder="1" applyAlignment="1" applyProtection="1">
      <alignment horizontal="right" vertical="top"/>
    </xf>
    <xf numFmtId="167" fontId="3" fillId="2" borderId="2" xfId="22" applyNumberFormat="1" applyFill="1" applyBorder="1" applyAlignment="1" applyProtection="1">
      <alignment horizontal="right" vertical="top"/>
    </xf>
    <xf numFmtId="168" fontId="3" fillId="2" borderId="2" xfId="22" applyNumberFormat="1" applyFill="1" applyBorder="1" applyAlignment="1" applyProtection="1">
      <alignment horizontal="center" vertical="top"/>
    </xf>
    <xf numFmtId="0" fontId="3" fillId="2" borderId="2" xfId="22" applyFill="1" applyBorder="1" applyAlignment="1" applyProtection="1">
      <alignment vertical="top" wrapText="1"/>
    </xf>
    <xf numFmtId="169" fontId="3" fillId="2" borderId="2" xfId="23" applyFont="1" applyFill="1" applyBorder="1" applyAlignment="1" applyProtection="1">
      <alignment vertical="top"/>
    </xf>
    <xf numFmtId="0" fontId="7" fillId="0" borderId="2" xfId="22" applyFont="1" applyBorder="1" applyAlignment="1" applyProtection="1">
      <alignment vertical="top"/>
    </xf>
    <xf numFmtId="169" fontId="7" fillId="0" borderId="2" xfId="23" applyFont="1" applyFill="1" applyBorder="1" applyAlignment="1" applyProtection="1">
      <alignment vertical="top"/>
    </xf>
    <xf numFmtId="168" fontId="7" fillId="0" borderId="2" xfId="22" applyNumberFormat="1" applyFont="1" applyBorder="1" applyAlignment="1" applyProtection="1">
      <alignment horizontal="center" vertical="top"/>
    </xf>
    <xf numFmtId="2" fontId="3" fillId="2" borderId="2" xfId="22" applyNumberFormat="1" applyFill="1" applyBorder="1" applyAlignment="1" applyProtection="1">
      <alignment horizontal="right" vertical="top"/>
    </xf>
    <xf numFmtId="39" fontId="4" fillId="2" borderId="2" xfId="12" applyNumberFormat="1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center"/>
    </xf>
    <xf numFmtId="37" fontId="3" fillId="2" borderId="2" xfId="0" applyNumberFormat="1" applyFont="1" applyFill="1" applyBorder="1" applyAlignment="1" applyProtection="1">
      <alignment vertical="top"/>
    </xf>
    <xf numFmtId="2" fontId="7" fillId="2" borderId="2" xfId="0" applyNumberFormat="1" applyFont="1" applyFill="1" applyBorder="1" applyAlignment="1" applyProtection="1">
      <alignment vertical="top"/>
    </xf>
    <xf numFmtId="0" fontId="7" fillId="2" borderId="2" xfId="0" applyFont="1" applyFill="1" applyBorder="1" applyAlignment="1" applyProtection="1">
      <alignment horizontal="center" vertical="top"/>
    </xf>
    <xf numFmtId="1" fontId="4" fillId="0" borderId="2" xfId="12" applyNumberFormat="1" applyFont="1" applyBorder="1" applyAlignment="1" applyProtection="1">
      <alignment horizontal="right" vertical="top" wrapText="1"/>
    </xf>
    <xf numFmtId="0" fontId="4" fillId="0" borderId="2" xfId="12" applyFont="1" applyBorder="1" applyAlignment="1" applyProtection="1">
      <alignment vertical="top" wrapText="1"/>
    </xf>
    <xf numFmtId="4" fontId="3" fillId="0" borderId="2" xfId="12" applyNumberFormat="1" applyBorder="1" applyAlignment="1" applyProtection="1">
      <alignment vertical="top" wrapText="1"/>
    </xf>
    <xf numFmtId="0" fontId="3" fillId="0" borderId="2" xfId="12" applyBorder="1" applyAlignment="1" applyProtection="1">
      <alignment horizontal="center" vertical="top" wrapText="1"/>
    </xf>
    <xf numFmtId="1" fontId="4" fillId="2" borderId="2" xfId="12" applyNumberFormat="1" applyFont="1" applyFill="1" applyBorder="1" applyAlignment="1" applyProtection="1">
      <alignment horizontal="right" vertical="top" wrapText="1"/>
    </xf>
    <xf numFmtId="0" fontId="4" fillId="2" borderId="2" xfId="22" applyFont="1" applyFill="1" applyBorder="1" applyAlignment="1" applyProtection="1">
      <alignment vertical="top" wrapText="1"/>
    </xf>
    <xf numFmtId="4" fontId="3" fillId="2" borderId="2" xfId="18" applyNumberFormat="1" applyFill="1" applyBorder="1" applyAlignment="1" applyProtection="1">
      <alignment horizontal="right" vertical="top" wrapText="1"/>
    </xf>
    <xf numFmtId="167" fontId="3" fillId="2" borderId="2" xfId="12" applyNumberFormat="1" applyFill="1" applyBorder="1" applyAlignment="1" applyProtection="1">
      <alignment horizontal="right" vertical="top" wrapText="1"/>
    </xf>
    <xf numFmtId="0" fontId="3" fillId="2" borderId="2" xfId="22" applyFill="1" applyBorder="1" applyAlignment="1" applyProtection="1">
      <alignment horizontal="center" vertical="top" wrapText="1"/>
    </xf>
    <xf numFmtId="169" fontId="3" fillId="2" borderId="2" xfId="23" applyFont="1" applyFill="1" applyBorder="1" applyAlignment="1" applyProtection="1">
      <alignment horizontal="right" vertical="top" wrapText="1"/>
    </xf>
    <xf numFmtId="167" fontId="3" fillId="2" borderId="3" xfId="12" applyNumberFormat="1" applyFill="1" applyBorder="1" applyAlignment="1" applyProtection="1">
      <alignment horizontal="right" vertical="top" wrapText="1"/>
    </xf>
    <xf numFmtId="0" fontId="3" fillId="2" borderId="3" xfId="22" applyFill="1" applyBorder="1" applyAlignment="1" applyProtection="1">
      <alignment vertical="top" wrapText="1"/>
    </xf>
    <xf numFmtId="169" fontId="3" fillId="2" borderId="3" xfId="23" applyFont="1" applyFill="1" applyBorder="1" applyAlignment="1" applyProtection="1">
      <alignment horizontal="right" vertical="top" wrapText="1"/>
    </xf>
    <xf numFmtId="0" fontId="3" fillId="2" borderId="3" xfId="22" applyFill="1" applyBorder="1" applyAlignment="1" applyProtection="1">
      <alignment horizontal="center" vertical="top" wrapText="1"/>
    </xf>
    <xf numFmtId="167" fontId="3" fillId="2" borderId="1" xfId="12" applyNumberFormat="1" applyFill="1" applyBorder="1" applyAlignment="1" applyProtection="1">
      <alignment horizontal="right" vertical="top" wrapText="1"/>
    </xf>
    <xf numFmtId="0" fontId="3" fillId="2" borderId="1" xfId="22" applyFill="1" applyBorder="1" applyAlignment="1" applyProtection="1">
      <alignment vertical="top" wrapText="1"/>
    </xf>
    <xf numFmtId="169" fontId="3" fillId="2" borderId="1" xfId="23" applyFont="1" applyFill="1" applyBorder="1" applyAlignment="1" applyProtection="1">
      <alignment horizontal="right" vertical="top" wrapText="1"/>
    </xf>
    <xf numFmtId="0" fontId="3" fillId="2" borderId="1" xfId="22" applyFill="1" applyBorder="1" applyAlignment="1" applyProtection="1">
      <alignment horizontal="center" vertical="top" wrapText="1"/>
    </xf>
    <xf numFmtId="0" fontId="3" fillId="2" borderId="2" xfId="12" applyFill="1" applyBorder="1" applyAlignment="1" applyProtection="1">
      <alignment vertical="top" wrapText="1"/>
    </xf>
    <xf numFmtId="2" fontId="3" fillId="2" borderId="2" xfId="12" applyNumberFormat="1" applyFill="1" applyBorder="1" applyAlignment="1" applyProtection="1">
      <alignment vertical="top" wrapText="1"/>
    </xf>
    <xf numFmtId="0" fontId="3" fillId="2" borderId="2" xfId="12" applyFill="1" applyBorder="1" applyAlignment="1" applyProtection="1">
      <alignment horizontal="center" vertical="top" wrapText="1"/>
    </xf>
    <xf numFmtId="0" fontId="4" fillId="2" borderId="2" xfId="12" applyFont="1" applyFill="1" applyBorder="1" applyAlignment="1" applyProtection="1">
      <alignment vertical="top" wrapText="1"/>
    </xf>
    <xf numFmtId="4" fontId="3" fillId="2" borderId="2" xfId="12" applyNumberFormat="1" applyFill="1" applyBorder="1" applyAlignment="1" applyProtection="1">
      <alignment vertical="top" wrapText="1"/>
    </xf>
    <xf numFmtId="167" fontId="3" fillId="0" borderId="2" xfId="12" applyNumberFormat="1" applyBorder="1" applyAlignment="1" applyProtection="1">
      <alignment horizontal="right" vertical="top" wrapText="1"/>
    </xf>
    <xf numFmtId="0" fontId="3" fillId="0" borderId="2" xfId="12" applyBorder="1" applyAlignment="1" applyProtection="1">
      <alignment vertical="top" wrapText="1"/>
    </xf>
    <xf numFmtId="4" fontId="3" fillId="0" borderId="2" xfId="12" applyNumberFormat="1" applyBorder="1" applyAlignment="1" applyProtection="1">
      <alignment horizontal="center" vertical="top" wrapText="1"/>
    </xf>
    <xf numFmtId="0" fontId="9" fillId="7" borderId="2" xfId="10" applyFont="1" applyFill="1" applyBorder="1" applyAlignment="1" applyProtection="1">
      <alignment horizontal="right" vertical="top" wrapText="1"/>
    </xf>
    <xf numFmtId="0" fontId="9" fillId="7" borderId="2" xfId="10" applyFont="1" applyFill="1" applyBorder="1" applyAlignment="1" applyProtection="1">
      <alignment horizontal="center" vertical="top" wrapText="1"/>
    </xf>
    <xf numFmtId="4" fontId="9" fillId="7" borderId="2" xfId="10" applyNumberFormat="1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 wrapText="1"/>
    </xf>
    <xf numFmtId="0" fontId="4" fillId="2" borderId="2" xfId="0" applyFont="1" applyFill="1" applyBorder="1" applyAlignment="1" applyProtection="1">
      <alignment horizontal="left" vertical="top" wrapText="1"/>
    </xf>
    <xf numFmtId="172" fontId="3" fillId="2" borderId="2" xfId="0" applyNumberFormat="1" applyFont="1" applyFill="1" applyBorder="1" applyAlignment="1" applyProtection="1">
      <alignment horizontal="right" vertical="top"/>
    </xf>
    <xf numFmtId="0" fontId="15" fillId="2" borderId="2" xfId="0" applyFont="1" applyFill="1" applyBorder="1" applyAlignment="1" applyProtection="1">
      <alignment horizontal="right" vertical="top"/>
    </xf>
    <xf numFmtId="168" fontId="15" fillId="2" borderId="2" xfId="0" applyNumberFormat="1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horizontal="center" vertical="top"/>
    </xf>
    <xf numFmtId="168" fontId="15" fillId="2" borderId="2" xfId="0" applyNumberFormat="1" applyFont="1" applyFill="1" applyBorder="1" applyAlignment="1" applyProtection="1">
      <alignment horizontal="right" vertical="top"/>
    </xf>
    <xf numFmtId="1" fontId="4" fillId="2" borderId="2" xfId="0" applyNumberFormat="1" applyFont="1" applyFill="1" applyBorder="1" applyAlignment="1" applyProtection="1">
      <alignment horizontal="right" vertical="top"/>
    </xf>
    <xf numFmtId="39" fontId="4" fillId="2" borderId="2" xfId="0" applyNumberFormat="1" applyFont="1" applyFill="1" applyBorder="1" applyAlignment="1" applyProtection="1">
      <alignment horizontal="left" vertical="top"/>
    </xf>
    <xf numFmtId="173" fontId="3" fillId="2" borderId="2" xfId="12" applyNumberFormat="1" applyFill="1" applyBorder="1" applyAlignment="1" applyProtection="1">
      <alignment vertical="top" wrapText="1"/>
    </xf>
    <xf numFmtId="4" fontId="3" fillId="2" borderId="2" xfId="27" applyNumberFormat="1" applyFont="1" applyFill="1" applyBorder="1" applyAlignment="1" applyProtection="1">
      <alignment vertical="top" wrapText="1"/>
    </xf>
    <xf numFmtId="166" fontId="5" fillId="2" borderId="2" xfId="0" applyNumberFormat="1" applyFont="1" applyFill="1" applyBorder="1" applyAlignment="1" applyProtection="1">
      <alignment horizontal="right" vertical="center" wrapText="1"/>
    </xf>
    <xf numFmtId="43" fontId="3" fillId="2" borderId="2" xfId="8" applyNumberFormat="1" applyFont="1" applyFill="1" applyBorder="1" applyAlignment="1" applyProtection="1">
      <alignment horizontal="right" vertical="top" wrapText="1"/>
    </xf>
    <xf numFmtId="166" fontId="5" fillId="2" borderId="2" xfId="0" applyNumberFormat="1" applyFont="1" applyFill="1" applyBorder="1" applyAlignment="1" applyProtection="1">
      <alignment horizontal="right" vertical="top" wrapText="1"/>
    </xf>
    <xf numFmtId="164" fontId="3" fillId="2" borderId="2" xfId="8" applyFont="1" applyFill="1" applyBorder="1" applyAlignment="1" applyProtection="1">
      <alignment horizontal="right" vertical="center" wrapText="1"/>
    </xf>
    <xf numFmtId="175" fontId="3" fillId="2" borderId="2" xfId="0" applyNumberFormat="1" applyFont="1" applyFill="1" applyBorder="1" applyAlignment="1" applyProtection="1">
      <alignment horizontal="center" vertical="center"/>
    </xf>
    <xf numFmtId="0" fontId="4" fillId="7" borderId="2" xfId="0" applyFont="1" applyFill="1" applyBorder="1" applyAlignment="1" applyProtection="1">
      <alignment horizontal="right" vertical="top"/>
    </xf>
    <xf numFmtId="168" fontId="15" fillId="7" borderId="2" xfId="0" applyNumberFormat="1" applyFont="1" applyFill="1" applyBorder="1" applyAlignment="1" applyProtection="1">
      <alignment horizontal="center" vertical="top"/>
    </xf>
    <xf numFmtId="0" fontId="15" fillId="7" borderId="2" xfId="0" applyFont="1" applyFill="1" applyBorder="1" applyAlignment="1" applyProtection="1">
      <alignment horizontal="center" vertical="top"/>
    </xf>
    <xf numFmtId="168" fontId="15" fillId="2" borderId="2" xfId="0" applyNumberFormat="1" applyFont="1" applyFill="1" applyBorder="1" applyAlignment="1" applyProtection="1">
      <alignment horizontal="center" vertical="top"/>
    </xf>
    <xf numFmtId="3" fontId="4" fillId="2" borderId="2" xfId="5" applyNumberFormat="1" applyFont="1" applyFill="1" applyBorder="1" applyAlignment="1" applyProtection="1">
      <alignment horizontal="right" vertical="top" wrapText="1"/>
    </xf>
    <xf numFmtId="4" fontId="3" fillId="2" borderId="2" xfId="5" applyNumberFormat="1" applyFont="1" applyFill="1" applyBorder="1" applyAlignment="1" applyProtection="1">
      <alignment horizontal="right" vertical="top" wrapText="1"/>
    </xf>
    <xf numFmtId="176" fontId="3" fillId="2" borderId="2" xfId="31" applyNumberFormat="1" applyFont="1" applyFill="1" applyBorder="1" applyAlignment="1" applyProtection="1">
      <alignment horizontal="right" vertical="top" wrapText="1"/>
    </xf>
    <xf numFmtId="168" fontId="3" fillId="2" borderId="2" xfId="32" applyNumberFormat="1" applyFont="1" applyFill="1" applyBorder="1" applyAlignment="1" applyProtection="1">
      <alignment vertical="center"/>
    </xf>
    <xf numFmtId="0" fontId="3" fillId="2" borderId="2" xfId="31" applyFont="1" applyFill="1" applyBorder="1" applyAlignment="1" applyProtection="1">
      <alignment horizontal="center" vertical="center"/>
    </xf>
    <xf numFmtId="170" fontId="3" fillId="2" borderId="3" xfId="31" applyNumberFormat="1" applyFont="1" applyFill="1" applyBorder="1" applyAlignment="1" applyProtection="1">
      <alignment horizontal="right" vertical="top" wrapText="1"/>
    </xf>
    <xf numFmtId="168" fontId="3" fillId="2" borderId="3" xfId="32" applyNumberFormat="1" applyFont="1" applyFill="1" applyBorder="1" applyAlignment="1" applyProtection="1">
      <alignment vertical="center"/>
    </xf>
    <xf numFmtId="0" fontId="3" fillId="2" borderId="3" xfId="31" applyFont="1" applyFill="1" applyBorder="1" applyAlignment="1" applyProtection="1">
      <alignment horizontal="center" vertical="center"/>
    </xf>
    <xf numFmtId="170" fontId="3" fillId="2" borderId="1" xfId="31" applyNumberFormat="1" applyFont="1" applyFill="1" applyBorder="1" applyAlignment="1" applyProtection="1">
      <alignment horizontal="right" vertical="top" wrapText="1"/>
    </xf>
    <xf numFmtId="168" fontId="3" fillId="2" borderId="1" xfId="32" applyNumberFormat="1" applyFont="1" applyFill="1" applyBorder="1" applyAlignment="1" applyProtection="1">
      <alignment vertical="center"/>
    </xf>
    <xf numFmtId="0" fontId="3" fillId="2" borderId="1" xfId="31" applyFont="1" applyFill="1" applyBorder="1" applyAlignment="1" applyProtection="1">
      <alignment horizontal="center" vertical="center"/>
    </xf>
    <xf numFmtId="170" fontId="3" fillId="2" borderId="2" xfId="31" applyNumberFormat="1" applyFont="1" applyFill="1" applyBorder="1" applyAlignment="1" applyProtection="1">
      <alignment horizontal="right" vertical="top" wrapText="1"/>
    </xf>
    <xf numFmtId="2" fontId="3" fillId="2" borderId="2" xfId="0" applyNumberFormat="1" applyFont="1" applyFill="1" applyBorder="1" applyAlignment="1" applyProtection="1">
      <alignment vertical="center"/>
    </xf>
    <xf numFmtId="4" fontId="3" fillId="2" borderId="2" xfId="5" applyNumberFormat="1" applyFont="1" applyFill="1" applyBorder="1" applyAlignment="1" applyProtection="1">
      <alignment horizontal="right" vertical="center" wrapText="1"/>
    </xf>
    <xf numFmtId="4" fontId="3" fillId="2" borderId="2" xfId="31" applyNumberFormat="1" applyFont="1" applyFill="1" applyBorder="1" applyAlignment="1" applyProtection="1">
      <alignment horizontal="right" vertical="top" wrapText="1"/>
    </xf>
    <xf numFmtId="166" fontId="3" fillId="2" borderId="2" xfId="31" applyNumberFormat="1" applyFont="1" applyFill="1" applyBorder="1" applyAlignment="1" applyProtection="1">
      <alignment horizontal="right" vertical="top" wrapText="1"/>
    </xf>
    <xf numFmtId="168" fontId="3" fillId="2" borderId="2" xfId="33" applyNumberFormat="1" applyFont="1" applyFill="1" applyBorder="1" applyAlignment="1" applyProtection="1">
      <alignment horizontal="right" vertical="top" wrapText="1"/>
    </xf>
    <xf numFmtId="0" fontId="3" fillId="2" borderId="2" xfId="31" applyFont="1" applyFill="1" applyBorder="1" applyAlignment="1" applyProtection="1">
      <alignment horizontal="center" vertical="top"/>
    </xf>
    <xf numFmtId="170" fontId="3" fillId="2" borderId="2" xfId="5" applyNumberFormat="1" applyFont="1" applyFill="1" applyBorder="1" applyAlignment="1" applyProtection="1">
      <alignment horizontal="right" vertical="top" wrapText="1"/>
    </xf>
    <xf numFmtId="168" fontId="3" fillId="2" borderId="2" xfId="12" applyNumberFormat="1" applyFill="1" applyBorder="1" applyAlignment="1" applyProtection="1">
      <alignment horizontal="center" vertical="center" wrapText="1"/>
    </xf>
    <xf numFmtId="168" fontId="3" fillId="2" borderId="2" xfId="12" applyNumberFormat="1" applyFill="1" applyBorder="1" applyAlignment="1" applyProtection="1">
      <alignment horizontal="center" vertical="top" wrapText="1"/>
    </xf>
    <xf numFmtId="165" fontId="5" fillId="2" borderId="2" xfId="0" applyNumberFormat="1" applyFont="1" applyFill="1" applyBorder="1" applyAlignment="1" applyProtection="1">
      <alignment horizontal="center" vertical="top"/>
    </xf>
    <xf numFmtId="49" fontId="3" fillId="2" borderId="2" xfId="5" applyNumberFormat="1" applyFont="1" applyFill="1" applyBorder="1" applyAlignment="1" applyProtection="1">
      <alignment horizontal="left" vertical="top" wrapText="1"/>
    </xf>
    <xf numFmtId="4" fontId="3" fillId="2" borderId="2" xfId="0" applyNumberFormat="1" applyFont="1" applyFill="1" applyBorder="1" applyAlignment="1" applyProtection="1">
      <alignment horizontal="right" vertical="top" wrapText="1"/>
    </xf>
    <xf numFmtId="49" fontId="4" fillId="2" borderId="2" xfId="5" applyNumberFormat="1" applyFont="1" applyFill="1" applyBorder="1" applyAlignment="1" applyProtection="1">
      <alignment horizontal="left" vertical="top" wrapText="1"/>
    </xf>
    <xf numFmtId="170" fontId="3" fillId="2" borderId="3" xfId="5" applyNumberFormat="1" applyFont="1" applyFill="1" applyBorder="1" applyAlignment="1" applyProtection="1">
      <alignment horizontal="right" vertical="top" wrapText="1"/>
    </xf>
    <xf numFmtId="4" fontId="3" fillId="2" borderId="3" xfId="5" applyNumberFormat="1" applyFont="1" applyFill="1" applyBorder="1" applyAlignment="1" applyProtection="1">
      <alignment horizontal="right" vertical="top" wrapText="1"/>
    </xf>
    <xf numFmtId="168" fontId="3" fillId="2" borderId="3" xfId="12" applyNumberFormat="1" applyFill="1" applyBorder="1" applyAlignment="1" applyProtection="1">
      <alignment horizontal="center" vertical="top" wrapText="1"/>
    </xf>
    <xf numFmtId="170" fontId="3" fillId="2" borderId="1" xfId="5" applyNumberFormat="1" applyFont="1" applyFill="1" applyBorder="1" applyAlignment="1" applyProtection="1">
      <alignment horizontal="right" vertical="top" wrapText="1"/>
    </xf>
    <xf numFmtId="4" fontId="3" fillId="2" borderId="1" xfId="5" applyNumberFormat="1" applyFont="1" applyFill="1" applyBorder="1" applyAlignment="1" applyProtection="1">
      <alignment horizontal="right" vertical="center" wrapText="1"/>
    </xf>
    <xf numFmtId="168" fontId="3" fillId="2" borderId="1" xfId="12" applyNumberFormat="1" applyFill="1" applyBorder="1" applyAlignment="1" applyProtection="1">
      <alignment horizontal="center" vertical="center" wrapText="1"/>
    </xf>
    <xf numFmtId="2" fontId="3" fillId="2" borderId="2" xfId="5" applyNumberFormat="1" applyFont="1" applyFill="1" applyBorder="1" applyAlignment="1" applyProtection="1">
      <alignment horizontal="right" vertical="top" wrapText="1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9" fillId="7" borderId="3" xfId="10" applyFont="1" applyFill="1" applyBorder="1" applyAlignment="1" applyProtection="1">
      <alignment horizontal="right" vertical="top" wrapText="1"/>
    </xf>
    <xf numFmtId="0" fontId="9" fillId="7" borderId="3" xfId="10" applyFont="1" applyFill="1" applyBorder="1" applyAlignment="1" applyProtection="1">
      <alignment horizontal="center" vertical="top" wrapText="1"/>
    </xf>
    <xf numFmtId="4" fontId="9" fillId="7" borderId="3" xfId="1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/>
    </xf>
    <xf numFmtId="4" fontId="2" fillId="2" borderId="1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 wrapText="1"/>
    </xf>
    <xf numFmtId="43" fontId="5" fillId="2" borderId="2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vertical="top" wrapText="1"/>
    </xf>
    <xf numFmtId="4" fontId="4" fillId="2" borderId="2" xfId="0" applyNumberFormat="1" applyFont="1" applyFill="1" applyBorder="1" applyAlignment="1" applyProtection="1">
      <alignment vertical="top"/>
    </xf>
    <xf numFmtId="4" fontId="5" fillId="2" borderId="2" xfId="0" applyNumberFormat="1" applyFont="1" applyFill="1" applyBorder="1" applyAlignment="1" applyProtection="1">
      <alignment horizontal="center" vertical="top"/>
    </xf>
    <xf numFmtId="177" fontId="4" fillId="2" borderId="2" xfId="0" applyNumberFormat="1" applyFont="1" applyFill="1" applyBorder="1" applyAlignment="1" applyProtection="1">
      <alignment vertical="top" wrapText="1"/>
    </xf>
    <xf numFmtId="171" fontId="3" fillId="2" borderId="2" xfId="0" applyNumberFormat="1" applyFont="1" applyFill="1" applyBorder="1" applyAlignment="1" applyProtection="1">
      <alignment vertical="top" wrapText="1"/>
    </xf>
    <xf numFmtId="0" fontId="5" fillId="2" borderId="2" xfId="0" applyFont="1" applyFill="1" applyBorder="1" applyAlignment="1" applyProtection="1">
      <alignment horizontal="right" vertical="top" wrapText="1"/>
    </xf>
    <xf numFmtId="4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horizontal="justify" vertical="top"/>
    </xf>
    <xf numFmtId="0" fontId="2" fillId="2" borderId="2" xfId="0" applyFont="1" applyFill="1" applyBorder="1" applyAlignment="1" applyProtection="1">
      <alignment horizontal="right" vertical="top" wrapText="1"/>
    </xf>
    <xf numFmtId="168" fontId="3" fillId="2" borderId="2" xfId="0" applyNumberFormat="1" applyFont="1" applyFill="1" applyBorder="1" applyAlignment="1" applyProtection="1">
      <alignment horizontal="right" vertical="top" wrapText="1"/>
    </xf>
    <xf numFmtId="168" fontId="3" fillId="2" borderId="2" xfId="0" applyNumberFormat="1" applyFont="1" applyFill="1" applyBorder="1" applyAlignment="1" applyProtection="1">
      <alignment horizontal="right" vertical="top"/>
    </xf>
    <xf numFmtId="0" fontId="5" fillId="2" borderId="3" xfId="0" applyFont="1" applyFill="1" applyBorder="1" applyAlignment="1" applyProtection="1">
      <alignment horizontal="right" vertical="top" wrapText="1"/>
    </xf>
    <xf numFmtId="0" fontId="3" fillId="2" borderId="3" xfId="0" applyFont="1" applyFill="1" applyBorder="1" applyAlignment="1" applyProtection="1">
      <alignment horizontal="left" vertical="top"/>
    </xf>
    <xf numFmtId="168" fontId="3" fillId="2" borderId="3" xfId="0" applyNumberFormat="1" applyFont="1" applyFill="1" applyBorder="1" applyAlignment="1" applyProtection="1">
      <alignment horizontal="right" vertical="top"/>
    </xf>
    <xf numFmtId="43" fontId="5" fillId="2" borderId="3" xfId="0" applyNumberFormat="1" applyFont="1" applyFill="1" applyBorder="1" applyAlignment="1" applyProtection="1">
      <alignment horizontal="center" vertical="top"/>
    </xf>
    <xf numFmtId="0" fontId="5" fillId="2" borderId="1" xfId="0" applyFont="1" applyFill="1" applyBorder="1" applyAlignment="1" applyProtection="1">
      <alignment horizontal="right" vertical="top" wrapText="1"/>
    </xf>
    <xf numFmtId="0" fontId="3" fillId="2" borderId="1" xfId="0" applyFont="1" applyFill="1" applyBorder="1" applyAlignment="1" applyProtection="1">
      <alignment horizontal="left" vertical="top"/>
    </xf>
    <xf numFmtId="168" fontId="3" fillId="2" borderId="1" xfId="0" applyNumberFormat="1" applyFont="1" applyFill="1" applyBorder="1" applyAlignment="1" applyProtection="1">
      <alignment horizontal="right" vertical="top"/>
    </xf>
    <xf numFmtId="43" fontId="5" fillId="2" borderId="1" xfId="0" applyNumberFormat="1" applyFont="1" applyFill="1" applyBorder="1" applyAlignment="1" applyProtection="1">
      <alignment horizontal="center" vertical="top"/>
    </xf>
    <xf numFmtId="168" fontId="3" fillId="2" borderId="2" xfId="0" applyNumberFormat="1" applyFont="1" applyFill="1" applyBorder="1" applyAlignment="1" applyProtection="1">
      <alignment horizontal="right" vertical="center"/>
    </xf>
    <xf numFmtId="43" fontId="5" fillId="2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justify" vertical="top" wrapText="1"/>
    </xf>
    <xf numFmtId="1" fontId="2" fillId="2" borderId="2" xfId="0" applyNumberFormat="1" applyFont="1" applyFill="1" applyBorder="1" applyAlignment="1" applyProtection="1">
      <alignment vertical="top" wrapText="1"/>
    </xf>
    <xf numFmtId="167" fontId="5" fillId="2" borderId="2" xfId="0" applyNumberFormat="1" applyFont="1" applyFill="1" applyBorder="1" applyAlignment="1" applyProtection="1">
      <alignment horizontal="right" vertical="top" wrapText="1"/>
    </xf>
    <xf numFmtId="1" fontId="5" fillId="2" borderId="2" xfId="0" applyNumberFormat="1" applyFont="1" applyFill="1" applyBorder="1" applyAlignment="1" applyProtection="1">
      <alignment horizontal="right" vertical="top" wrapText="1"/>
    </xf>
    <xf numFmtId="0" fontId="2" fillId="7" borderId="2" xfId="0" applyFont="1" applyFill="1" applyBorder="1" applyAlignment="1" applyProtection="1">
      <alignment horizontal="center" vertical="top" wrapText="1"/>
    </xf>
    <xf numFmtId="4" fontId="5" fillId="7" borderId="2" xfId="0" applyNumberFormat="1" applyFont="1" applyFill="1" applyBorder="1" applyAlignment="1" applyProtection="1">
      <alignment vertical="top"/>
    </xf>
    <xf numFmtId="43" fontId="5" fillId="7" borderId="2" xfId="0" applyNumberFormat="1" applyFont="1" applyFill="1" applyBorder="1" applyAlignment="1" applyProtection="1">
      <alignment horizontal="center" vertical="top"/>
    </xf>
    <xf numFmtId="4" fontId="5" fillId="7" borderId="2" xfId="0" applyNumberFormat="1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right" vertical="top"/>
    </xf>
    <xf numFmtId="0" fontId="5" fillId="2" borderId="3" xfId="0" applyFont="1" applyFill="1" applyBorder="1" applyAlignment="1" applyProtection="1">
      <alignment vertical="top" wrapText="1"/>
    </xf>
    <xf numFmtId="4" fontId="5" fillId="2" borderId="3" xfId="0" applyNumberFormat="1" applyFont="1" applyFill="1" applyBorder="1" applyAlignment="1" applyProtection="1">
      <alignment vertical="top"/>
    </xf>
    <xf numFmtId="4" fontId="5" fillId="2" borderId="3" xfId="0" applyNumberFormat="1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right" vertical="top" wrapText="1"/>
    </xf>
    <xf numFmtId="4" fontId="5" fillId="2" borderId="1" xfId="0" applyNumberFormat="1" applyFont="1" applyFill="1" applyBorder="1" applyAlignment="1" applyProtection="1">
      <alignment vertical="top"/>
    </xf>
    <xf numFmtId="4" fontId="3" fillId="2" borderId="3" xfId="0" applyNumberFormat="1" applyFont="1" applyFill="1" applyBorder="1" applyAlignment="1" applyProtection="1">
      <alignment vertical="top" wrapText="1"/>
    </xf>
    <xf numFmtId="0" fontId="5" fillId="2" borderId="1" xfId="0" applyFont="1" applyFill="1" applyBorder="1" applyAlignment="1" applyProtection="1">
      <alignment vertical="top" wrapText="1"/>
    </xf>
    <xf numFmtId="4" fontId="3" fillId="2" borderId="1" xfId="0" applyNumberFormat="1" applyFont="1" applyFill="1" applyBorder="1" applyAlignment="1" applyProtection="1">
      <alignment vertical="top" wrapText="1"/>
    </xf>
    <xf numFmtId="2" fontId="5" fillId="2" borderId="2" xfId="0" applyNumberFormat="1" applyFont="1" applyFill="1" applyBorder="1" applyAlignment="1" applyProtection="1">
      <alignment vertical="top" wrapText="1"/>
    </xf>
    <xf numFmtId="0" fontId="2" fillId="7" borderId="3" xfId="0" applyFont="1" applyFill="1" applyBorder="1" applyAlignment="1" applyProtection="1">
      <alignment horizontal="center" vertical="top" wrapText="1"/>
    </xf>
    <xf numFmtId="0" fontId="4" fillId="7" borderId="3" xfId="0" applyFont="1" applyFill="1" applyBorder="1" applyAlignment="1" applyProtection="1">
      <alignment horizontal="center" vertical="top"/>
    </xf>
    <xf numFmtId="4" fontId="5" fillId="7" borderId="3" xfId="0" applyNumberFormat="1" applyFont="1" applyFill="1" applyBorder="1" applyAlignment="1" applyProtection="1">
      <alignment vertical="top"/>
    </xf>
    <xf numFmtId="43" fontId="5" fillId="7" borderId="3" xfId="0" applyNumberFormat="1" applyFont="1" applyFill="1" applyBorder="1" applyAlignment="1" applyProtection="1">
      <alignment horizontal="center" vertical="top"/>
    </xf>
    <xf numFmtId="2" fontId="5" fillId="2" borderId="3" xfId="0" applyNumberFormat="1" applyFont="1" applyFill="1" applyBorder="1" applyAlignment="1" applyProtection="1">
      <alignment vertical="top" wrapText="1"/>
    </xf>
    <xf numFmtId="2" fontId="5" fillId="2" borderId="2" xfId="0" applyNumberFormat="1" applyFont="1" applyFill="1" applyBorder="1" applyAlignment="1" applyProtection="1">
      <alignment horizontal="right" vertical="top" wrapText="1"/>
    </xf>
    <xf numFmtId="0" fontId="9" fillId="2" borderId="2" xfId="0" applyFont="1" applyFill="1" applyBorder="1" applyAlignment="1" applyProtection="1">
      <alignment vertical="top"/>
    </xf>
    <xf numFmtId="0" fontId="7" fillId="2" borderId="2" xfId="0" applyFont="1" applyFill="1" applyBorder="1" applyAlignment="1" applyProtection="1">
      <alignment vertical="top"/>
    </xf>
    <xf numFmtId="0" fontId="7" fillId="2" borderId="2" xfId="0" applyFont="1" applyFill="1" applyBorder="1" applyAlignment="1" applyProtection="1">
      <alignment horizontal="justify" vertical="top" wrapText="1"/>
    </xf>
    <xf numFmtId="167" fontId="5" fillId="2" borderId="3" xfId="0" applyNumberFormat="1" applyFont="1" applyFill="1" applyBorder="1" applyAlignment="1" applyProtection="1">
      <alignment horizontal="right" vertical="top" wrapText="1"/>
    </xf>
    <xf numFmtId="0" fontId="3" fillId="7" borderId="2" xfId="0" applyFont="1" applyFill="1" applyBorder="1" applyAlignment="1" applyProtection="1">
      <alignment vertical="top"/>
    </xf>
    <xf numFmtId="0" fontId="3" fillId="7" borderId="2" xfId="0" applyFont="1" applyFill="1" applyBorder="1" applyAlignment="1" applyProtection="1">
      <alignment horizontal="center" vertical="top"/>
    </xf>
    <xf numFmtId="2" fontId="5" fillId="2" borderId="3" xfId="0" applyNumberFormat="1" applyFont="1" applyFill="1" applyBorder="1" applyAlignment="1" applyProtection="1">
      <alignment horizontal="right" vertical="top" wrapText="1"/>
    </xf>
    <xf numFmtId="168" fontId="3" fillId="2" borderId="2" xfId="0" applyNumberFormat="1" applyFont="1" applyFill="1" applyBorder="1" applyAlignment="1" applyProtection="1">
      <alignment horizontal="center" vertical="top" wrapText="1"/>
    </xf>
    <xf numFmtId="168" fontId="3" fillId="7" borderId="2" xfId="0" applyNumberFormat="1" applyFont="1" applyFill="1" applyBorder="1" applyAlignment="1" applyProtection="1">
      <alignment horizontal="center" vertical="top" wrapText="1"/>
    </xf>
    <xf numFmtId="177" fontId="4" fillId="2" borderId="2" xfId="0" applyNumberFormat="1" applyFont="1" applyFill="1" applyBorder="1" applyAlignment="1" applyProtection="1">
      <alignment horizontal="right" vertical="top"/>
    </xf>
    <xf numFmtId="0" fontId="4" fillId="2" borderId="2" xfId="36" applyNumberFormat="1" applyFont="1" applyFill="1" applyBorder="1" applyAlignment="1" applyProtection="1">
      <alignment vertical="top"/>
    </xf>
    <xf numFmtId="2" fontId="3" fillId="2" borderId="2" xfId="36" applyNumberFormat="1" applyFont="1" applyFill="1" applyBorder="1" applyAlignment="1" applyProtection="1">
      <alignment vertical="top"/>
    </xf>
    <xf numFmtId="4" fontId="3" fillId="2" borderId="2" xfId="36" applyNumberFormat="1" applyFont="1" applyFill="1" applyBorder="1" applyAlignment="1" applyProtection="1">
      <alignment horizontal="center" vertical="top"/>
    </xf>
    <xf numFmtId="0" fontId="3" fillId="2" borderId="2" xfId="36" applyNumberFormat="1" applyFont="1" applyFill="1" applyBorder="1" applyAlignment="1" applyProtection="1">
      <alignment horizontal="right" vertical="top"/>
    </xf>
    <xf numFmtId="4" fontId="3" fillId="2" borderId="2" xfId="36" applyNumberFormat="1" applyFont="1" applyFill="1" applyBorder="1" applyAlignment="1" applyProtection="1">
      <alignment horizontal="right" vertical="top"/>
    </xf>
    <xf numFmtId="0" fontId="4" fillId="2" borderId="2" xfId="36" applyNumberFormat="1" applyFont="1" applyFill="1" applyBorder="1" applyAlignment="1" applyProtection="1">
      <alignment horizontal="right" vertical="top"/>
    </xf>
    <xf numFmtId="0" fontId="3" fillId="2" borderId="2" xfId="36" applyNumberFormat="1" applyFont="1" applyFill="1" applyBorder="1" applyAlignment="1" applyProtection="1">
      <alignment horizontal="center" vertical="top"/>
    </xf>
    <xf numFmtId="37" fontId="4" fillId="2" borderId="2" xfId="0" applyNumberFormat="1" applyFont="1" applyFill="1" applyBorder="1" applyAlignment="1" applyProtection="1">
      <alignment horizontal="right" vertical="top" wrapText="1"/>
    </xf>
    <xf numFmtId="0" fontId="4" fillId="2" borderId="2" xfId="36" quotePrefix="1" applyNumberFormat="1" applyFont="1" applyFill="1" applyBorder="1" applyAlignment="1" applyProtection="1">
      <alignment horizontal="justify" vertical="top"/>
    </xf>
    <xf numFmtId="171" fontId="3" fillId="2" borderId="2" xfId="0" applyNumberFormat="1" applyFont="1" applyFill="1" applyBorder="1" applyAlignment="1" applyProtection="1">
      <alignment horizontal="right" vertical="top"/>
    </xf>
    <xf numFmtId="0" fontId="3" fillId="2" borderId="2" xfId="36" quotePrefix="1" applyNumberFormat="1" applyFont="1" applyFill="1" applyBorder="1" applyAlignment="1" applyProtection="1">
      <alignment horizontal="justify" vertical="top"/>
    </xf>
    <xf numFmtId="4" fontId="3" fillId="2" borderId="2" xfId="38" applyNumberFormat="1" applyFill="1" applyBorder="1" applyAlignment="1" applyProtection="1">
      <alignment horizontal="right" vertical="top"/>
    </xf>
    <xf numFmtId="171" fontId="4" fillId="2" borderId="3" xfId="0" applyNumberFormat="1" applyFont="1" applyFill="1" applyBorder="1" applyAlignment="1" applyProtection="1">
      <alignment horizontal="right" vertical="top"/>
    </xf>
    <xf numFmtId="0" fontId="4" fillId="2" borderId="3" xfId="36" quotePrefix="1" applyNumberFormat="1" applyFont="1" applyFill="1" applyBorder="1" applyAlignment="1" applyProtection="1">
      <alignment horizontal="justify" vertical="top"/>
    </xf>
    <xf numFmtId="4" fontId="3" fillId="2" borderId="2" xfId="36" applyNumberFormat="1" applyFont="1" applyFill="1" applyBorder="1" applyAlignment="1" applyProtection="1">
      <alignment horizontal="right" vertical="center"/>
    </xf>
    <xf numFmtId="2" fontId="3" fillId="2" borderId="2" xfId="37" applyNumberFormat="1" applyFont="1" applyFill="1" applyBorder="1" applyAlignment="1" applyProtection="1">
      <alignment vertical="center"/>
    </xf>
    <xf numFmtId="0" fontId="3" fillId="2" borderId="2" xfId="36" applyNumberFormat="1" applyFont="1" applyFill="1" applyBorder="1" applyAlignment="1" applyProtection="1">
      <alignment horizontal="center" vertical="center"/>
    </xf>
    <xf numFmtId="0" fontId="11" fillId="6" borderId="2" xfId="0" applyFont="1" applyFill="1" applyBorder="1" applyAlignment="1" applyProtection="1">
      <alignment horizontal="left" vertical="top" wrapText="1"/>
    </xf>
    <xf numFmtId="1" fontId="4" fillId="2" borderId="2" xfId="39" applyNumberFormat="1" applyFont="1" applyFill="1" applyBorder="1" applyAlignment="1" applyProtection="1">
      <alignment horizontal="right" vertical="top"/>
    </xf>
    <xf numFmtId="0" fontId="4" fillId="2" borderId="2" xfId="39" applyFont="1" applyFill="1" applyBorder="1" applyAlignment="1" applyProtection="1">
      <alignment vertical="top"/>
    </xf>
    <xf numFmtId="39" fontId="4" fillId="2" borderId="2" xfId="39" applyNumberFormat="1" applyFont="1" applyFill="1" applyBorder="1" applyAlignment="1" applyProtection="1">
      <alignment horizontal="center" vertical="top"/>
    </xf>
    <xf numFmtId="171" fontId="2" fillId="2" borderId="2" xfId="0" applyNumberFormat="1" applyFont="1" applyFill="1" applyBorder="1" applyAlignment="1" applyProtection="1">
      <alignment horizontal="right" vertical="top"/>
    </xf>
    <xf numFmtId="168" fontId="3" fillId="2" borderId="2" xfId="0" applyNumberFormat="1" applyFont="1" applyFill="1" applyBorder="1" applyAlignment="1" applyProtection="1">
      <alignment vertical="top"/>
    </xf>
    <xf numFmtId="37" fontId="2" fillId="2" borderId="2" xfId="0" applyNumberFormat="1" applyFont="1" applyFill="1" applyBorder="1" applyAlignment="1" applyProtection="1">
      <alignment horizontal="right" vertical="top" wrapText="1"/>
    </xf>
    <xf numFmtId="2" fontId="3" fillId="2" borderId="2" xfId="0" applyNumberFormat="1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right" vertical="top"/>
    </xf>
    <xf numFmtId="2" fontId="3" fillId="2" borderId="2" xfId="37" applyNumberFormat="1" applyFont="1" applyFill="1" applyBorder="1" applyAlignment="1" applyProtection="1">
      <alignment vertical="top"/>
    </xf>
    <xf numFmtId="0" fontId="4" fillId="2" borderId="2" xfId="39" applyFont="1" applyFill="1" applyBorder="1" applyAlignment="1" applyProtection="1">
      <alignment vertical="top" wrapText="1"/>
    </xf>
    <xf numFmtId="166" fontId="5" fillId="2" borderId="2" xfId="39" applyNumberFormat="1" applyFont="1" applyFill="1" applyBorder="1" applyAlignment="1" applyProtection="1">
      <alignment horizontal="right" vertical="top" wrapText="1"/>
    </xf>
    <xf numFmtId="176" fontId="3" fillId="2" borderId="2" xfId="38" applyNumberFormat="1" applyFill="1" applyBorder="1" applyAlignment="1" applyProtection="1">
      <alignment horizontal="right" vertical="top" wrapText="1"/>
    </xf>
    <xf numFmtId="39" fontId="3" fillId="2" borderId="2" xfId="38" applyNumberFormat="1" applyFill="1" applyBorder="1" applyAlignment="1" applyProtection="1">
      <alignment horizontal="right" vertical="top" wrapText="1"/>
    </xf>
    <xf numFmtId="0" fontId="3" fillId="2" borderId="2" xfId="39" applyFill="1" applyBorder="1" applyAlignment="1" applyProtection="1">
      <alignment vertical="top" wrapText="1"/>
    </xf>
    <xf numFmtId="2" fontId="3" fillId="2" borderId="2" xfId="0" applyNumberFormat="1" applyFont="1" applyFill="1" applyBorder="1" applyAlignment="1" applyProtection="1">
      <alignment horizontal="center" vertical="top"/>
    </xf>
    <xf numFmtId="169" fontId="3" fillId="2" borderId="2" xfId="0" applyNumberFormat="1" applyFont="1" applyFill="1" applyBorder="1" applyAlignment="1" applyProtection="1">
      <alignment horizontal="center" vertical="top"/>
    </xf>
    <xf numFmtId="4" fontId="5" fillId="2" borderId="2" xfId="43" applyNumberFormat="1" applyFont="1" applyFill="1" applyBorder="1" applyAlignment="1" applyProtection="1">
      <alignment vertical="top" wrapText="1"/>
    </xf>
    <xf numFmtId="0" fontId="3" fillId="2" borderId="3" xfId="19" applyFont="1" applyFill="1" applyBorder="1" applyAlignment="1" applyProtection="1">
      <alignment horizontal="right" vertical="top" wrapText="1"/>
    </xf>
    <xf numFmtId="0" fontId="3" fillId="2" borderId="3" xfId="19" applyFont="1" applyFill="1" applyBorder="1" applyAlignment="1" applyProtection="1">
      <alignment horizontal="center" vertical="top" wrapText="1"/>
    </xf>
    <xf numFmtId="0" fontId="3" fillId="2" borderId="2" xfId="19" applyFont="1" applyFill="1" applyBorder="1" applyAlignment="1" applyProtection="1">
      <alignment horizontal="center" vertical="center" wrapText="1"/>
    </xf>
    <xf numFmtId="172" fontId="3" fillId="2" borderId="2" xfId="39" applyNumberFormat="1" applyFill="1" applyBorder="1" applyAlignment="1" applyProtection="1">
      <alignment horizontal="right" vertical="top"/>
    </xf>
    <xf numFmtId="0" fontId="3" fillId="3" borderId="2" xfId="0" applyFont="1" applyFill="1" applyBorder="1" applyAlignment="1" applyProtection="1">
      <alignment horizontal="right" vertical="top"/>
    </xf>
    <xf numFmtId="0" fontId="4" fillId="3" borderId="2" xfId="0" applyFont="1" applyFill="1" applyBorder="1" applyAlignment="1" applyProtection="1">
      <alignment horizontal="center" vertical="top"/>
    </xf>
    <xf numFmtId="4" fontId="3" fillId="3" borderId="2" xfId="0" applyNumberFormat="1" applyFont="1" applyFill="1" applyBorder="1" applyAlignment="1" applyProtection="1">
      <alignment horizontal="right" vertical="top"/>
    </xf>
    <xf numFmtId="0" fontId="3" fillId="3" borderId="2" xfId="0" applyFont="1" applyFill="1" applyBorder="1" applyAlignment="1" applyProtection="1">
      <alignment horizontal="center" vertical="top"/>
    </xf>
    <xf numFmtId="0" fontId="7" fillId="2" borderId="3" xfId="0" applyFont="1" applyFill="1" applyBorder="1" applyAlignment="1" applyProtection="1">
      <alignment horizontal="right" vertical="top"/>
    </xf>
    <xf numFmtId="0" fontId="11" fillId="6" borderId="3" xfId="0" applyFont="1" applyFill="1" applyBorder="1" applyAlignment="1" applyProtection="1">
      <alignment vertical="top" wrapText="1"/>
    </xf>
    <xf numFmtId="2" fontId="3" fillId="2" borderId="3" xfId="37" applyNumberFormat="1" applyFont="1" applyFill="1" applyBorder="1" applyAlignment="1" applyProtection="1">
      <alignment vertical="center"/>
    </xf>
    <xf numFmtId="0" fontId="3" fillId="2" borderId="3" xfId="36" applyNumberFormat="1" applyFont="1" applyFill="1" applyBorder="1" applyAlignment="1" applyProtection="1">
      <alignment horizontal="center" vertical="center"/>
    </xf>
    <xf numFmtId="2" fontId="4" fillId="2" borderId="2" xfId="24" applyNumberFormat="1" applyFont="1" applyFill="1" applyBorder="1" applyAlignment="1" applyProtection="1">
      <alignment horizontal="center" vertical="top" wrapText="1"/>
    </xf>
    <xf numFmtId="1" fontId="4" fillId="2" borderId="2" xfId="38" applyNumberFormat="1" applyFont="1" applyFill="1" applyBorder="1" applyAlignment="1" applyProtection="1">
      <alignment horizontal="right" vertical="top"/>
    </xf>
    <xf numFmtId="164" fontId="3" fillId="2" borderId="2" xfId="4" applyFont="1" applyFill="1" applyBorder="1" applyAlignment="1" applyProtection="1">
      <alignment horizontal="right" vertical="top" wrapText="1"/>
    </xf>
    <xf numFmtId="167" fontId="3" fillId="2" borderId="2" xfId="38" applyNumberFormat="1" applyFill="1" applyBorder="1" applyAlignment="1" applyProtection="1">
      <alignment horizontal="right" vertical="top"/>
    </xf>
    <xf numFmtId="4" fontId="3" fillId="2" borderId="2" xfId="41" applyNumberFormat="1" applyFont="1" applyFill="1" applyBorder="1" applyAlignment="1" applyProtection="1">
      <alignment vertical="top" wrapText="1"/>
    </xf>
    <xf numFmtId="168" fontId="3" fillId="2" borderId="2" xfId="0" applyNumberFormat="1" applyFont="1" applyFill="1" applyBorder="1" applyAlignment="1" applyProtection="1">
      <alignment horizontal="center" vertical="top"/>
    </xf>
    <xf numFmtId="165" fontId="3" fillId="2" borderId="2" xfId="18" applyNumberFormat="1" applyFill="1" applyBorder="1" applyAlignment="1" applyProtection="1">
      <alignment horizontal="center" vertical="top"/>
    </xf>
    <xf numFmtId="166" fontId="3" fillId="2" borderId="2" xfId="39" applyNumberFormat="1" applyFill="1" applyBorder="1" applyAlignment="1" applyProtection="1">
      <alignment horizontal="right" vertical="top" wrapText="1"/>
    </xf>
    <xf numFmtId="0" fontId="3" fillId="2" borderId="2" xfId="39" applyFill="1" applyBorder="1" applyAlignment="1" applyProtection="1">
      <alignment horizontal="center" vertical="top"/>
    </xf>
    <xf numFmtId="171" fontId="3" fillId="2" borderId="3" xfId="0" applyNumberFormat="1" applyFont="1" applyFill="1" applyBorder="1" applyAlignment="1" applyProtection="1">
      <alignment horizontal="right" vertical="top"/>
    </xf>
    <xf numFmtId="171" fontId="4" fillId="2" borderId="2" xfId="0" applyNumberFormat="1" applyFont="1" applyFill="1" applyBorder="1" applyAlignment="1" applyProtection="1">
      <alignment horizontal="right" vertical="top"/>
    </xf>
    <xf numFmtId="0" fontId="4" fillId="0" borderId="2" xfId="45" applyFont="1" applyBorder="1" applyAlignment="1" applyProtection="1">
      <alignment horizontal="left" vertical="top" wrapText="1"/>
    </xf>
    <xf numFmtId="171" fontId="4" fillId="0" borderId="2" xfId="7" applyNumberFormat="1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 vertical="top" wrapText="1"/>
    </xf>
    <xf numFmtId="177" fontId="4" fillId="0" borderId="2" xfId="0" applyNumberFormat="1" applyFont="1" applyBorder="1" applyAlignment="1" applyProtection="1">
      <alignment horizontal="right" vertical="top" wrapText="1"/>
    </xf>
    <xf numFmtId="4" fontId="3" fillId="0" borderId="2" xfId="0" applyNumberFormat="1" applyFont="1" applyBorder="1" applyAlignment="1" applyProtection="1">
      <alignment horizontal="center" vertical="top"/>
    </xf>
    <xf numFmtId="171" fontId="3" fillId="0" borderId="2" xfId="0" applyNumberFormat="1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center" vertical="top" wrapText="1"/>
    </xf>
    <xf numFmtId="177" fontId="4" fillId="0" borderId="2" xfId="0" applyNumberFormat="1" applyFont="1" applyBorder="1" applyAlignment="1" applyProtection="1">
      <alignment horizontal="right" vertical="top"/>
    </xf>
    <xf numFmtId="0" fontId="7" fillId="0" borderId="2" xfId="0" applyFont="1" applyBorder="1" applyAlignment="1" applyProtection="1">
      <alignment vertical="top" wrapText="1"/>
    </xf>
    <xf numFmtId="4" fontId="3" fillId="0" borderId="2" xfId="0" applyNumberFormat="1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right" vertical="top"/>
    </xf>
    <xf numFmtId="0" fontId="9" fillId="0" borderId="2" xfId="0" applyFont="1" applyBorder="1" applyAlignment="1" applyProtection="1">
      <alignment vertical="top"/>
    </xf>
    <xf numFmtId="2" fontId="3" fillId="0" borderId="2" xfId="11" applyNumberFormat="1" applyFont="1" applyFill="1" applyBorder="1" applyAlignment="1" applyProtection="1">
      <alignment horizontal="right" vertical="top"/>
    </xf>
    <xf numFmtId="171" fontId="4" fillId="0" borderId="2" xfId="0" applyNumberFormat="1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 wrapText="1"/>
    </xf>
    <xf numFmtId="171" fontId="3" fillId="0" borderId="3" xfId="0" applyNumberFormat="1" applyFont="1" applyBorder="1" applyAlignment="1" applyProtection="1">
      <alignment horizontal="right" vertical="top" wrapText="1"/>
    </xf>
    <xf numFmtId="0" fontId="7" fillId="0" borderId="3" xfId="0" applyFont="1" applyBorder="1" applyAlignment="1" applyProtection="1">
      <alignment vertical="top" wrapText="1"/>
    </xf>
    <xf numFmtId="4" fontId="3" fillId="0" borderId="3" xfId="0" applyNumberFormat="1" applyFont="1" applyBorder="1" applyAlignment="1" applyProtection="1">
      <alignment horizontal="center" vertical="center"/>
    </xf>
    <xf numFmtId="0" fontId="4" fillId="0" borderId="2" xfId="46" applyFont="1" applyBorder="1" applyAlignment="1" applyProtection="1">
      <alignment vertical="top"/>
    </xf>
    <xf numFmtId="49" fontId="4" fillId="0" borderId="2" xfId="0" applyNumberFormat="1" applyFont="1" applyBorder="1" applyAlignment="1" applyProtection="1">
      <alignment horizontal="left" vertical="top" wrapText="1"/>
    </xf>
    <xf numFmtId="39" fontId="3" fillId="0" borderId="2" xfId="0" applyNumberFormat="1" applyFont="1" applyBorder="1" applyAlignment="1" applyProtection="1">
      <alignment vertical="top" wrapText="1"/>
    </xf>
    <xf numFmtId="39" fontId="4" fillId="0" borderId="2" xfId="0" applyNumberFormat="1" applyFont="1" applyBorder="1" applyAlignment="1" applyProtection="1">
      <alignment horizontal="center" vertical="top" wrapText="1"/>
    </xf>
    <xf numFmtId="179" fontId="3" fillId="0" borderId="2" xfId="0" applyNumberFormat="1" applyFont="1" applyBorder="1" applyAlignment="1" applyProtection="1">
      <alignment horizontal="right" vertical="top" wrapText="1"/>
    </xf>
    <xf numFmtId="39" fontId="3" fillId="0" borderId="2" xfId="0" applyNumberFormat="1" applyFont="1" applyBorder="1" applyAlignment="1" applyProtection="1">
      <alignment horizontal="center" vertical="top" wrapText="1"/>
    </xf>
    <xf numFmtId="49" fontId="3" fillId="0" borderId="2" xfId="0" applyNumberFormat="1" applyFont="1" applyBorder="1" applyAlignment="1" applyProtection="1">
      <alignment horizontal="left" vertical="top" wrapText="1"/>
    </xf>
    <xf numFmtId="0" fontId="4" fillId="0" borderId="2" xfId="10" applyFont="1" applyBorder="1" applyAlignment="1" applyProtection="1">
      <alignment horizontal="left" vertical="top" wrapText="1"/>
    </xf>
    <xf numFmtId="4" fontId="3" fillId="0" borderId="2" xfId="16" applyNumberFormat="1" applyFont="1" applyFill="1" applyBorder="1" applyAlignment="1" applyProtection="1">
      <alignment vertical="top"/>
    </xf>
    <xf numFmtId="4" fontId="3" fillId="0" borderId="2" xfId="10" applyNumberFormat="1" applyBorder="1" applyAlignment="1" applyProtection="1">
      <alignment horizontal="center" vertical="top" wrapText="1"/>
    </xf>
    <xf numFmtId="0" fontId="3" fillId="0" borderId="2" xfId="10" applyBorder="1" applyAlignment="1" applyProtection="1">
      <alignment horizontal="right" vertical="top" wrapText="1"/>
    </xf>
    <xf numFmtId="168" fontId="3" fillId="0" borderId="2" xfId="10" applyNumberFormat="1" applyBorder="1" applyAlignment="1" applyProtection="1">
      <alignment horizontal="center" vertical="top"/>
    </xf>
    <xf numFmtId="4" fontId="3" fillId="0" borderId="2" xfId="16" applyNumberFormat="1" applyFont="1" applyFill="1" applyBorder="1" applyAlignment="1" applyProtection="1">
      <alignment vertical="center"/>
    </xf>
    <xf numFmtId="168" fontId="3" fillId="0" borderId="2" xfId="10" applyNumberFormat="1" applyBorder="1" applyAlignment="1" applyProtection="1">
      <alignment horizontal="center" vertical="center"/>
    </xf>
    <xf numFmtId="0" fontId="3" fillId="0" borderId="3" xfId="10" applyBorder="1" applyAlignment="1" applyProtection="1">
      <alignment horizontal="right" vertical="top" wrapText="1"/>
    </xf>
    <xf numFmtId="4" fontId="3" fillId="0" borderId="3" xfId="16" applyNumberFormat="1" applyFont="1" applyFill="1" applyBorder="1" applyAlignment="1" applyProtection="1">
      <alignment vertical="top"/>
    </xf>
    <xf numFmtId="168" fontId="3" fillId="0" borderId="3" xfId="10" applyNumberFormat="1" applyBorder="1" applyAlignment="1" applyProtection="1">
      <alignment horizontal="center" vertical="top"/>
    </xf>
    <xf numFmtId="2" fontId="3" fillId="0" borderId="2" xfId="10" applyNumberFormat="1" applyBorder="1" applyAlignment="1" applyProtection="1">
      <alignment horizontal="right" vertical="top" wrapText="1"/>
    </xf>
    <xf numFmtId="171" fontId="4" fillId="3" borderId="2" xfId="0" applyNumberFormat="1" applyFont="1" applyFill="1" applyBorder="1" applyAlignment="1" applyProtection="1">
      <alignment horizontal="right" vertical="top" wrapText="1"/>
    </xf>
    <xf numFmtId="0" fontId="4" fillId="3" borderId="2" xfId="0" applyFont="1" applyFill="1" applyBorder="1" applyAlignment="1" applyProtection="1">
      <alignment horizontal="center" vertical="center" wrapText="1"/>
    </xf>
    <xf numFmtId="4" fontId="3" fillId="3" borderId="2" xfId="0" applyNumberFormat="1" applyFont="1" applyFill="1" applyBorder="1" applyAlignment="1" applyProtection="1">
      <alignment horizontal="center" vertical="top"/>
    </xf>
    <xf numFmtId="1" fontId="4" fillId="0" borderId="2" xfId="7" applyNumberFormat="1" applyFont="1" applyBorder="1" applyAlignment="1" applyProtection="1">
      <alignment horizontal="center" vertical="top"/>
    </xf>
    <xf numFmtId="0" fontId="4" fillId="0" borderId="2" xfId="7" applyFont="1" applyBorder="1" applyAlignment="1" applyProtection="1">
      <alignment vertical="top"/>
    </xf>
    <xf numFmtId="4" fontId="3" fillId="0" borderId="2" xfId="10" applyNumberFormat="1" applyBorder="1" applyAlignment="1" applyProtection="1">
      <alignment vertical="top"/>
    </xf>
    <xf numFmtId="0" fontId="3" fillId="0" borderId="2" xfId="7" applyBorder="1" applyAlignment="1" applyProtection="1">
      <alignment horizontal="right" vertical="top"/>
    </xf>
    <xf numFmtId="0" fontId="3" fillId="0" borderId="2" xfId="7" applyBorder="1" applyAlignment="1" applyProtection="1">
      <alignment horizontal="left" vertical="top"/>
    </xf>
    <xf numFmtId="0" fontId="4" fillId="0" borderId="2" xfId="7" applyFont="1" applyBorder="1" applyAlignment="1" applyProtection="1">
      <alignment horizontal="right" vertical="top"/>
    </xf>
    <xf numFmtId="0" fontId="4" fillId="0" borderId="2" xfId="7" applyFont="1" applyBorder="1" applyAlignment="1" applyProtection="1">
      <alignment horizontal="left" vertical="top"/>
    </xf>
    <xf numFmtId="4" fontId="3" fillId="0" borderId="2" xfId="10" applyNumberFormat="1" applyBorder="1" applyAlignment="1" applyProtection="1">
      <alignment vertical="center"/>
    </xf>
    <xf numFmtId="43" fontId="3" fillId="0" borderId="2" xfId="16" applyFont="1" applyFill="1" applyBorder="1" applyAlignment="1" applyProtection="1">
      <alignment horizontal="center" vertical="center"/>
    </xf>
    <xf numFmtId="168" fontId="3" fillId="0" borderId="2" xfId="0" applyNumberFormat="1" applyFont="1" applyBorder="1" applyAlignment="1" applyProtection="1">
      <alignment horizontal="right" vertical="top"/>
    </xf>
    <xf numFmtId="167" fontId="3" fillId="0" borderId="2" xfId="7" applyNumberFormat="1" applyBorder="1" applyAlignment="1" applyProtection="1">
      <alignment horizontal="right" vertical="top"/>
    </xf>
    <xf numFmtId="0" fontId="7" fillId="0" borderId="2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 wrapText="1"/>
    </xf>
    <xf numFmtId="2" fontId="3" fillId="0" borderId="2" xfId="7" applyNumberFormat="1" applyBorder="1" applyAlignment="1" applyProtection="1">
      <alignment horizontal="right" vertical="top"/>
    </xf>
    <xf numFmtId="0" fontId="3" fillId="0" borderId="3" xfId="7" applyBorder="1" applyAlignment="1" applyProtection="1">
      <alignment horizontal="right" vertical="top"/>
    </xf>
    <xf numFmtId="0" fontId="7" fillId="0" borderId="3" xfId="0" applyFont="1" applyBorder="1" applyAlignment="1" applyProtection="1">
      <alignment vertical="center"/>
    </xf>
    <xf numFmtId="4" fontId="3" fillId="0" borderId="3" xfId="10" applyNumberFormat="1" applyBorder="1" applyAlignment="1" applyProtection="1">
      <alignment vertical="top"/>
    </xf>
    <xf numFmtId="43" fontId="3" fillId="0" borderId="3" xfId="16" applyFont="1" applyFill="1" applyBorder="1" applyAlignment="1" applyProtection="1">
      <alignment horizontal="center" vertical="top"/>
    </xf>
    <xf numFmtId="2" fontId="3" fillId="0" borderId="2" xfId="0" applyNumberFormat="1" applyFont="1" applyBorder="1" applyAlignment="1" applyProtection="1">
      <alignment vertical="top" wrapText="1"/>
    </xf>
    <xf numFmtId="0" fontId="3" fillId="0" borderId="2" xfId="7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2" xfId="7" applyFont="1" applyBorder="1" applyAlignment="1" applyProtection="1">
      <alignment horizontal="left" vertical="top" wrapText="1"/>
    </xf>
    <xf numFmtId="167" fontId="3" fillId="0" borderId="2" xfId="7" applyNumberFormat="1" applyBorder="1" applyAlignment="1" applyProtection="1">
      <alignment horizontal="right" vertical="top" wrapText="1"/>
    </xf>
    <xf numFmtId="0" fontId="3" fillId="4" borderId="2" xfId="6" applyFill="1" applyBorder="1" applyProtection="1"/>
    <xf numFmtId="43" fontId="3" fillId="0" borderId="2" xfId="16" applyFont="1" applyFill="1" applyBorder="1" applyAlignment="1" applyProtection="1">
      <alignment horizontal="center" vertical="top" wrapText="1"/>
    </xf>
    <xf numFmtId="0" fontId="3" fillId="0" borderId="2" xfId="7" applyBorder="1" applyAlignment="1" applyProtection="1">
      <alignment vertical="top" wrapText="1"/>
    </xf>
    <xf numFmtId="0" fontId="4" fillId="0" borderId="2" xfId="10" applyFont="1" applyBorder="1" applyAlignment="1" applyProtection="1">
      <alignment horizontal="center" vertical="top"/>
    </xf>
    <xf numFmtId="0" fontId="4" fillId="0" borderId="2" xfId="10" applyFont="1" applyBorder="1" applyAlignment="1" applyProtection="1">
      <alignment vertical="top"/>
    </xf>
    <xf numFmtId="0" fontId="4" fillId="0" borderId="2" xfId="47" applyFont="1" applyBorder="1" applyAlignment="1" applyProtection="1">
      <alignment horizontal="right" vertical="top" wrapText="1"/>
    </xf>
    <xf numFmtId="0" fontId="4" fillId="0" borderId="2" xfId="47" applyFont="1" applyBorder="1" applyAlignment="1" applyProtection="1">
      <alignment horizontal="left" vertical="top" wrapText="1"/>
    </xf>
    <xf numFmtId="0" fontId="3" fillId="0" borderId="2" xfId="47" applyBorder="1" applyAlignment="1" applyProtection="1">
      <alignment horizontal="center" vertical="top" wrapText="1"/>
    </xf>
    <xf numFmtId="171" fontId="4" fillId="0" borderId="2" xfId="10" applyNumberFormat="1" applyFont="1" applyBorder="1" applyAlignment="1" applyProtection="1">
      <alignment horizontal="right" vertical="top"/>
    </xf>
    <xf numFmtId="0" fontId="4" fillId="0" borderId="2" xfId="10" applyFont="1" applyBorder="1" applyAlignment="1" applyProtection="1">
      <alignment vertical="top" wrapText="1"/>
    </xf>
    <xf numFmtId="165" fontId="3" fillId="0" borderId="2" xfId="10" applyNumberFormat="1" applyBorder="1" applyAlignment="1" applyProtection="1">
      <alignment horizontal="center" vertical="top"/>
    </xf>
    <xf numFmtId="171" fontId="3" fillId="0" borderId="2" xfId="10" applyNumberFormat="1" applyBorder="1" applyAlignment="1" applyProtection="1">
      <alignment horizontal="right" vertical="top"/>
    </xf>
    <xf numFmtId="165" fontId="3" fillId="0" borderId="2" xfId="10" applyNumberFormat="1" applyBorder="1" applyAlignment="1" applyProtection="1">
      <alignment horizontal="center" vertical="center"/>
    </xf>
    <xf numFmtId="0" fontId="3" fillId="0" borderId="2" xfId="10" applyBorder="1" applyAlignment="1" applyProtection="1">
      <alignment vertical="top" wrapText="1"/>
    </xf>
    <xf numFmtId="171" fontId="3" fillId="0" borderId="3" xfId="10" applyNumberFormat="1" applyBorder="1" applyAlignment="1" applyProtection="1">
      <alignment horizontal="right" vertical="top"/>
    </xf>
    <xf numFmtId="0" fontId="7" fillId="0" borderId="3" xfId="0" applyFont="1" applyBorder="1" applyAlignment="1" applyProtection="1">
      <alignment vertical="center" wrapText="1"/>
    </xf>
    <xf numFmtId="165" fontId="3" fillId="0" borderId="3" xfId="10" applyNumberFormat="1" applyBorder="1" applyAlignment="1" applyProtection="1">
      <alignment horizontal="center" vertical="top"/>
    </xf>
    <xf numFmtId="0" fontId="3" fillId="0" borderId="2" xfId="47" applyBorder="1" applyAlignment="1" applyProtection="1">
      <alignment horizontal="right" vertical="top" wrapText="1"/>
    </xf>
    <xf numFmtId="1" fontId="4" fillId="0" borderId="2" xfId="47" applyNumberFormat="1" applyFont="1" applyBorder="1" applyAlignment="1" applyProtection="1">
      <alignment horizontal="right" vertical="top" wrapText="1"/>
    </xf>
    <xf numFmtId="177" fontId="3" fillId="0" borderId="2" xfId="7" applyNumberFormat="1" applyBorder="1" applyAlignment="1" applyProtection="1">
      <alignment horizontal="right" vertical="top"/>
    </xf>
    <xf numFmtId="0" fontId="4" fillId="0" borderId="2" xfId="0" applyFont="1" applyBorder="1" applyAlignment="1" applyProtection="1">
      <alignment horizontal="center" vertical="center" wrapText="1"/>
    </xf>
    <xf numFmtId="3" fontId="3" fillId="2" borderId="2" xfId="21" applyNumberFormat="1" applyFill="1" applyBorder="1" applyAlignment="1" applyProtection="1">
      <alignment vertical="top"/>
    </xf>
    <xf numFmtId="166" fontId="5" fillId="2" borderId="2" xfId="0" applyNumberFormat="1" applyFont="1" applyFill="1" applyBorder="1" applyAlignment="1" applyProtection="1">
      <alignment horizontal="right" vertical="top"/>
    </xf>
    <xf numFmtId="0" fontId="4" fillId="10" borderId="2" xfId="0" applyFont="1" applyFill="1" applyBorder="1" applyAlignment="1" applyProtection="1">
      <alignment horizontal="right" vertical="top"/>
    </xf>
    <xf numFmtId="0" fontId="4" fillId="10" borderId="2" xfId="0" applyFont="1" applyFill="1" applyBorder="1" applyAlignment="1" applyProtection="1">
      <alignment horizontal="center" vertical="top"/>
    </xf>
    <xf numFmtId="168" fontId="15" fillId="10" borderId="2" xfId="0" applyNumberFormat="1" applyFont="1" applyFill="1" applyBorder="1" applyAlignment="1" applyProtection="1">
      <alignment horizontal="center" vertical="top"/>
    </xf>
    <xf numFmtId="0" fontId="15" fillId="10" borderId="2" xfId="0" applyFont="1" applyFill="1" applyBorder="1" applyAlignment="1" applyProtection="1">
      <alignment horizontal="center" vertical="top"/>
    </xf>
    <xf numFmtId="49" fontId="3" fillId="4" borderId="2" xfId="0" applyNumberFormat="1" applyFont="1" applyFill="1" applyBorder="1" applyAlignment="1" applyProtection="1">
      <alignment horizontal="right" vertical="top"/>
    </xf>
    <xf numFmtId="2" fontId="5" fillId="10" borderId="2" xfId="8" applyNumberFormat="1" applyFont="1" applyFill="1" applyBorder="1" applyAlignment="1" applyProtection="1">
      <alignment horizontal="right" vertical="top"/>
    </xf>
    <xf numFmtId="166" fontId="5" fillId="10" borderId="2" xfId="0" applyNumberFormat="1" applyFont="1" applyFill="1" applyBorder="1" applyAlignment="1" applyProtection="1">
      <alignment horizontal="right" vertical="top"/>
    </xf>
    <xf numFmtId="0" fontId="3" fillId="10" borderId="2" xfId="0" applyFont="1" applyFill="1" applyBorder="1" applyAlignment="1" applyProtection="1">
      <alignment horizontal="center" vertical="top"/>
    </xf>
    <xf numFmtId="168" fontId="15" fillId="2" borderId="2" xfId="0" applyNumberFormat="1" applyFont="1" applyFill="1" applyBorder="1" applyAlignment="1" applyProtection="1">
      <alignment horizontal="right" vertical="top" wrapText="1"/>
    </xf>
    <xf numFmtId="0" fontId="15" fillId="2" borderId="2" xfId="0" applyFont="1" applyFill="1" applyBorder="1" applyAlignment="1" applyProtection="1">
      <alignment horizontal="center" vertical="top" wrapText="1"/>
    </xf>
    <xf numFmtId="3" fontId="4" fillId="2" borderId="2" xfId="5" applyNumberFormat="1" applyFont="1" applyFill="1" applyBorder="1" applyAlignment="1" applyProtection="1">
      <alignment horizontal="right" vertical="top"/>
    </xf>
    <xf numFmtId="49" fontId="4" fillId="2" borderId="2" xfId="5" applyNumberFormat="1" applyFont="1" applyFill="1" applyBorder="1" applyAlignment="1" applyProtection="1">
      <alignment horizontal="left" vertical="top"/>
    </xf>
    <xf numFmtId="3" fontId="3" fillId="2" borderId="2" xfId="5" applyNumberFormat="1" applyFont="1" applyFill="1" applyBorder="1" applyAlignment="1" applyProtection="1">
      <alignment horizontal="right" vertical="top"/>
    </xf>
    <xf numFmtId="49" fontId="3" fillId="2" borderId="2" xfId="5" applyNumberFormat="1" applyFont="1" applyFill="1" applyBorder="1" applyAlignment="1" applyProtection="1">
      <alignment horizontal="left" vertical="top"/>
    </xf>
    <xf numFmtId="3" fontId="3" fillId="2" borderId="3" xfId="5" applyNumberFormat="1" applyFont="1" applyFill="1" applyBorder="1" applyAlignment="1" applyProtection="1">
      <alignment horizontal="right" vertical="top"/>
    </xf>
    <xf numFmtId="49" fontId="3" fillId="2" borderId="3" xfId="5" applyNumberFormat="1" applyFont="1" applyFill="1" applyBorder="1" applyAlignment="1" applyProtection="1">
      <alignment horizontal="left" vertical="top" wrapText="1"/>
    </xf>
    <xf numFmtId="168" fontId="15" fillId="2" borderId="2" xfId="0" applyNumberFormat="1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right" vertical="top"/>
    </xf>
    <xf numFmtId="168" fontId="15" fillId="3" borderId="2" xfId="0" applyNumberFormat="1" applyFont="1" applyFill="1" applyBorder="1" applyAlignment="1" applyProtection="1">
      <alignment horizontal="center" vertical="top"/>
    </xf>
    <xf numFmtId="0" fontId="15" fillId="3" borderId="2" xfId="0" applyFont="1" applyFill="1" applyBorder="1" applyAlignment="1" applyProtection="1">
      <alignment horizontal="center" vertical="top"/>
    </xf>
    <xf numFmtId="0" fontId="4" fillId="2" borderId="2" xfId="7" applyFont="1" applyFill="1" applyBorder="1" applyAlignment="1" applyProtection="1">
      <alignment horizontal="center" vertical="top"/>
    </xf>
    <xf numFmtId="0" fontId="4" fillId="2" borderId="2" xfId="7" applyFont="1" applyFill="1" applyBorder="1" applyAlignment="1" applyProtection="1">
      <alignment horizontal="left" vertical="top" wrapText="1"/>
    </xf>
    <xf numFmtId="43" fontId="3" fillId="11" borderId="2" xfId="11" applyFont="1" applyFill="1" applyBorder="1" applyAlignment="1" applyProtection="1">
      <alignment horizontal="right" vertical="top" wrapText="1"/>
    </xf>
    <xf numFmtId="43" fontId="3" fillId="11" borderId="2" xfId="11" applyFont="1" applyFill="1" applyBorder="1" applyAlignment="1" applyProtection="1">
      <alignment horizontal="center" vertical="top" wrapText="1"/>
    </xf>
    <xf numFmtId="0" fontId="3" fillId="2" borderId="2" xfId="7" applyFill="1" applyBorder="1" applyAlignment="1" applyProtection="1">
      <alignment vertical="top"/>
    </xf>
    <xf numFmtId="49" fontId="4" fillId="2" borderId="2" xfId="48" applyNumberFormat="1" applyFont="1" applyFill="1" applyBorder="1" applyAlignment="1" applyProtection="1">
      <alignment horizontal="right" vertical="top"/>
    </xf>
    <xf numFmtId="0" fontId="4" fillId="2" borderId="2" xfId="7" applyFont="1" applyFill="1" applyBorder="1" applyAlignment="1" applyProtection="1">
      <alignment horizontal="left" vertical="top"/>
    </xf>
    <xf numFmtId="43" fontId="20" fillId="11" borderId="2" xfId="11" applyFont="1" applyFill="1" applyBorder="1" applyAlignment="1" applyProtection="1">
      <alignment horizontal="right" vertical="top" wrapText="1"/>
    </xf>
    <xf numFmtId="43" fontId="20" fillId="11" borderId="2" xfId="11" applyFont="1" applyFill="1" applyBorder="1" applyAlignment="1" applyProtection="1">
      <alignment horizontal="center" vertical="top" wrapText="1"/>
    </xf>
    <xf numFmtId="0" fontId="4" fillId="2" borderId="2" xfId="7" applyFont="1" applyFill="1" applyBorder="1" applyAlignment="1" applyProtection="1">
      <alignment vertical="top" wrapText="1"/>
    </xf>
    <xf numFmtId="43" fontId="4" fillId="11" borderId="2" xfId="11" applyFont="1" applyFill="1" applyBorder="1" applyAlignment="1" applyProtection="1">
      <alignment horizontal="right" vertical="top" wrapText="1"/>
    </xf>
    <xf numFmtId="43" fontId="4" fillId="11" borderId="2" xfId="11" applyFont="1" applyFill="1" applyBorder="1" applyAlignment="1" applyProtection="1">
      <alignment horizontal="center" vertical="top" wrapText="1"/>
    </xf>
    <xf numFmtId="49" fontId="3" fillId="2" borderId="2" xfId="48" applyNumberFormat="1" applyFont="1" applyFill="1" applyBorder="1" applyAlignment="1" applyProtection="1">
      <alignment horizontal="right" vertical="top"/>
    </xf>
    <xf numFmtId="0" fontId="3" fillId="2" borderId="2" xfId="7" applyFill="1" applyBorder="1" applyAlignment="1" applyProtection="1">
      <alignment horizontal="left" vertical="top" wrapText="1"/>
    </xf>
    <xf numFmtId="43" fontId="3" fillId="2" borderId="2" xfId="11" applyFont="1" applyFill="1" applyBorder="1" applyAlignment="1" applyProtection="1">
      <alignment horizontal="right" vertical="center" wrapText="1"/>
    </xf>
    <xf numFmtId="43" fontId="3" fillId="11" borderId="2" xfId="11" applyFont="1" applyFill="1" applyBorder="1" applyAlignment="1" applyProtection="1">
      <alignment horizontal="center" vertical="center" wrapText="1"/>
    </xf>
    <xf numFmtId="0" fontId="3" fillId="2" borderId="2" xfId="49" applyFill="1" applyBorder="1" applyAlignment="1" applyProtection="1">
      <alignment horizontal="left" vertical="top" wrapText="1"/>
    </xf>
    <xf numFmtId="0" fontId="2" fillId="2" borderId="2" xfId="7" applyFont="1" applyFill="1" applyBorder="1" applyAlignment="1" applyProtection="1">
      <alignment vertical="top" wrapText="1"/>
    </xf>
    <xf numFmtId="0" fontId="5" fillId="2" borderId="2" xfId="7" applyFont="1" applyFill="1" applyBorder="1" applyAlignment="1" applyProtection="1">
      <alignment vertical="top" wrapText="1"/>
    </xf>
    <xf numFmtId="43" fontId="5" fillId="2" borderId="2" xfId="11" applyFont="1" applyFill="1" applyBorder="1" applyAlignment="1" applyProtection="1">
      <alignment horizontal="center" vertical="top" wrapText="1"/>
    </xf>
    <xf numFmtId="43" fontId="3" fillId="2" borderId="2" xfId="11" applyFont="1" applyFill="1" applyBorder="1" applyAlignment="1" applyProtection="1">
      <alignment horizontal="center" vertical="top" wrapText="1"/>
    </xf>
    <xf numFmtId="0" fontId="2" fillId="2" borderId="2" xfId="7" applyFont="1" applyFill="1" applyBorder="1" applyAlignment="1" applyProtection="1">
      <alignment vertical="top"/>
    </xf>
    <xf numFmtId="43" fontId="8" fillId="2" borderId="2" xfId="11" applyFont="1" applyFill="1" applyBorder="1" applyAlignment="1" applyProtection="1">
      <alignment horizontal="right" vertical="top" wrapText="1"/>
    </xf>
    <xf numFmtId="0" fontId="5" fillId="2" borderId="2" xfId="7" applyFont="1" applyFill="1" applyBorder="1" applyAlignment="1" applyProtection="1">
      <alignment vertical="top"/>
    </xf>
    <xf numFmtId="0" fontId="4" fillId="3" borderId="3" xfId="7" applyFont="1" applyFill="1" applyBorder="1" applyAlignment="1" applyProtection="1">
      <alignment horizontal="right" vertical="top"/>
    </xf>
    <xf numFmtId="0" fontId="4" fillId="3" borderId="3" xfId="7" applyFont="1" applyFill="1" applyBorder="1" applyAlignment="1" applyProtection="1">
      <alignment horizontal="center" vertical="top"/>
    </xf>
    <xf numFmtId="43" fontId="23" fillId="12" borderId="3" xfId="11" applyFont="1" applyFill="1" applyBorder="1" applyAlignment="1" applyProtection="1">
      <alignment horizontal="right" vertical="top" wrapText="1"/>
    </xf>
    <xf numFmtId="43" fontId="23" fillId="12" borderId="3" xfId="11" applyFont="1" applyFill="1" applyBorder="1" applyAlignment="1" applyProtection="1">
      <alignment horizontal="center" vertical="top" wrapText="1"/>
    </xf>
    <xf numFmtId="1" fontId="4" fillId="2" borderId="2" xfId="0" applyNumberFormat="1" applyFont="1" applyFill="1" applyBorder="1" applyAlignment="1" applyProtection="1">
      <alignment horizontal="center" vertical="top"/>
    </xf>
    <xf numFmtId="168" fontId="24" fillId="2" borderId="2" xfId="0" applyNumberFormat="1" applyFont="1" applyFill="1" applyBorder="1" applyAlignment="1" applyProtection="1">
      <alignment vertical="top"/>
    </xf>
    <xf numFmtId="0" fontId="24" fillId="2" borderId="2" xfId="0" applyFont="1" applyFill="1" applyBorder="1" applyAlignment="1" applyProtection="1">
      <alignment horizontal="center" vertical="top"/>
    </xf>
    <xf numFmtId="4" fontId="5" fillId="2" borderId="2" xfId="0" applyNumberFormat="1" applyFont="1" applyFill="1" applyBorder="1" applyAlignment="1" applyProtection="1">
      <alignment horizontal="right" vertical="top"/>
    </xf>
    <xf numFmtId="37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left" vertical="top"/>
    </xf>
    <xf numFmtId="168" fontId="5" fillId="2" borderId="2" xfId="0" applyNumberFormat="1" applyFont="1" applyFill="1" applyBorder="1" applyAlignment="1" applyProtection="1">
      <alignment horizontal="right" vertical="top"/>
    </xf>
    <xf numFmtId="4" fontId="3" fillId="2" borderId="2" xfId="8" applyNumberFormat="1" applyFont="1" applyFill="1" applyBorder="1" applyAlignment="1" applyProtection="1">
      <alignment horizontal="center" vertical="top"/>
    </xf>
    <xf numFmtId="173" fontId="2" fillId="2" borderId="2" xfId="0" applyNumberFormat="1" applyFont="1" applyFill="1" applyBorder="1" applyAlignment="1" applyProtection="1">
      <alignment horizontal="right" vertical="top"/>
    </xf>
    <xf numFmtId="0" fontId="5" fillId="2" borderId="2" xfId="0" applyFont="1" applyFill="1" applyBorder="1" applyAlignment="1" applyProtection="1">
      <alignment horizontal="left" vertical="top"/>
    </xf>
    <xf numFmtId="168" fontId="5" fillId="2" borderId="2" xfId="0" applyNumberFormat="1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left" vertical="top" wrapText="1"/>
    </xf>
    <xf numFmtId="173" fontId="5" fillId="2" borderId="2" xfId="0" applyNumberFormat="1" applyFont="1" applyFill="1" applyBorder="1" applyAlignment="1" applyProtection="1">
      <alignment horizontal="right" vertical="top"/>
    </xf>
    <xf numFmtId="37" fontId="2" fillId="2" borderId="2" xfId="0" applyNumberFormat="1" applyFont="1" applyFill="1" applyBorder="1" applyAlignment="1" applyProtection="1">
      <alignment vertical="top"/>
    </xf>
    <xf numFmtId="173" fontId="5" fillId="2" borderId="2" xfId="0" applyNumberFormat="1" applyFont="1" applyFill="1" applyBorder="1" applyAlignment="1" applyProtection="1">
      <alignment vertical="top" wrapText="1"/>
    </xf>
    <xf numFmtId="0" fontId="5" fillId="2" borderId="2" xfId="0" applyFont="1" applyFill="1" applyBorder="1" applyAlignment="1" applyProtection="1">
      <alignment vertical="top"/>
    </xf>
    <xf numFmtId="180" fontId="5" fillId="2" borderId="2" xfId="0" applyNumberFormat="1" applyFont="1" applyFill="1" applyBorder="1" applyAlignment="1" applyProtection="1">
      <alignment vertical="top" wrapText="1"/>
    </xf>
    <xf numFmtId="0" fontId="25" fillId="2" borderId="2" xfId="0" applyFont="1" applyFill="1" applyBorder="1" applyAlignment="1" applyProtection="1">
      <alignment vertical="top"/>
    </xf>
    <xf numFmtId="173" fontId="5" fillId="2" borderId="2" xfId="0" applyNumberFormat="1" applyFont="1" applyFill="1" applyBorder="1" applyAlignment="1" applyProtection="1">
      <alignment horizontal="right" vertical="top" wrapText="1"/>
    </xf>
    <xf numFmtId="168" fontId="5" fillId="2" borderId="2" xfId="43" applyNumberFormat="1" applyFont="1" applyFill="1" applyBorder="1" applyAlignment="1" applyProtection="1">
      <alignment horizontal="right" vertical="top" wrapText="1"/>
    </xf>
    <xf numFmtId="180" fontId="5" fillId="2" borderId="2" xfId="0" applyNumberFormat="1" applyFont="1" applyFill="1" applyBorder="1" applyAlignment="1" applyProtection="1">
      <alignment horizontal="right" vertical="top" wrapText="1"/>
    </xf>
    <xf numFmtId="173" fontId="5" fillId="2" borderId="3" xfId="0" applyNumberFormat="1" applyFont="1" applyFill="1" applyBorder="1" applyAlignment="1" applyProtection="1">
      <alignment horizontal="righ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168" fontId="5" fillId="2" borderId="3" xfId="0" applyNumberFormat="1" applyFont="1" applyFill="1" applyBorder="1" applyAlignment="1" applyProtection="1">
      <alignment horizontal="right" vertical="top"/>
    </xf>
    <xf numFmtId="4" fontId="3" fillId="2" borderId="3" xfId="8" applyNumberFormat="1" applyFont="1" applyFill="1" applyBorder="1" applyAlignment="1" applyProtection="1">
      <alignment horizontal="center" vertical="top"/>
    </xf>
    <xf numFmtId="173" fontId="3" fillId="2" borderId="2" xfId="0" applyNumberFormat="1" applyFont="1" applyFill="1" applyBorder="1" applyAlignment="1" applyProtection="1">
      <alignment horizontal="right" vertical="top" wrapText="1"/>
    </xf>
    <xf numFmtId="0" fontId="7" fillId="2" borderId="2" xfId="0" applyFont="1" applyFill="1" applyBorder="1" applyAlignment="1" applyProtection="1">
      <alignment vertical="top" wrapText="1"/>
    </xf>
    <xf numFmtId="181" fontId="2" fillId="2" borderId="2" xfId="0" applyNumberFormat="1" applyFont="1" applyFill="1" applyBorder="1" applyAlignment="1" applyProtection="1">
      <alignment horizontal="right" vertical="top" wrapText="1"/>
    </xf>
    <xf numFmtId="39" fontId="2" fillId="2" borderId="2" xfId="0" applyNumberFormat="1" applyFont="1" applyFill="1" applyBorder="1" applyAlignment="1" applyProtection="1">
      <alignment horizontal="right" vertical="top" wrapText="1"/>
    </xf>
    <xf numFmtId="39" fontId="5" fillId="2" borderId="2" xfId="0" applyNumberFormat="1" applyFont="1" applyFill="1" applyBorder="1" applyAlignment="1" applyProtection="1">
      <alignment vertical="top" wrapText="1"/>
    </xf>
    <xf numFmtId="168" fontId="5" fillId="2" borderId="2" xfId="0" applyNumberFormat="1" applyFont="1" applyFill="1" applyBorder="1" applyAlignment="1" applyProtection="1">
      <alignment horizontal="center" vertical="top" wrapText="1"/>
    </xf>
    <xf numFmtId="37" fontId="5" fillId="2" borderId="2" xfId="0" applyNumberFormat="1" applyFont="1" applyFill="1" applyBorder="1" applyAlignment="1" applyProtection="1">
      <alignment horizontal="right" vertical="top" wrapText="1"/>
    </xf>
    <xf numFmtId="0" fontId="3" fillId="6" borderId="2" xfId="0" applyFont="1" applyFill="1" applyBorder="1" applyAlignment="1" applyProtection="1">
      <alignment vertical="top" wrapText="1"/>
    </xf>
    <xf numFmtId="39" fontId="5" fillId="2" borderId="2" xfId="0" applyNumberFormat="1" applyFont="1" applyFill="1" applyBorder="1" applyAlignment="1" applyProtection="1">
      <alignment vertical="center" wrapText="1"/>
    </xf>
    <xf numFmtId="1" fontId="3" fillId="0" borderId="2" xfId="0" applyNumberFormat="1" applyFont="1" applyBorder="1" applyAlignment="1" applyProtection="1">
      <alignment horizontal="right" vertical="top"/>
    </xf>
    <xf numFmtId="168" fontId="3" fillId="0" borderId="2" xfId="0" applyNumberFormat="1" applyFont="1" applyBorder="1" applyAlignment="1" applyProtection="1">
      <alignment horizontal="center" vertical="top"/>
    </xf>
    <xf numFmtId="0" fontId="5" fillId="7" borderId="2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center" vertical="top"/>
    </xf>
    <xf numFmtId="0" fontId="3" fillId="6" borderId="2" xfId="0" applyFont="1" applyFill="1" applyBorder="1" applyAlignment="1" applyProtection="1">
      <alignment horizontal="right" vertical="top"/>
    </xf>
    <xf numFmtId="175" fontId="5" fillId="2" borderId="2" xfId="0" applyNumberFormat="1" applyFont="1" applyFill="1" applyBorder="1" applyAlignment="1" applyProtection="1">
      <alignment vertical="top"/>
    </xf>
    <xf numFmtId="175" fontId="5" fillId="2" borderId="2" xfId="0" applyNumberFormat="1" applyFont="1" applyFill="1" applyBorder="1" applyAlignment="1" applyProtection="1">
      <alignment horizontal="center" vertical="top"/>
    </xf>
    <xf numFmtId="175" fontId="3" fillId="2" borderId="2" xfId="1" applyNumberFormat="1" applyFont="1" applyFill="1" applyBorder="1" applyAlignment="1" applyProtection="1">
      <alignment vertical="top"/>
    </xf>
    <xf numFmtId="0" fontId="3" fillId="6" borderId="2" xfId="0" applyFont="1" applyFill="1" applyBorder="1" applyAlignment="1" applyProtection="1">
      <alignment horizontal="right" vertical="top" wrapText="1"/>
    </xf>
    <xf numFmtId="10" fontId="3" fillId="2" borderId="2" xfId="1" applyNumberFormat="1" applyFont="1" applyFill="1" applyBorder="1" applyAlignment="1" applyProtection="1">
      <alignment vertical="top"/>
    </xf>
    <xf numFmtId="0" fontId="7" fillId="0" borderId="2" xfId="0" applyFont="1" applyBorder="1" applyAlignment="1" applyProtection="1">
      <alignment horizontal="right" vertical="center" wrapText="1"/>
    </xf>
    <xf numFmtId="4" fontId="3" fillId="0" borderId="2" xfId="13" applyNumberFormat="1" applyBorder="1" applyAlignment="1" applyProtection="1">
      <alignment horizontal="right" vertical="top"/>
    </xf>
    <xf numFmtId="0" fontId="7" fillId="2" borderId="2" xfId="0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vertical="top"/>
    </xf>
    <xf numFmtId="175" fontId="2" fillId="2" borderId="2" xfId="0" applyNumberFormat="1" applyFont="1" applyFill="1" applyBorder="1" applyAlignment="1" applyProtection="1">
      <alignment horizontal="center" vertical="top"/>
    </xf>
    <xf numFmtId="0" fontId="2" fillId="7" borderId="2" xfId="0" applyFont="1" applyFill="1" applyBorder="1" applyAlignment="1" applyProtection="1">
      <alignment horizontal="center" vertical="top"/>
    </xf>
    <xf numFmtId="0" fontId="2" fillId="7" borderId="2" xfId="0" applyFont="1" applyFill="1" applyBorder="1" applyAlignment="1" applyProtection="1">
      <alignment vertical="top"/>
    </xf>
    <xf numFmtId="175" fontId="2" fillId="7" borderId="2" xfId="0" applyNumberFormat="1" applyFont="1" applyFill="1" applyBorder="1" applyAlignment="1" applyProtection="1">
      <alignment horizontal="center" vertical="top"/>
    </xf>
    <xf numFmtId="0" fontId="3" fillId="7" borderId="3" xfId="0" applyFont="1" applyFill="1" applyBorder="1" applyAlignment="1" applyProtection="1">
      <alignment vertical="top"/>
    </xf>
    <xf numFmtId="0" fontId="4" fillId="7" borderId="3" xfId="0" applyFont="1" applyFill="1" applyBorder="1" applyAlignment="1" applyProtection="1">
      <alignment horizontal="right" vertical="top"/>
    </xf>
    <xf numFmtId="0" fontId="2" fillId="7" borderId="3" xfId="0" applyFont="1" applyFill="1" applyBorder="1" applyAlignment="1" applyProtection="1">
      <alignment vertical="top"/>
    </xf>
    <xf numFmtId="0" fontId="2" fillId="7" borderId="3" xfId="0" applyFont="1" applyFill="1" applyBorder="1" applyAlignment="1" applyProtection="1">
      <alignment horizontal="center" vertical="top"/>
    </xf>
    <xf numFmtId="4" fontId="4" fillId="0" borderId="1" xfId="0" applyNumberFormat="1" applyFont="1" applyBorder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center" vertical="top"/>
      <protection locked="0"/>
    </xf>
    <xf numFmtId="4" fontId="2" fillId="0" borderId="2" xfId="0" applyNumberFormat="1" applyFont="1" applyBorder="1" applyAlignment="1" applyProtection="1">
      <alignment horizontal="center" vertical="top"/>
      <protection locked="0"/>
    </xf>
    <xf numFmtId="4" fontId="2" fillId="2" borderId="2" xfId="0" applyNumberFormat="1" applyFont="1" applyFill="1" applyBorder="1" applyAlignment="1" applyProtection="1">
      <alignment horizontal="center" vertical="top"/>
      <protection locked="0"/>
    </xf>
    <xf numFmtId="164" fontId="3" fillId="2" borderId="2" xfId="4" applyFont="1" applyFill="1" applyBorder="1" applyAlignment="1" applyProtection="1">
      <alignment vertical="top"/>
      <protection locked="0"/>
    </xf>
    <xf numFmtId="166" fontId="3" fillId="2" borderId="2" xfId="0" applyNumberFormat="1" applyFont="1" applyFill="1" applyBorder="1" applyAlignment="1" applyProtection="1">
      <alignment vertical="top" wrapText="1"/>
      <protection locked="0"/>
    </xf>
    <xf numFmtId="166" fontId="3" fillId="2" borderId="3" xfId="0" applyNumberFormat="1" applyFont="1" applyFill="1" applyBorder="1" applyAlignment="1" applyProtection="1">
      <alignment vertical="top" wrapText="1"/>
      <protection locked="0"/>
    </xf>
    <xf numFmtId="43" fontId="9" fillId="3" borderId="2" xfId="11" applyFont="1" applyFill="1" applyBorder="1" applyAlignment="1" applyProtection="1">
      <alignment horizontal="center" vertical="top" wrapText="1"/>
      <protection locked="0"/>
    </xf>
    <xf numFmtId="166" fontId="8" fillId="2" borderId="2" xfId="0" applyNumberFormat="1" applyFont="1" applyFill="1" applyBorder="1" applyAlignment="1" applyProtection="1">
      <alignment vertical="top" wrapText="1"/>
      <protection locked="0"/>
    </xf>
    <xf numFmtId="4" fontId="3" fillId="3" borderId="2" xfId="0" applyNumberFormat="1" applyFont="1" applyFill="1" applyBorder="1" applyAlignment="1" applyProtection="1">
      <alignment horizontal="center" vertical="top" wrapText="1"/>
      <protection locked="0"/>
    </xf>
    <xf numFmtId="4" fontId="4" fillId="3" borderId="2" xfId="15" applyNumberFormat="1" applyFont="1" applyFill="1" applyBorder="1" applyAlignment="1" applyProtection="1">
      <alignment vertical="top" wrapText="1"/>
      <protection locked="0"/>
    </xf>
    <xf numFmtId="169" fontId="3" fillId="2" borderId="2" xfId="0" applyNumberFormat="1" applyFont="1" applyFill="1" applyBorder="1" applyAlignment="1" applyProtection="1">
      <alignment horizontal="right" vertical="top"/>
      <protection locked="0"/>
    </xf>
    <xf numFmtId="166" fontId="3" fillId="2" borderId="1" xfId="0" applyNumberFormat="1" applyFont="1" applyFill="1" applyBorder="1" applyAlignment="1" applyProtection="1">
      <alignment vertical="top" wrapText="1"/>
      <protection locked="0"/>
    </xf>
    <xf numFmtId="4" fontId="3" fillId="7" borderId="2" xfId="0" applyNumberFormat="1" applyFont="1" applyFill="1" applyBorder="1" applyAlignment="1" applyProtection="1">
      <alignment horizontal="right" vertical="top"/>
      <protection locked="0"/>
    </xf>
    <xf numFmtId="166" fontId="4" fillId="7" borderId="2" xfId="0" applyNumberFormat="1" applyFont="1" applyFill="1" applyBorder="1" applyAlignment="1" applyProtection="1">
      <alignment vertical="top" wrapText="1"/>
      <protection locked="0"/>
    </xf>
    <xf numFmtId="169" fontId="3" fillId="2" borderId="2" xfId="0" applyNumberFormat="1" applyFont="1" applyFill="1" applyBorder="1" applyAlignment="1" applyProtection="1">
      <alignment vertical="top"/>
      <protection locked="0"/>
    </xf>
    <xf numFmtId="166" fontId="3" fillId="2" borderId="2" xfId="0" applyNumberFormat="1" applyFont="1" applyFill="1" applyBorder="1" applyAlignment="1" applyProtection="1">
      <alignment horizontal="right" vertical="top" wrapText="1"/>
      <protection locked="0"/>
    </xf>
    <xf numFmtId="166" fontId="3" fillId="7" borderId="2" xfId="0" applyNumberFormat="1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4" fontId="3" fillId="7" borderId="2" xfId="0" applyNumberFormat="1" applyFont="1" applyFill="1" applyBorder="1" applyAlignment="1" applyProtection="1">
      <alignment horizontal="center" vertical="top" wrapText="1"/>
      <protection locked="0"/>
    </xf>
    <xf numFmtId="4" fontId="4" fillId="7" borderId="2" xfId="15" applyNumberFormat="1" applyFont="1" applyFill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164" fontId="3" fillId="7" borderId="2" xfId="4" applyFont="1" applyFill="1" applyBorder="1" applyAlignment="1" applyProtection="1">
      <alignment horizontal="center" vertical="top" wrapText="1"/>
      <protection locked="0"/>
    </xf>
    <xf numFmtId="164" fontId="4" fillId="7" borderId="2" xfId="4" applyFont="1" applyFill="1" applyBorder="1" applyAlignment="1" applyProtection="1">
      <alignment horizontal="right" vertical="top" wrapText="1"/>
      <protection locked="0"/>
    </xf>
    <xf numFmtId="4" fontId="4" fillId="2" borderId="2" xfId="0" applyNumberFormat="1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43" fontId="9" fillId="7" borderId="2" xfId="11" applyFont="1" applyFill="1" applyBorder="1" applyAlignment="1" applyProtection="1">
      <alignment horizontal="center" vertical="top" wrapText="1"/>
      <protection locked="0"/>
    </xf>
    <xf numFmtId="168" fontId="15" fillId="2" borderId="2" xfId="0" applyNumberFormat="1" applyFont="1" applyFill="1" applyBorder="1" applyAlignment="1" applyProtection="1">
      <alignment horizontal="right" vertical="top"/>
      <protection locked="0"/>
    </xf>
    <xf numFmtId="4" fontId="3" fillId="2" borderId="2" xfId="27" applyNumberFormat="1" applyFont="1" applyFill="1" applyBorder="1" applyAlignment="1" applyProtection="1">
      <alignment horizontal="right" vertical="top" wrapText="1"/>
      <protection locked="0"/>
    </xf>
    <xf numFmtId="168" fontId="15" fillId="7" borderId="2" xfId="0" applyNumberFormat="1" applyFont="1" applyFill="1" applyBorder="1" applyAlignment="1" applyProtection="1">
      <alignment horizontal="right" vertical="top"/>
      <protection locked="0"/>
    </xf>
    <xf numFmtId="4" fontId="3" fillId="2" borderId="2" xfId="5" applyNumberFormat="1" applyFont="1" applyFill="1" applyBorder="1" applyAlignment="1" applyProtection="1">
      <alignment vertical="top"/>
      <protection locked="0"/>
    </xf>
    <xf numFmtId="168" fontId="3" fillId="2" borderId="2" xfId="33" applyNumberFormat="1" applyFont="1" applyFill="1" applyBorder="1" applyAlignment="1" applyProtection="1">
      <alignment vertical="center"/>
      <protection locked="0"/>
    </xf>
    <xf numFmtId="168" fontId="3" fillId="2" borderId="3" xfId="33" applyNumberFormat="1" applyFont="1" applyFill="1" applyBorder="1" applyAlignment="1" applyProtection="1">
      <alignment vertical="center"/>
      <protection locked="0"/>
    </xf>
    <xf numFmtId="168" fontId="3" fillId="2" borderId="1" xfId="33" applyNumberFormat="1" applyFont="1" applyFill="1" applyBorder="1" applyAlignment="1" applyProtection="1">
      <alignment vertical="center"/>
      <protection locked="0"/>
    </xf>
    <xf numFmtId="168" fontId="4" fillId="7" borderId="2" xfId="0" applyNumberFormat="1" applyFont="1" applyFill="1" applyBorder="1" applyAlignment="1" applyProtection="1">
      <alignment horizontal="right" vertical="top"/>
      <protection locked="0"/>
    </xf>
    <xf numFmtId="168" fontId="4" fillId="2" borderId="2" xfId="0" applyNumberFormat="1" applyFont="1" applyFill="1" applyBorder="1" applyAlignment="1" applyProtection="1">
      <alignment horizontal="right" vertical="top"/>
      <protection locked="0"/>
    </xf>
    <xf numFmtId="169" fontId="4" fillId="2" borderId="2" xfId="30" applyNumberFormat="1" applyFont="1" applyFill="1" applyBorder="1" applyAlignment="1" applyProtection="1">
      <alignment vertical="top"/>
      <protection locked="0"/>
    </xf>
    <xf numFmtId="4" fontId="3" fillId="2" borderId="2" xfId="5" applyNumberFormat="1" applyFont="1" applyFill="1" applyBorder="1" applyAlignment="1" applyProtection="1">
      <alignment vertical="center"/>
      <protection locked="0"/>
    </xf>
    <xf numFmtId="169" fontId="3" fillId="2" borderId="2" xfId="30" applyNumberFormat="1" applyFont="1" applyFill="1" applyBorder="1" applyAlignment="1" applyProtection="1">
      <alignment vertical="top"/>
      <protection locked="0"/>
    </xf>
    <xf numFmtId="4" fontId="3" fillId="2" borderId="3" xfId="5" applyNumberFormat="1" applyFont="1" applyFill="1" applyBorder="1" applyAlignment="1" applyProtection="1">
      <alignment vertical="center"/>
      <protection locked="0"/>
    </xf>
    <xf numFmtId="4" fontId="3" fillId="2" borderId="1" xfId="5" applyNumberFormat="1" applyFont="1" applyFill="1" applyBorder="1" applyAlignment="1" applyProtection="1">
      <alignment vertical="center"/>
      <protection locked="0"/>
    </xf>
    <xf numFmtId="4" fontId="3" fillId="2" borderId="2" xfId="0" applyNumberFormat="1" applyFont="1" applyFill="1" applyBorder="1" applyAlignment="1" applyProtection="1">
      <alignment horizontal="right" vertical="top"/>
      <protection locked="0"/>
    </xf>
    <xf numFmtId="43" fontId="9" fillId="7" borderId="3" xfId="11" applyFont="1" applyFill="1" applyBorder="1" applyAlignment="1" applyProtection="1">
      <alignment horizontal="center" vertical="top" wrapText="1"/>
      <protection locked="0"/>
    </xf>
    <xf numFmtId="4" fontId="4" fillId="2" borderId="1" xfId="0" applyNumberFormat="1" applyFont="1" applyFill="1" applyBorder="1" applyAlignment="1" applyProtection="1">
      <alignment horizontal="center" vertical="top"/>
      <protection locked="0"/>
    </xf>
    <xf numFmtId="4" fontId="2" fillId="2" borderId="1" xfId="0" applyNumberFormat="1" applyFont="1" applyFill="1" applyBorder="1" applyAlignment="1" applyProtection="1">
      <alignment horizontal="center" vertical="top"/>
      <protection locked="0"/>
    </xf>
    <xf numFmtId="39" fontId="5" fillId="2" borderId="2" xfId="0" applyNumberFormat="1" applyFont="1" applyFill="1" applyBorder="1" applyAlignment="1" applyProtection="1">
      <alignment vertical="top"/>
      <protection locked="0"/>
    </xf>
    <xf numFmtId="4" fontId="3" fillId="2" borderId="3" xfId="0" applyNumberFormat="1" applyFont="1" applyFill="1" applyBorder="1" applyAlignment="1" applyProtection="1">
      <alignment vertical="top"/>
      <protection locked="0"/>
    </xf>
    <xf numFmtId="4" fontId="3" fillId="2" borderId="1" xfId="0" applyNumberFormat="1" applyFont="1" applyFill="1" applyBorder="1" applyAlignment="1" applyProtection="1">
      <alignment vertical="top"/>
      <protection locked="0"/>
    </xf>
    <xf numFmtId="4" fontId="5" fillId="7" borderId="2" xfId="0" applyNumberFormat="1" applyFont="1" applyFill="1" applyBorder="1" applyAlignment="1" applyProtection="1">
      <alignment horizontal="center" vertical="top"/>
      <protection locked="0"/>
    </xf>
    <xf numFmtId="39" fontId="2" fillId="7" borderId="2" xfId="0" applyNumberFormat="1" applyFont="1" applyFill="1" applyBorder="1" applyAlignment="1" applyProtection="1">
      <alignment vertical="top"/>
      <protection locked="0"/>
    </xf>
    <xf numFmtId="4" fontId="5" fillId="7" borderId="3" xfId="0" applyNumberFormat="1" applyFont="1" applyFill="1" applyBorder="1" applyAlignment="1" applyProtection="1">
      <alignment horizontal="center" vertical="top"/>
      <protection locked="0"/>
    </xf>
    <xf numFmtId="39" fontId="2" fillId="7" borderId="3" xfId="0" applyNumberFormat="1" applyFont="1" applyFill="1" applyBorder="1" applyAlignment="1" applyProtection="1">
      <alignment vertical="top"/>
      <protection locked="0"/>
    </xf>
    <xf numFmtId="4" fontId="3" fillId="7" borderId="2" xfId="0" applyNumberFormat="1" applyFont="1" applyFill="1" applyBorder="1" applyAlignment="1" applyProtection="1">
      <alignment vertical="top"/>
      <protection locked="0"/>
    </xf>
    <xf numFmtId="39" fontId="4" fillId="7" borderId="2" xfId="0" applyNumberFormat="1" applyFont="1" applyFill="1" applyBorder="1" applyAlignment="1" applyProtection="1">
      <alignment vertical="top"/>
      <protection locked="0"/>
    </xf>
    <xf numFmtId="4" fontId="4" fillId="7" borderId="2" xfId="0" applyNumberFormat="1" applyFont="1" applyFill="1" applyBorder="1" applyAlignment="1" applyProtection="1">
      <alignment vertical="top"/>
      <protection locked="0"/>
    </xf>
    <xf numFmtId="43" fontId="3" fillId="2" borderId="2" xfId="37" applyFont="1" applyFill="1" applyBorder="1" applyAlignment="1" applyProtection="1">
      <alignment horizontal="right" vertical="top" wrapText="1"/>
      <protection locked="0"/>
    </xf>
    <xf numFmtId="43" fontId="3" fillId="2" borderId="3" xfId="37" applyFont="1" applyFill="1" applyBorder="1" applyAlignment="1" applyProtection="1">
      <alignment horizontal="right" vertical="top" wrapText="1"/>
      <protection locked="0"/>
    </xf>
    <xf numFmtId="168" fontId="3" fillId="2" borderId="2" xfId="0" applyNumberFormat="1" applyFont="1" applyFill="1" applyBorder="1" applyAlignment="1" applyProtection="1">
      <alignment vertical="top"/>
      <protection locked="0"/>
    </xf>
    <xf numFmtId="4" fontId="4" fillId="2" borderId="2" xfId="0" applyNumberFormat="1" applyFont="1" applyFill="1" applyBorder="1" applyAlignment="1" applyProtection="1">
      <alignment vertical="top"/>
      <protection locked="0"/>
    </xf>
    <xf numFmtId="4" fontId="3" fillId="2" borderId="2" xfId="39" applyNumberFormat="1" applyFill="1" applyBorder="1" applyAlignment="1" applyProtection="1">
      <alignment horizontal="right" vertical="top" wrapText="1"/>
      <protection locked="0"/>
    </xf>
    <xf numFmtId="4" fontId="3" fillId="2" borderId="3" xfId="39" applyNumberFormat="1" applyFill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  <xf numFmtId="164" fontId="4" fillId="3" borderId="2" xfId="4" applyFont="1" applyFill="1" applyBorder="1" applyAlignment="1" applyProtection="1">
      <alignment horizontal="right" vertical="top" wrapText="1"/>
      <protection locked="0"/>
    </xf>
    <xf numFmtId="4" fontId="3" fillId="2" borderId="2" xfId="29" applyNumberFormat="1" applyFont="1" applyFill="1" applyBorder="1" applyAlignment="1" applyProtection="1">
      <alignment horizontal="right" vertical="top"/>
      <protection locked="0"/>
    </xf>
    <xf numFmtId="164" fontId="4" fillId="2" borderId="2" xfId="4" applyFont="1" applyFill="1" applyBorder="1" applyAlignment="1" applyProtection="1">
      <alignment horizontal="right" vertical="top" wrapText="1"/>
      <protection locked="0"/>
    </xf>
    <xf numFmtId="164" fontId="3" fillId="2" borderId="2" xfId="4" applyFont="1" applyFill="1" applyBorder="1" applyAlignment="1" applyProtection="1">
      <alignment horizontal="right" vertical="top" wrapText="1"/>
      <protection locked="0"/>
    </xf>
    <xf numFmtId="164" fontId="3" fillId="2" borderId="3" xfId="4" applyFont="1" applyFill="1" applyBorder="1" applyAlignment="1" applyProtection="1">
      <alignment horizontal="right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center" vertical="top"/>
      <protection locked="0"/>
    </xf>
    <xf numFmtId="4" fontId="3" fillId="0" borderId="2" xfId="0" applyNumberFormat="1" applyFont="1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3" xfId="0" applyNumberFormat="1" applyFont="1" applyBorder="1" applyAlignment="1" applyProtection="1">
      <alignment horizontal="right" vertical="top"/>
      <protection locked="0"/>
    </xf>
    <xf numFmtId="4" fontId="3" fillId="3" borderId="2" xfId="0" applyNumberFormat="1" applyFont="1" applyFill="1" applyBorder="1" applyAlignment="1" applyProtection="1">
      <alignment horizontal="right" vertical="top"/>
      <protection locked="0"/>
    </xf>
    <xf numFmtId="4" fontId="4" fillId="3" borderId="2" xfId="0" applyNumberFormat="1" applyFont="1" applyFill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20" applyNumberFormat="1" applyFont="1" applyFill="1" applyBorder="1" applyAlignment="1" applyProtection="1">
      <alignment vertical="top"/>
      <protection locked="0"/>
    </xf>
    <xf numFmtId="2" fontId="3" fillId="0" borderId="2" xfId="0" applyNumberFormat="1" applyFont="1" applyBorder="1" applyAlignment="1" applyProtection="1">
      <alignment vertical="top"/>
      <protection locked="0"/>
    </xf>
    <xf numFmtId="2" fontId="3" fillId="0" borderId="3" xfId="0" applyNumberFormat="1" applyFont="1" applyBorder="1" applyAlignment="1" applyProtection="1">
      <alignment vertical="top"/>
      <protection locked="0"/>
    </xf>
    <xf numFmtId="4" fontId="4" fillId="0" borderId="2" xfId="0" applyNumberFormat="1" applyFont="1" applyBorder="1" applyAlignment="1" applyProtection="1">
      <alignment vertical="top" wrapText="1"/>
      <protection locked="0"/>
    </xf>
    <xf numFmtId="4" fontId="3" fillId="2" borderId="2" xfId="28" applyNumberFormat="1" applyFont="1" applyFill="1" applyBorder="1" applyAlignment="1" applyProtection="1">
      <alignment horizontal="right" vertical="top"/>
      <protection locked="0"/>
    </xf>
    <xf numFmtId="168" fontId="15" fillId="10" borderId="2" xfId="0" applyNumberFormat="1" applyFont="1" applyFill="1" applyBorder="1" applyAlignment="1" applyProtection="1">
      <alignment horizontal="right" vertical="top"/>
      <protection locked="0"/>
    </xf>
    <xf numFmtId="168" fontId="4" fillId="10" borderId="2" xfId="0" applyNumberFormat="1" applyFont="1" applyFill="1" applyBorder="1" applyAlignment="1" applyProtection="1">
      <alignment horizontal="right" vertical="top"/>
      <protection locked="0"/>
    </xf>
    <xf numFmtId="168" fontId="3" fillId="2" borderId="2" xfId="0" applyNumberFormat="1" applyFont="1" applyFill="1" applyBorder="1" applyAlignment="1" applyProtection="1">
      <alignment horizontal="right" vertical="top"/>
      <protection locked="0"/>
    </xf>
    <xf numFmtId="2" fontId="3" fillId="10" borderId="2" xfId="0" applyNumberFormat="1" applyFont="1" applyFill="1" applyBorder="1" applyAlignment="1" applyProtection="1">
      <alignment vertical="top"/>
      <protection locked="0"/>
    </xf>
    <xf numFmtId="43" fontId="4" fillId="10" borderId="2" xfId="34" applyFont="1" applyFill="1" applyBorder="1" applyAlignment="1" applyProtection="1">
      <alignment horizontal="right" vertical="top"/>
      <protection locked="0"/>
    </xf>
    <xf numFmtId="168" fontId="15" fillId="2" borderId="2" xfId="0" applyNumberFormat="1" applyFont="1" applyFill="1" applyBorder="1" applyAlignment="1" applyProtection="1">
      <alignment horizontal="right" vertical="top" wrapText="1"/>
      <protection locked="0"/>
    </xf>
    <xf numFmtId="4" fontId="3" fillId="2" borderId="3" xfId="5" applyNumberFormat="1" applyFont="1" applyFill="1" applyBorder="1" applyAlignment="1" applyProtection="1">
      <alignment vertical="top"/>
      <protection locked="0"/>
    </xf>
    <xf numFmtId="169" fontId="3" fillId="2" borderId="2" xfId="30" applyNumberFormat="1" applyFont="1" applyFill="1" applyBorder="1" applyAlignment="1" applyProtection="1">
      <alignment horizontal="right" vertical="top"/>
      <protection locked="0"/>
    </xf>
    <xf numFmtId="168" fontId="15" fillId="3" borderId="2" xfId="0" applyNumberFormat="1" applyFont="1" applyFill="1" applyBorder="1" applyAlignment="1" applyProtection="1">
      <alignment horizontal="right" vertical="top"/>
      <protection locked="0"/>
    </xf>
    <xf numFmtId="168" fontId="4" fillId="3" borderId="2" xfId="0" applyNumberFormat="1" applyFont="1" applyFill="1" applyBorder="1" applyAlignment="1" applyProtection="1">
      <alignment horizontal="right" vertical="top"/>
      <protection locked="0"/>
    </xf>
    <xf numFmtId="43" fontId="3" fillId="11" borderId="2" xfId="11" applyFont="1" applyFill="1" applyBorder="1" applyAlignment="1" applyProtection="1">
      <alignment horizontal="right" vertical="top" wrapText="1"/>
      <protection locked="0"/>
    </xf>
    <xf numFmtId="43" fontId="3" fillId="2" borderId="2" xfId="11" applyFont="1" applyFill="1" applyBorder="1" applyAlignment="1" applyProtection="1">
      <alignment horizontal="right" vertical="top" wrapText="1"/>
      <protection locked="0"/>
    </xf>
    <xf numFmtId="43" fontId="11" fillId="11" borderId="2" xfId="11" applyFont="1" applyFill="1" applyBorder="1" applyAlignment="1" applyProtection="1">
      <alignment horizontal="right" vertical="top" wrapText="1"/>
      <protection locked="0"/>
    </xf>
    <xf numFmtId="43" fontId="11" fillId="12" borderId="3" xfId="11" applyFont="1" applyFill="1" applyBorder="1" applyAlignment="1" applyProtection="1">
      <alignment horizontal="right" vertical="top" wrapText="1"/>
      <protection locked="0"/>
    </xf>
    <xf numFmtId="43" fontId="4" fillId="3" borderId="3" xfId="11" applyFont="1" applyFill="1" applyBorder="1" applyAlignment="1" applyProtection="1">
      <alignment horizontal="right" vertical="top" wrapText="1"/>
      <protection locked="0"/>
    </xf>
    <xf numFmtId="168" fontId="24" fillId="2" borderId="2" xfId="0" applyNumberFormat="1" applyFont="1" applyFill="1" applyBorder="1" applyAlignment="1" applyProtection="1">
      <alignment vertical="top"/>
      <protection locked="0"/>
    </xf>
    <xf numFmtId="4" fontId="5" fillId="2" borderId="2" xfId="0" applyNumberFormat="1" applyFont="1" applyFill="1" applyBorder="1" applyAlignment="1" applyProtection="1">
      <alignment horizontal="right" vertical="top"/>
      <protection locked="0"/>
    </xf>
    <xf numFmtId="168" fontId="5" fillId="2" borderId="2" xfId="0" applyNumberFormat="1" applyFont="1" applyFill="1" applyBorder="1" applyAlignment="1" applyProtection="1">
      <alignment horizontal="right" vertical="top"/>
      <protection locked="0"/>
    </xf>
    <xf numFmtId="168" fontId="5" fillId="2" borderId="3" xfId="0" applyNumberFormat="1" applyFont="1" applyFill="1" applyBorder="1" applyAlignment="1" applyProtection="1">
      <alignment horizontal="right" vertical="top"/>
      <protection locked="0"/>
    </xf>
    <xf numFmtId="39" fontId="2" fillId="2" borderId="2" xfId="0" applyNumberFormat="1" applyFont="1" applyFill="1" applyBorder="1" applyAlignment="1" applyProtection="1">
      <alignment vertical="top" wrapText="1"/>
      <protection locked="0"/>
    </xf>
    <xf numFmtId="168" fontId="3" fillId="0" borderId="2" xfId="0" applyNumberFormat="1" applyFont="1" applyBorder="1" applyAlignment="1" applyProtection="1">
      <alignment vertical="top"/>
      <protection locked="0"/>
    </xf>
    <xf numFmtId="4" fontId="2" fillId="7" borderId="2" xfId="0" applyNumberFormat="1" applyFont="1" applyFill="1" applyBorder="1" applyAlignment="1" applyProtection="1">
      <alignment vertical="top"/>
      <protection locked="0"/>
    </xf>
    <xf numFmtId="4" fontId="2" fillId="2" borderId="2" xfId="0" applyNumberFormat="1" applyFont="1" applyFill="1" applyBorder="1" applyAlignment="1" applyProtection="1">
      <alignment vertical="top"/>
      <protection locked="0"/>
    </xf>
    <xf numFmtId="4" fontId="5" fillId="2" borderId="2" xfId="0" applyNumberFormat="1" applyFont="1" applyFill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43" fontId="3" fillId="0" borderId="2" xfId="37" applyFont="1" applyFill="1" applyBorder="1" applyAlignment="1" applyProtection="1">
      <alignment vertical="top"/>
      <protection locked="0"/>
    </xf>
    <xf numFmtId="0" fontId="4" fillId="7" borderId="3" xfId="0" applyFont="1" applyFill="1" applyBorder="1" applyAlignment="1" applyProtection="1">
      <alignment vertical="top"/>
      <protection locked="0"/>
    </xf>
    <xf numFmtId="4" fontId="2" fillId="7" borderId="3" xfId="0" applyNumberFormat="1" applyFont="1" applyFill="1" applyBorder="1" applyAlignment="1" applyProtection="1">
      <alignment vertical="top"/>
      <protection locked="0"/>
    </xf>
  </cellXfs>
  <cellStyles count="50">
    <cellStyle name="Comma 4" xfId="42"/>
    <cellStyle name="Millares 10" xfId="11"/>
    <cellStyle name="Millares 10 2 2" xfId="40"/>
    <cellStyle name="Millares 10 2 2 2" xfId="4"/>
    <cellStyle name="Millares 10 3" xfId="16"/>
    <cellStyle name="Millares 11" xfId="26"/>
    <cellStyle name="Millares 11 2" xfId="44"/>
    <cellStyle name="Millares 13" xfId="43"/>
    <cellStyle name="Millares 2" xfId="15"/>
    <cellStyle name="Millares 2 2" xfId="30"/>
    <cellStyle name="Millares 2 2 2" xfId="28"/>
    <cellStyle name="Millares 2 2 2 2" xfId="41"/>
    <cellStyle name="Millares 2 3" xfId="25"/>
    <cellStyle name="Millares 3" xfId="27"/>
    <cellStyle name="Millares 3 3" xfId="29"/>
    <cellStyle name="Millares 3_111-12 ac neyba zona alta" xfId="23"/>
    <cellStyle name="Millares 4" xfId="35"/>
    <cellStyle name="Millares 4 2 2 5" xfId="37"/>
    <cellStyle name="Millares 5 3" xfId="8"/>
    <cellStyle name="Millares 5 3 2" xfId="24"/>
    <cellStyle name="Millares_PRES 059-09 REHABIL. PLANTA DE TRATAMIENTO DE 80 LPS RAPIDA, AC. HATO DEL YAQUE" xfId="20"/>
    <cellStyle name="Millares_PRESUPUESTO" xfId="32"/>
    <cellStyle name="Millares_rec.No.57-03 481-01 alc.sanitario del seibo red colectora y pta. trat. #2" xfId="34"/>
    <cellStyle name="Normal" xfId="0" builtinId="0"/>
    <cellStyle name="Normal 10" xfId="10"/>
    <cellStyle name="Normal 10 2" xfId="39"/>
    <cellStyle name="Normal 11 2" xfId="2"/>
    <cellStyle name="Normal 13 2" xfId="6"/>
    <cellStyle name="Normal 13 2 3" xfId="7"/>
    <cellStyle name="Normal 19 4" xfId="22"/>
    <cellStyle name="Normal 2" xfId="9"/>
    <cellStyle name="Normal 2 2" xfId="12"/>
    <cellStyle name="Normal 2 2 2" xfId="21"/>
    <cellStyle name="Normal 2 2 2 2" xfId="38"/>
    <cellStyle name="Normal 2 3" xfId="13"/>
    <cellStyle name="Normal 2 3 2" xfId="18"/>
    <cellStyle name="Normal 2 3 3" xfId="14"/>
    <cellStyle name="Normal 3" xfId="36"/>
    <cellStyle name="Normal 5" xfId="45"/>
    <cellStyle name="Normal 6" xfId="3"/>
    <cellStyle name="Normal 9" xfId="17"/>
    <cellStyle name="Normal 9 2" xfId="19"/>
    <cellStyle name="Normal 9 3" xfId="47"/>
    <cellStyle name="Normal_502-01 alcantarillado sanitario academia de entrenamiento policial de hatilloparte b" xfId="49"/>
    <cellStyle name="Normal_ANALISIS EL PUERTO 2" xfId="46"/>
    <cellStyle name="Normal_Copia de Copia de Copia de Copia de 153-09 ELECTRIFICACION..." xfId="33"/>
    <cellStyle name="Normal_Hoja1" xfId="5"/>
    <cellStyle name="Normal_PRESUPUESTO" xfId="31"/>
    <cellStyle name="Normal_rec 2 al 98-05 terminacion ac. la cueva de cevicos 2da. etapa ac. mult. guanabano- cruce de maguaca parte b y guanabano como ext. al ac. la cueva de cevico 1" xfId="48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5288A1CB-A152-43EF-925D-2BF31D87B4A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1228F5A8-A551-4286-8211-DC3B2171A6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F161882A-33A8-422E-B2FD-25D738E925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7810921B-D64D-4A80-9967-5ABF91CBF31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B3320FA7-54BE-4159-9C99-BEDDE075D0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2D18E515-A0C1-4AFC-98BD-82A870E797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A042ADAA-204E-46A0-8C06-8D6CC42BA0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EA2E4B1E-83BB-4EE1-8A92-078AD80D2A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D5EACFBF-695C-40BC-9228-4E6710F3505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id="{D9C91636-AA4E-4378-BCAE-00FD522C61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65627B15-0267-45B9-91FA-31D69D7FB19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4C652E5E-BD80-4489-AA1D-47AB8BC818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27F84FCA-1543-4840-83E7-1912971447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D81A7026-D791-4C1B-8AA0-A0F8190262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A5E95EC4-6A9D-4608-9AEC-CCC55B18917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id="{1263CDA0-0221-48E3-90FE-AA2E8C74EA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192772AA-4C09-4B1C-AD38-A066BF8A84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id="{D9E86143-483E-403B-8995-0277BF2C24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A6C3DFD6-00E4-48BB-B00D-B27E714E69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13FF14BF-27D0-4C25-9844-835A1E7EDB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E6714B56-EA62-4E71-80C0-2810DBA5058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id="{DB7C9886-FC12-4C0C-9145-C00E1FFE54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369318D8-F0BC-424B-ACB5-3257438CB7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id="{138B369A-EDE3-44FD-BD06-A2D06C49DD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4186D856-B718-4724-ACC0-2A6D4D85F7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7251AE80-4EF9-427E-A211-4B4B0CF957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522AFEE8-B3FB-41EE-83C6-F9842878DC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id="{4DC6391B-DCB2-43FF-9977-A539391120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18AB2228-AE34-42C0-AC11-8DD95C72B1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id="{9F3FE40A-61FB-47FD-9642-6FC940D046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3771A35C-4CE6-472E-AED0-03495768CE2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id="{DBB58B99-2FC7-42E9-8D28-291AF3FFA9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155569EF-050A-4F84-8795-2201002BD0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id="{E226C851-56A6-4811-8738-D31763EBDF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3468F71D-B5B1-4096-81F2-0E363B73FD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1" name="Text Box 63">
          <a:extLst>
            <a:ext uri="{FF2B5EF4-FFF2-40B4-BE49-F238E27FC236}">
              <a16:creationId xmlns:a16="http://schemas.microsoft.com/office/drawing/2014/main" id="{F0C052E6-6E58-45EA-A65C-B346997FD1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4C37FFE8-F59A-4763-9713-E76B092EA7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id="{65C7E85B-0537-471F-B475-832FFDACEC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C1E76402-45A7-412F-B4A6-3A28FB7C8B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F59085DE-6A66-4BD5-A57E-3E057AFC51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1A47C089-8D08-4C9F-BC46-3B2388B78F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7" name="Text Box 32">
          <a:extLst>
            <a:ext uri="{FF2B5EF4-FFF2-40B4-BE49-F238E27FC236}">
              <a16:creationId xmlns:a16="http://schemas.microsoft.com/office/drawing/2014/main" id="{604E8FD2-1254-4276-A310-9A4FB2C1342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F0379001-EF2E-42E9-BD64-9AFBD26687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C6E36944-6827-4009-902C-A559B79D16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4F64BE11-F51B-4EF7-87C9-BC7A4741BF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1" name="Text Box 32">
          <a:extLst>
            <a:ext uri="{FF2B5EF4-FFF2-40B4-BE49-F238E27FC236}">
              <a16:creationId xmlns:a16="http://schemas.microsoft.com/office/drawing/2014/main" id="{266365E2-718D-4DF3-9E7C-B7D7E5E818D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7ABBE0AC-CECA-4B12-9DBA-1B30385A8F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3" name="Text Box 63">
          <a:extLst>
            <a:ext uri="{FF2B5EF4-FFF2-40B4-BE49-F238E27FC236}">
              <a16:creationId xmlns:a16="http://schemas.microsoft.com/office/drawing/2014/main" id="{785D2EAC-4DCB-4E92-B8FE-48003B2169B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B045721F-628A-465F-8B38-59F69EC5D2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id="{9F13FCBA-639C-4456-8948-E43D5E8EEA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408DC8C4-8B08-49E9-BD2B-8A4F3A6B78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7B71F8D7-391A-4C3A-B0F4-E5185B66F0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E107FD32-8E51-4BC4-B060-39DF85D901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9" name="Text Box 32">
          <a:extLst>
            <a:ext uri="{FF2B5EF4-FFF2-40B4-BE49-F238E27FC236}">
              <a16:creationId xmlns:a16="http://schemas.microsoft.com/office/drawing/2014/main" id="{708C3C77-BD3A-419B-B0EA-8BA0710FC6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979B1020-2B58-4D43-A4B8-48D108869E7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id="{60050675-9C55-4A38-8230-B0DD0B350F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8E19B29F-D317-4B26-9B08-A0E4A2250D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3" name="Text Box 32">
          <a:extLst>
            <a:ext uri="{FF2B5EF4-FFF2-40B4-BE49-F238E27FC236}">
              <a16:creationId xmlns:a16="http://schemas.microsoft.com/office/drawing/2014/main" id="{17C8E033-8BC5-4D7E-82C0-1B0E50D88D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1C78A9D3-AC5A-4837-94CD-F951C701F1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5" name="Text Box 63">
          <a:extLst>
            <a:ext uri="{FF2B5EF4-FFF2-40B4-BE49-F238E27FC236}">
              <a16:creationId xmlns:a16="http://schemas.microsoft.com/office/drawing/2014/main" id="{A10AD924-E32E-428B-999E-826E4E485F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71730E4D-8FB1-40E0-9058-F545CC07D2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7" name="Text Box 32">
          <a:extLst>
            <a:ext uri="{FF2B5EF4-FFF2-40B4-BE49-F238E27FC236}">
              <a16:creationId xmlns:a16="http://schemas.microsoft.com/office/drawing/2014/main" id="{53FE101D-3DAD-4D1A-958F-A2A0CBE55E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347CB60C-685C-4E72-AD38-51736AD234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9" name="Text Box 63">
          <a:extLst>
            <a:ext uri="{FF2B5EF4-FFF2-40B4-BE49-F238E27FC236}">
              <a16:creationId xmlns:a16="http://schemas.microsoft.com/office/drawing/2014/main" id="{0354DE67-D253-4C84-907E-2D00836F40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60AA75F1-A839-4F7E-ADE1-17A123CF1B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123E29EC-EE90-4CD7-9B1C-FF1892B8AA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98EA4D2-E972-4640-A8B5-B5496BCA3F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6F63273E-F6B8-40DF-9FF9-D140609249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7A6B9E17-3318-4C8C-89AE-7859FF87F8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5" name="Text Box 32">
          <a:extLst>
            <a:ext uri="{FF2B5EF4-FFF2-40B4-BE49-F238E27FC236}">
              <a16:creationId xmlns:a16="http://schemas.microsoft.com/office/drawing/2014/main" id="{486C15D5-E040-4B3B-A329-DC839F8B649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907C8DA0-3307-44D3-91E6-39478CC35C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7" name="Text Box 63">
          <a:extLst>
            <a:ext uri="{FF2B5EF4-FFF2-40B4-BE49-F238E27FC236}">
              <a16:creationId xmlns:a16="http://schemas.microsoft.com/office/drawing/2014/main" id="{BD49D462-EDA1-429E-B21F-0D926FF1D88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9890E100-A99F-435C-8C8A-F6C3F88669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9" name="Text Box 32">
          <a:extLst>
            <a:ext uri="{FF2B5EF4-FFF2-40B4-BE49-F238E27FC236}">
              <a16:creationId xmlns:a16="http://schemas.microsoft.com/office/drawing/2014/main" id="{F4FDEEB2-8112-468A-9960-20AF708614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610EDB83-0F8F-4D57-8806-59B479BF8A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1" name="Text Box 63">
          <a:extLst>
            <a:ext uri="{FF2B5EF4-FFF2-40B4-BE49-F238E27FC236}">
              <a16:creationId xmlns:a16="http://schemas.microsoft.com/office/drawing/2014/main" id="{89C7FDBB-BC97-4F3E-A14E-69326DB3F3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A657193B-E599-411D-BC7A-FA1122173F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3" name="Text Box 32">
          <a:extLst>
            <a:ext uri="{FF2B5EF4-FFF2-40B4-BE49-F238E27FC236}">
              <a16:creationId xmlns:a16="http://schemas.microsoft.com/office/drawing/2014/main" id="{8E5E6D8C-5DCD-4E7A-90DF-291BAAFBC1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4C2C8E6D-5189-4232-A8A0-ED4442282F1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5" name="Text Box 63">
          <a:extLst>
            <a:ext uri="{FF2B5EF4-FFF2-40B4-BE49-F238E27FC236}">
              <a16:creationId xmlns:a16="http://schemas.microsoft.com/office/drawing/2014/main" id="{370F5E63-EEB0-4C18-AF4B-188AAB9239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A7F00888-9C96-43B8-9DDE-B9181EFF1B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7" name="Text Box 32">
          <a:extLst>
            <a:ext uri="{FF2B5EF4-FFF2-40B4-BE49-F238E27FC236}">
              <a16:creationId xmlns:a16="http://schemas.microsoft.com/office/drawing/2014/main" id="{B90EE05C-16F2-4E19-B8A6-1FE37753F0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E0FD459C-60CF-468E-97E8-7EFF87D4CF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9" name="Text Box 63">
          <a:extLst>
            <a:ext uri="{FF2B5EF4-FFF2-40B4-BE49-F238E27FC236}">
              <a16:creationId xmlns:a16="http://schemas.microsoft.com/office/drawing/2014/main" id="{4747CBFA-4AB1-4248-BF10-3F3B73482D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AF96AF1D-99A6-46C6-983E-A3579CD7BA9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id="{6B11D779-F0CF-443B-9AA4-C01A4E9EE6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DDACC76B-828E-4137-9544-09FF43B0969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3" name="Text Box 63">
          <a:extLst>
            <a:ext uri="{FF2B5EF4-FFF2-40B4-BE49-F238E27FC236}">
              <a16:creationId xmlns:a16="http://schemas.microsoft.com/office/drawing/2014/main" id="{92048188-A75F-465E-920D-5974331C8F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DAFCF29E-F0A6-41CD-938B-28AC233F0D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5" name="Text Box 32">
          <a:extLst>
            <a:ext uri="{FF2B5EF4-FFF2-40B4-BE49-F238E27FC236}">
              <a16:creationId xmlns:a16="http://schemas.microsoft.com/office/drawing/2014/main" id="{F80185D3-4A98-48BC-9562-8FD93B731F9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F000CE4F-A1D9-41A6-838E-89BEF68BF9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B998EBD3-D53C-4AAB-A2C9-B4C3BFF551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5556C1BF-5E6E-4735-AB83-FC8B14E7F8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9" name="Text Box 32">
          <a:extLst>
            <a:ext uri="{FF2B5EF4-FFF2-40B4-BE49-F238E27FC236}">
              <a16:creationId xmlns:a16="http://schemas.microsoft.com/office/drawing/2014/main" id="{DAB8A1AD-443C-4F42-B1AB-71DC57B2AE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810C129C-C08A-42D8-9FF9-7603267EA5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1" name="Text Box 63">
          <a:extLst>
            <a:ext uri="{FF2B5EF4-FFF2-40B4-BE49-F238E27FC236}">
              <a16:creationId xmlns:a16="http://schemas.microsoft.com/office/drawing/2014/main" id="{C8906CD6-4B89-46D9-8A3B-A5E49983FB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9986B283-45BF-47F2-9574-1ABAEDD182D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3" name="Text Box 32">
          <a:extLst>
            <a:ext uri="{FF2B5EF4-FFF2-40B4-BE49-F238E27FC236}">
              <a16:creationId xmlns:a16="http://schemas.microsoft.com/office/drawing/2014/main" id="{A4812A22-D450-44C9-866C-08C39EDF54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F832BCC4-4E6E-405D-BDF7-E69B14F461F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5" name="Text Box 63">
          <a:extLst>
            <a:ext uri="{FF2B5EF4-FFF2-40B4-BE49-F238E27FC236}">
              <a16:creationId xmlns:a16="http://schemas.microsoft.com/office/drawing/2014/main" id="{C980D550-2E09-4958-AA8B-28CD4972D8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E5FD97BB-C0A5-48F9-9025-FDF09FA56F8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7" name="Text Box 32">
          <a:extLst>
            <a:ext uri="{FF2B5EF4-FFF2-40B4-BE49-F238E27FC236}">
              <a16:creationId xmlns:a16="http://schemas.microsoft.com/office/drawing/2014/main" id="{349C01CB-DAF3-40EE-A848-CF62016289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FEA565-6D5B-4BCA-B8A4-4793CAF014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9" name="Text Box 63">
          <a:extLst>
            <a:ext uri="{FF2B5EF4-FFF2-40B4-BE49-F238E27FC236}">
              <a16:creationId xmlns:a16="http://schemas.microsoft.com/office/drawing/2014/main" id="{F9A60167-980D-428D-BC2F-19080D9522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9B121C58-F2BA-4C23-A394-0E25DDFE0F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1" name="Text Box 32">
          <a:extLst>
            <a:ext uri="{FF2B5EF4-FFF2-40B4-BE49-F238E27FC236}">
              <a16:creationId xmlns:a16="http://schemas.microsoft.com/office/drawing/2014/main" id="{2DADC1A8-5059-419D-8519-A9DE679583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109D7693-1A07-4014-A483-79BC7BDB83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B15EFE46-53E6-4274-A26B-5A566F12CF4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736C1FE3-D655-439A-9573-D8D742B4FE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C71A02E3-13F9-4C74-9AFD-2D8ABE57A7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BE5EC090-3406-4C10-8A6E-72183122FC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7" name="Text Box 63">
          <a:extLst>
            <a:ext uri="{FF2B5EF4-FFF2-40B4-BE49-F238E27FC236}">
              <a16:creationId xmlns:a16="http://schemas.microsoft.com/office/drawing/2014/main" id="{C39CA657-5182-41D5-846A-1E0506923A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5DECF9BA-9B8F-4FD8-9AE1-D833F30D06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9" name="Text Box 32">
          <a:extLst>
            <a:ext uri="{FF2B5EF4-FFF2-40B4-BE49-F238E27FC236}">
              <a16:creationId xmlns:a16="http://schemas.microsoft.com/office/drawing/2014/main" id="{2FB86FEB-8556-4387-A0B4-6433E50334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A62E7825-A242-4B33-A4DE-BE6233B15DE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58B7336A-4620-4E92-84CF-0B93B4446B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2C4842B1-C75D-4DC3-997D-2A87861B4E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3" name="Text Box 32">
          <a:extLst>
            <a:ext uri="{FF2B5EF4-FFF2-40B4-BE49-F238E27FC236}">
              <a16:creationId xmlns:a16="http://schemas.microsoft.com/office/drawing/2014/main" id="{BCC67E87-52FD-428D-83C0-AC42E8D611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3CE0A842-B5CD-4885-90A1-C4A774A79C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5" name="Text Box 63">
          <a:extLst>
            <a:ext uri="{FF2B5EF4-FFF2-40B4-BE49-F238E27FC236}">
              <a16:creationId xmlns:a16="http://schemas.microsoft.com/office/drawing/2014/main" id="{6F4CF73A-B93C-4D69-9144-7BBD2C67CE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2F7DE09B-E073-4500-88E1-2C5552E9FB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7" name="Text Box 32">
          <a:extLst>
            <a:ext uri="{FF2B5EF4-FFF2-40B4-BE49-F238E27FC236}">
              <a16:creationId xmlns:a16="http://schemas.microsoft.com/office/drawing/2014/main" id="{040BDF8A-A412-4F2A-BEE3-E5A8BD699B1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23F10968-03C0-4A6E-B232-7E4567B156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9" name="Text Box 63">
          <a:extLst>
            <a:ext uri="{FF2B5EF4-FFF2-40B4-BE49-F238E27FC236}">
              <a16:creationId xmlns:a16="http://schemas.microsoft.com/office/drawing/2014/main" id="{A6F9A35F-0054-4A54-A1C2-D26640D492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7822DF6-5BFD-43EA-91AA-DD5765AFE8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1" name="Text Box 32">
          <a:extLst>
            <a:ext uri="{FF2B5EF4-FFF2-40B4-BE49-F238E27FC236}">
              <a16:creationId xmlns:a16="http://schemas.microsoft.com/office/drawing/2014/main" id="{C39778DF-578A-4846-B78B-1163B0F261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1365E2A5-C9B8-4547-98F9-E782513C6A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3" name="Text Box 63">
          <a:extLst>
            <a:ext uri="{FF2B5EF4-FFF2-40B4-BE49-F238E27FC236}">
              <a16:creationId xmlns:a16="http://schemas.microsoft.com/office/drawing/2014/main" id="{99F6DA86-97C6-4B1B-B622-742F978FD4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4" name="Text Box 32">
          <a:extLst>
            <a:ext uri="{FF2B5EF4-FFF2-40B4-BE49-F238E27FC236}">
              <a16:creationId xmlns:a16="http://schemas.microsoft.com/office/drawing/2014/main" id="{BE14F107-0E92-48CB-8833-EFA794647A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D84F73B8-DAE7-488E-A56C-E1D8C932DEC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B090695A-F552-43EA-BD05-B3B2BC676C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3D5DEF0A-4064-496C-81DF-3A27D45CC95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id="{F143831B-7FCF-4D9C-816C-1F439E94F2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11AF3D9-8448-4F88-A170-09348ABDCD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0" name="Text Box 63">
          <a:extLst>
            <a:ext uri="{FF2B5EF4-FFF2-40B4-BE49-F238E27FC236}">
              <a16:creationId xmlns:a16="http://schemas.microsoft.com/office/drawing/2014/main" id="{DB916F75-1C6E-4687-AB28-55865D59B5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EE98A45C-828D-4561-AA15-83A06E6BA9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2" name="Text Box 32">
          <a:extLst>
            <a:ext uri="{FF2B5EF4-FFF2-40B4-BE49-F238E27FC236}">
              <a16:creationId xmlns:a16="http://schemas.microsoft.com/office/drawing/2014/main" id="{0B07D06F-F4FE-42AF-8FB9-FA0CB0A119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7AC9F87A-6915-4E87-8752-0D538BC60F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4" name="Text Box 63">
          <a:extLst>
            <a:ext uri="{FF2B5EF4-FFF2-40B4-BE49-F238E27FC236}">
              <a16:creationId xmlns:a16="http://schemas.microsoft.com/office/drawing/2014/main" id="{CCDF054E-14AF-4DE0-86B5-3019122719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A6BAA942-14BE-43FE-99F4-7A305E9BFE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6" name="Text Box 32">
          <a:extLst>
            <a:ext uri="{FF2B5EF4-FFF2-40B4-BE49-F238E27FC236}">
              <a16:creationId xmlns:a16="http://schemas.microsoft.com/office/drawing/2014/main" id="{572817E7-72D7-4176-B13E-F7DFF6074E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485DC93A-6684-4406-8A81-6B54E4BBCB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id="{FF6F0F90-52BD-4B2E-89D3-44FA1C8685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361F8AA3-49EA-4FD9-955B-F8982D8344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0" name="Text Box 32">
          <a:extLst>
            <a:ext uri="{FF2B5EF4-FFF2-40B4-BE49-F238E27FC236}">
              <a16:creationId xmlns:a16="http://schemas.microsoft.com/office/drawing/2014/main" id="{C62A2F01-3265-4C39-BDBF-52D0172A68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B7C057DA-5D78-44F5-B35F-28C0F61740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2" name="Text Box 63">
          <a:extLst>
            <a:ext uri="{FF2B5EF4-FFF2-40B4-BE49-F238E27FC236}">
              <a16:creationId xmlns:a16="http://schemas.microsoft.com/office/drawing/2014/main" id="{2D79565D-8C9F-4064-A470-2BD2287028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31B55C6E-1C43-43AB-8CA3-37D1BE0602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4" name="Text Box 32">
          <a:extLst>
            <a:ext uri="{FF2B5EF4-FFF2-40B4-BE49-F238E27FC236}">
              <a16:creationId xmlns:a16="http://schemas.microsoft.com/office/drawing/2014/main" id="{C209D075-8B02-489E-8BE1-77365BEE6D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4747653E-BAF7-491C-8313-8E20369366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id="{520AF016-E11C-4111-AB3F-A5B385DC67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C4C915CD-ED68-4DB4-865A-7869309421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8" name="Text Box 32">
          <a:extLst>
            <a:ext uri="{FF2B5EF4-FFF2-40B4-BE49-F238E27FC236}">
              <a16:creationId xmlns:a16="http://schemas.microsoft.com/office/drawing/2014/main" id="{CDE44CF9-0DFA-4D8E-B3DC-883DAEB5990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FF1B27AF-4B90-4894-AF46-BFFF4A0B10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0" name="Text Box 63">
          <a:extLst>
            <a:ext uri="{FF2B5EF4-FFF2-40B4-BE49-F238E27FC236}">
              <a16:creationId xmlns:a16="http://schemas.microsoft.com/office/drawing/2014/main" id="{7B2E4852-F066-41F8-B718-314819746B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id="{27B29FBC-DF1E-4952-9B23-D4C688A96E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id="{14CDA75A-6A2C-4242-94DA-9DCD90A2CF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7CA7D434-6A22-4336-B468-7FD3A7A6D0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4" name="Text Box 63">
          <a:extLst>
            <a:ext uri="{FF2B5EF4-FFF2-40B4-BE49-F238E27FC236}">
              <a16:creationId xmlns:a16="http://schemas.microsoft.com/office/drawing/2014/main" id="{1379CA69-AE8E-4081-A69F-7F9E00B0F4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EFB761AC-9C94-4ECC-961C-BDE79AB3E6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6" name="Text Box 32">
          <a:extLst>
            <a:ext uri="{FF2B5EF4-FFF2-40B4-BE49-F238E27FC236}">
              <a16:creationId xmlns:a16="http://schemas.microsoft.com/office/drawing/2014/main" id="{0581EBAA-8703-4D4A-AA91-E80D667B75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62AB15F0-756C-4B4C-A379-1AEBCB485A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8" name="Text Box 63">
          <a:extLst>
            <a:ext uri="{FF2B5EF4-FFF2-40B4-BE49-F238E27FC236}">
              <a16:creationId xmlns:a16="http://schemas.microsoft.com/office/drawing/2014/main" id="{D6628B6D-15E0-4985-9512-38537073BFA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162E89EC-995C-4EC0-B43A-93C1A1422C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9E15B514-ACB5-4F46-9E42-A75900C6AA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D985B3B6-504E-45C0-8D5E-B40FB52F95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2" name="Text Box 63">
          <a:extLst>
            <a:ext uri="{FF2B5EF4-FFF2-40B4-BE49-F238E27FC236}">
              <a16:creationId xmlns:a16="http://schemas.microsoft.com/office/drawing/2014/main" id="{55AFB298-3EEE-43B9-9C05-79EA6A939A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2D32CC9F-1866-49C2-A238-C477C73983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4" name="Text Box 32">
          <a:extLst>
            <a:ext uri="{FF2B5EF4-FFF2-40B4-BE49-F238E27FC236}">
              <a16:creationId xmlns:a16="http://schemas.microsoft.com/office/drawing/2014/main" id="{BB30FB30-0BC8-4B31-80E2-243A2B725E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B317E15D-A24A-4310-80D7-B09269613A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id="{14FD3A75-04AE-4965-B5D8-2124FBD70C5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175BEEE6-BC8B-463A-9D2A-367A3AA33B0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8" name="Text Box 32">
          <a:extLst>
            <a:ext uri="{FF2B5EF4-FFF2-40B4-BE49-F238E27FC236}">
              <a16:creationId xmlns:a16="http://schemas.microsoft.com/office/drawing/2014/main" id="{942E0E1D-F6CD-4ED3-9C13-322DACF79F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FD46645A-A62D-4548-8C0D-37EF36D694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0" name="Text Box 63">
          <a:extLst>
            <a:ext uri="{FF2B5EF4-FFF2-40B4-BE49-F238E27FC236}">
              <a16:creationId xmlns:a16="http://schemas.microsoft.com/office/drawing/2014/main" id="{2F6F2603-2235-4D9A-B842-47A8B980C3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2BAE8C9F-BA5D-4559-B171-0CA673D17E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CC6DE5D6-6D06-4E51-BBFE-9B0D96B873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DEB6CECE-06D8-4FAF-9505-4B19F3E579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4" name="Text Box 63">
          <a:extLst>
            <a:ext uri="{FF2B5EF4-FFF2-40B4-BE49-F238E27FC236}">
              <a16:creationId xmlns:a16="http://schemas.microsoft.com/office/drawing/2014/main" id="{69DAE385-F92B-42B3-98C7-E989492F23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C75F366D-C8AC-416D-932F-BD8AD3A17D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6" name="Text Box 32">
          <a:extLst>
            <a:ext uri="{FF2B5EF4-FFF2-40B4-BE49-F238E27FC236}">
              <a16:creationId xmlns:a16="http://schemas.microsoft.com/office/drawing/2014/main" id="{1C1B3EF4-B38B-48E5-AE2F-CED66169B8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832FEAF5-DE45-4999-B0F6-22A86B430C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8" name="Text Box 63">
          <a:extLst>
            <a:ext uri="{FF2B5EF4-FFF2-40B4-BE49-F238E27FC236}">
              <a16:creationId xmlns:a16="http://schemas.microsoft.com/office/drawing/2014/main" id="{231565F0-F0CF-4F04-B124-7EC772BB2A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D90F51C6-0356-4563-AA8F-D99952EF32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0" name="Text Box 32">
          <a:extLst>
            <a:ext uri="{FF2B5EF4-FFF2-40B4-BE49-F238E27FC236}">
              <a16:creationId xmlns:a16="http://schemas.microsoft.com/office/drawing/2014/main" id="{214D6D00-A16B-4E88-8180-333D62350FC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7ED23C0A-E08B-4903-9AB5-173958B3E7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id="{A70051D7-F592-4999-87B9-E494F51494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CC5424F8-F224-49AE-8DC7-6947F220CE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4" name="Text Box 32">
          <a:extLst>
            <a:ext uri="{FF2B5EF4-FFF2-40B4-BE49-F238E27FC236}">
              <a16:creationId xmlns:a16="http://schemas.microsoft.com/office/drawing/2014/main" id="{1A561EF7-AF31-4466-B61B-CCF7D09784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81B6D65E-C649-441C-979A-3A833863CB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id="{747ACC11-0430-4390-AEAD-B474E5E742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47CE5080-5B0A-4A18-B729-670CAA8E17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8" name="Text Box 32">
          <a:extLst>
            <a:ext uri="{FF2B5EF4-FFF2-40B4-BE49-F238E27FC236}">
              <a16:creationId xmlns:a16="http://schemas.microsoft.com/office/drawing/2014/main" id="{3A6FA294-2BB8-4A10-B161-410FC537DE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14A2227F-0164-473A-AD67-9B726D8889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0" name="Text Box 63">
          <a:extLst>
            <a:ext uri="{FF2B5EF4-FFF2-40B4-BE49-F238E27FC236}">
              <a16:creationId xmlns:a16="http://schemas.microsoft.com/office/drawing/2014/main" id="{016717C7-31BD-4CC9-97DB-8F17B931313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5BF40540-81E1-4287-BDE6-09081C010E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2" name="Text Box 32">
          <a:extLst>
            <a:ext uri="{FF2B5EF4-FFF2-40B4-BE49-F238E27FC236}">
              <a16:creationId xmlns:a16="http://schemas.microsoft.com/office/drawing/2014/main" id="{B3EB8A45-F393-4268-B3B1-37616D00B3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DA32F6E5-C241-4A81-B060-943D68D0484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4" name="Text Box 63">
          <a:extLst>
            <a:ext uri="{FF2B5EF4-FFF2-40B4-BE49-F238E27FC236}">
              <a16:creationId xmlns:a16="http://schemas.microsoft.com/office/drawing/2014/main" id="{EFD217BB-49F1-47DD-8D3C-41C3FE8249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83A13586-6C8B-4C05-9D0B-30C2B2D21E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2A7DC7AE-2409-4CB5-8274-12B21D50A9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8186F38F-98CD-4009-B7A0-8F612EB0EB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8" name="Text Box 63">
          <a:extLst>
            <a:ext uri="{FF2B5EF4-FFF2-40B4-BE49-F238E27FC236}">
              <a16:creationId xmlns:a16="http://schemas.microsoft.com/office/drawing/2014/main" id="{123AD7A5-634F-4EFD-9ADC-E5C6EDF63BB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9138DFF7-971A-4421-B4CD-CBDEB38924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0" name="Text Box 32">
          <a:extLst>
            <a:ext uri="{FF2B5EF4-FFF2-40B4-BE49-F238E27FC236}">
              <a16:creationId xmlns:a16="http://schemas.microsoft.com/office/drawing/2014/main" id="{735AE32C-9412-4ABE-BC25-FD2839CD35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4F472D3A-CE7E-48BB-82B0-616F59F258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2" name="Text Box 63">
          <a:extLst>
            <a:ext uri="{FF2B5EF4-FFF2-40B4-BE49-F238E27FC236}">
              <a16:creationId xmlns:a16="http://schemas.microsoft.com/office/drawing/2014/main" id="{F88F57C3-A76A-4977-BFE0-B0235575B8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DA3C85AB-7347-4733-A757-5C14C32182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4" name="Text Box 32">
          <a:extLst>
            <a:ext uri="{FF2B5EF4-FFF2-40B4-BE49-F238E27FC236}">
              <a16:creationId xmlns:a16="http://schemas.microsoft.com/office/drawing/2014/main" id="{46D20A15-CDCD-4770-AF18-506828FAF1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666E90AD-2257-44CF-A1B2-1E2B0DD658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id="{C8F382B0-9731-400F-B9E7-C3CDD42B24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B5FCB08E-E659-45A0-922E-DF449FCA6B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8" name="Text Box 32">
          <a:extLst>
            <a:ext uri="{FF2B5EF4-FFF2-40B4-BE49-F238E27FC236}">
              <a16:creationId xmlns:a16="http://schemas.microsoft.com/office/drawing/2014/main" id="{5B95B7D9-ACAA-436E-A915-E2F27EF361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0B977E35-5DE7-4541-9547-896831204D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0" name="Text Box 63">
          <a:extLst>
            <a:ext uri="{FF2B5EF4-FFF2-40B4-BE49-F238E27FC236}">
              <a16:creationId xmlns:a16="http://schemas.microsoft.com/office/drawing/2014/main" id="{82E39D3D-F01B-4AFF-928F-4A28DE0E6C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135A84F7-9306-436F-8A6A-15C8029E1C7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2" name="Text Box 32">
          <a:extLst>
            <a:ext uri="{FF2B5EF4-FFF2-40B4-BE49-F238E27FC236}">
              <a16:creationId xmlns:a16="http://schemas.microsoft.com/office/drawing/2014/main" id="{EB4CD098-A2BF-49BB-A4BE-1669DCA611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85499B32-EC5D-4F4E-B1DF-31EE539AE0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4" name="Text Box 63">
          <a:extLst>
            <a:ext uri="{FF2B5EF4-FFF2-40B4-BE49-F238E27FC236}">
              <a16:creationId xmlns:a16="http://schemas.microsoft.com/office/drawing/2014/main" id="{4E6706CB-8CF3-4C2F-A889-2F2F8BC2F9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595FE269-6207-4DD0-BA34-6F56D26C30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6" name="Text Box 32">
          <a:extLst>
            <a:ext uri="{FF2B5EF4-FFF2-40B4-BE49-F238E27FC236}">
              <a16:creationId xmlns:a16="http://schemas.microsoft.com/office/drawing/2014/main" id="{7B8F85C4-1C0A-4AAC-9C06-766DF3B95B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C8D35383-DF30-4160-BE2C-22EB3B5D08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8" name="Text Box 63">
          <a:extLst>
            <a:ext uri="{FF2B5EF4-FFF2-40B4-BE49-F238E27FC236}">
              <a16:creationId xmlns:a16="http://schemas.microsoft.com/office/drawing/2014/main" id="{A3F84556-0C0D-40C9-B93D-A8A8B619A3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73E1C25F-1811-4B3A-8135-F31281BC8C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0" name="Text Box 32">
          <a:extLst>
            <a:ext uri="{FF2B5EF4-FFF2-40B4-BE49-F238E27FC236}">
              <a16:creationId xmlns:a16="http://schemas.microsoft.com/office/drawing/2014/main" id="{6A256752-3774-4204-A8F1-7626348820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F95D4BF7-0707-4671-AAB9-07CD0617B3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2" name="Text Box 63">
          <a:extLst>
            <a:ext uri="{FF2B5EF4-FFF2-40B4-BE49-F238E27FC236}">
              <a16:creationId xmlns:a16="http://schemas.microsoft.com/office/drawing/2014/main" id="{0D83D965-2C7C-4CC6-A979-0408CD78C9D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5B6C5CAD-CEC7-48D6-AED7-91C68551FD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4" name="Text Box 32">
          <a:extLst>
            <a:ext uri="{FF2B5EF4-FFF2-40B4-BE49-F238E27FC236}">
              <a16:creationId xmlns:a16="http://schemas.microsoft.com/office/drawing/2014/main" id="{32ED0758-5790-463D-A647-E14012EE86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BB30569A-D945-4396-82AE-57D9A69EECD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BC5214D6-0FCF-48BE-AA03-24075F4F32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23C110EC-E4F2-491D-8198-592CB1BC7B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8" name="Text Box 32">
          <a:extLst>
            <a:ext uri="{FF2B5EF4-FFF2-40B4-BE49-F238E27FC236}">
              <a16:creationId xmlns:a16="http://schemas.microsoft.com/office/drawing/2014/main" id="{3A5FB0A4-9516-4F4A-B326-0C6034F9A3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D482D074-2089-4C3E-A69A-53C6F18850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0" name="Text Box 63">
          <a:extLst>
            <a:ext uri="{FF2B5EF4-FFF2-40B4-BE49-F238E27FC236}">
              <a16:creationId xmlns:a16="http://schemas.microsoft.com/office/drawing/2014/main" id="{92D8DCF6-FC92-4551-94EC-4FE44F78BF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74F7448E-C3C4-4554-9DC7-801C00ED3A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2" name="Text Box 32">
          <a:extLst>
            <a:ext uri="{FF2B5EF4-FFF2-40B4-BE49-F238E27FC236}">
              <a16:creationId xmlns:a16="http://schemas.microsoft.com/office/drawing/2014/main" id="{BA2D3AC5-4E53-47E3-9D14-8A318D60A0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5DDBB495-E398-4BCC-AF33-BCEB0A5098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4" name="Text Box 63">
          <a:extLst>
            <a:ext uri="{FF2B5EF4-FFF2-40B4-BE49-F238E27FC236}">
              <a16:creationId xmlns:a16="http://schemas.microsoft.com/office/drawing/2014/main" id="{7BF33ECD-55C2-4522-B4EA-16E18871099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id="{B2061157-EE69-4543-A012-06DEF3E0DE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6" name="Text Box 32">
          <a:extLst>
            <a:ext uri="{FF2B5EF4-FFF2-40B4-BE49-F238E27FC236}">
              <a16:creationId xmlns:a16="http://schemas.microsoft.com/office/drawing/2014/main" id="{BB2C3897-FF8E-443B-B14F-D6592C16B6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3F8698F7-0AE9-409A-87AD-D4BA4EE7271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8" name="Text Box 63">
          <a:extLst>
            <a:ext uri="{FF2B5EF4-FFF2-40B4-BE49-F238E27FC236}">
              <a16:creationId xmlns:a16="http://schemas.microsoft.com/office/drawing/2014/main" id="{6FFDB841-AC0B-4449-A1AE-6D5BA6D8BA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30966E73-9297-4118-A43D-7E5AF8F71E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0" name="Text Box 32">
          <a:extLst>
            <a:ext uri="{FF2B5EF4-FFF2-40B4-BE49-F238E27FC236}">
              <a16:creationId xmlns:a16="http://schemas.microsoft.com/office/drawing/2014/main" id="{B8D58D6C-2E6F-482E-819D-45A68E57B5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A4D3C2A9-5937-4199-844D-655369C6C26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2" name="Text Box 63">
          <a:extLst>
            <a:ext uri="{FF2B5EF4-FFF2-40B4-BE49-F238E27FC236}">
              <a16:creationId xmlns:a16="http://schemas.microsoft.com/office/drawing/2014/main" id="{15799744-E4B5-47D7-817E-E486B880CB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D43ECC52-66AF-48D0-B389-5835ADB2BF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4" name="Text Box 32">
          <a:extLst>
            <a:ext uri="{FF2B5EF4-FFF2-40B4-BE49-F238E27FC236}">
              <a16:creationId xmlns:a16="http://schemas.microsoft.com/office/drawing/2014/main" id="{DE8C7780-80B1-42F7-A27B-D33EA42B40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4FFFD275-7664-44A3-B25A-67D97F44D3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id="{A9681234-72A9-4360-924E-8220845437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6EC23B8D-EF53-4EF2-B87C-0CB7B94A42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8" name="Text Box 32">
          <a:extLst>
            <a:ext uri="{FF2B5EF4-FFF2-40B4-BE49-F238E27FC236}">
              <a16:creationId xmlns:a16="http://schemas.microsoft.com/office/drawing/2014/main" id="{1DD5EEF4-2774-48A4-ACA5-74E739E416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782D4386-4AD5-46E4-B3A0-77ED062BB3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0" name="Text Box 63">
          <a:extLst>
            <a:ext uri="{FF2B5EF4-FFF2-40B4-BE49-F238E27FC236}">
              <a16:creationId xmlns:a16="http://schemas.microsoft.com/office/drawing/2014/main" id="{BBF16EE2-6258-42BF-81D5-BAB10CC5F9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9B59C282-050B-45B2-AC49-DE62075EAF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2" name="Text Box 32">
          <a:extLst>
            <a:ext uri="{FF2B5EF4-FFF2-40B4-BE49-F238E27FC236}">
              <a16:creationId xmlns:a16="http://schemas.microsoft.com/office/drawing/2014/main" id="{2B96AE61-4E48-41EB-8B95-E3E2D821C1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1B360B2E-4812-45BE-902E-E220C9AA76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4" name="Text Box 63">
          <a:extLst>
            <a:ext uri="{FF2B5EF4-FFF2-40B4-BE49-F238E27FC236}">
              <a16:creationId xmlns:a16="http://schemas.microsoft.com/office/drawing/2014/main" id="{47E88CFA-D5B6-427B-80C4-7BD9BFC14C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481FD2E0-E2DD-437C-B5AB-C07EF8C93E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6" name="Text Box 32">
          <a:extLst>
            <a:ext uri="{FF2B5EF4-FFF2-40B4-BE49-F238E27FC236}">
              <a16:creationId xmlns:a16="http://schemas.microsoft.com/office/drawing/2014/main" id="{E7547D63-4AE5-40C7-99A6-BC1593B5A3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CC35A507-F226-40FA-90F6-32136C7B65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8" name="Text Box 63">
          <a:extLst>
            <a:ext uri="{FF2B5EF4-FFF2-40B4-BE49-F238E27FC236}">
              <a16:creationId xmlns:a16="http://schemas.microsoft.com/office/drawing/2014/main" id="{768071B9-9372-4ED1-BF93-0137570044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46188D8A-C909-4E18-8A53-32E3FEFCA01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id="{17306AD3-71B3-427D-AC85-87464BD2E0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50779B0E-68E3-4F24-B598-729EABDD8C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id="{8484BD57-309C-4322-A9B4-8260EC2E32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5164D1B5-DA1B-424A-BE5F-2725BD293E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4" name="Text Box 32">
          <a:extLst>
            <a:ext uri="{FF2B5EF4-FFF2-40B4-BE49-F238E27FC236}">
              <a16:creationId xmlns:a16="http://schemas.microsoft.com/office/drawing/2014/main" id="{ABABAE1A-7917-4236-9AEA-76750CB9BA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4E49B9D8-7E0C-45EA-9303-9E45F0563C2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id="{64891F82-4089-471D-B40C-DDEC94EB45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616EE4F6-0D0B-42F0-BAB8-6B23801F19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8" name="Text Box 32">
          <a:extLst>
            <a:ext uri="{FF2B5EF4-FFF2-40B4-BE49-F238E27FC236}">
              <a16:creationId xmlns:a16="http://schemas.microsoft.com/office/drawing/2014/main" id="{DA36F020-751E-42EF-A27F-6C44D77F4A0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72C502E9-21B0-4AEF-B6E2-7465A1B199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0" name="Text Box 63">
          <a:extLst>
            <a:ext uri="{FF2B5EF4-FFF2-40B4-BE49-F238E27FC236}">
              <a16:creationId xmlns:a16="http://schemas.microsoft.com/office/drawing/2014/main" id="{1805A84A-A51A-4994-BE12-545C070E375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E60CBE19-C119-461C-9E8D-C9C63CFA3A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2" name="Text Box 32">
          <a:extLst>
            <a:ext uri="{FF2B5EF4-FFF2-40B4-BE49-F238E27FC236}">
              <a16:creationId xmlns:a16="http://schemas.microsoft.com/office/drawing/2014/main" id="{768113BF-A4CD-4855-AE5B-6A9B2F764E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27DF8F7-1BA9-47FB-9B70-4407B8430B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4" name="Text Box 63">
          <a:extLst>
            <a:ext uri="{FF2B5EF4-FFF2-40B4-BE49-F238E27FC236}">
              <a16:creationId xmlns:a16="http://schemas.microsoft.com/office/drawing/2014/main" id="{A0B5ED42-28DE-481B-AD9F-3662D67171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B3A73B2E-C01D-4DC3-A37C-616E7D5D7D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6" name="Text Box 32">
          <a:extLst>
            <a:ext uri="{FF2B5EF4-FFF2-40B4-BE49-F238E27FC236}">
              <a16:creationId xmlns:a16="http://schemas.microsoft.com/office/drawing/2014/main" id="{73AE3B18-B663-42A1-98E9-53A55F1F77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69C12FD4-94B9-4C09-A6A8-0E5D371FF4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id="{77375D1C-6675-4D8F-87CA-47A68A2739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5D75BE68-22C7-46FC-BE18-3914D70009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0" name="Text Box 32">
          <a:extLst>
            <a:ext uri="{FF2B5EF4-FFF2-40B4-BE49-F238E27FC236}">
              <a16:creationId xmlns:a16="http://schemas.microsoft.com/office/drawing/2014/main" id="{91090B03-297F-49D1-8B42-794B589A98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75174D42-5741-43DC-9131-2A748DBC0B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2" name="Text Box 63">
          <a:extLst>
            <a:ext uri="{FF2B5EF4-FFF2-40B4-BE49-F238E27FC236}">
              <a16:creationId xmlns:a16="http://schemas.microsoft.com/office/drawing/2014/main" id="{BFD08D32-0A78-417E-A81B-78C15F9FCD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F981A599-DD0B-4829-A10D-BE62790AEC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4" name="Text Box 32">
          <a:extLst>
            <a:ext uri="{FF2B5EF4-FFF2-40B4-BE49-F238E27FC236}">
              <a16:creationId xmlns:a16="http://schemas.microsoft.com/office/drawing/2014/main" id="{13275C41-461B-4778-9A21-0CCA7DDDDE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9BD4EBE9-B2A9-4A58-B734-0D31B23F21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id="{D0F93096-3FF6-406F-9305-C3F3F32DAB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60ACFC25-9F00-451E-9E01-4071AF283E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8" name="Text Box 32">
          <a:extLst>
            <a:ext uri="{FF2B5EF4-FFF2-40B4-BE49-F238E27FC236}">
              <a16:creationId xmlns:a16="http://schemas.microsoft.com/office/drawing/2014/main" id="{303DE1F0-DEC7-4BE5-BFA2-9BA04C3D97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767E9A80-DACB-4FE1-BAAD-163353FF37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0" name="Text Box 63">
          <a:extLst>
            <a:ext uri="{FF2B5EF4-FFF2-40B4-BE49-F238E27FC236}">
              <a16:creationId xmlns:a16="http://schemas.microsoft.com/office/drawing/2014/main" id="{48937866-BD1D-45CA-827B-4E06D2AB8B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34A8F594-BD4C-49CF-B65B-765B545C863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2" name="Text Box 32">
          <a:extLst>
            <a:ext uri="{FF2B5EF4-FFF2-40B4-BE49-F238E27FC236}">
              <a16:creationId xmlns:a16="http://schemas.microsoft.com/office/drawing/2014/main" id="{8511C4A1-939E-429A-8219-0597D19E80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C574838E-BB8B-47C0-8906-06F0891DB9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4" name="Text Box 63">
          <a:extLst>
            <a:ext uri="{FF2B5EF4-FFF2-40B4-BE49-F238E27FC236}">
              <a16:creationId xmlns:a16="http://schemas.microsoft.com/office/drawing/2014/main" id="{BD1B01FC-8C09-4A91-9AF6-8B237BCE9E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479B85AC-7C35-41F4-BA3E-6F6701A806E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FFDB2D0-8487-40C6-9B1F-541FB67613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95EC09F4-F095-4841-A1F6-15517CAF11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8" name="Text Box 63">
          <a:extLst>
            <a:ext uri="{FF2B5EF4-FFF2-40B4-BE49-F238E27FC236}">
              <a16:creationId xmlns:a16="http://schemas.microsoft.com/office/drawing/2014/main" id="{CDED6531-D8B6-483C-BC98-B17221F34E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B2CECBF6-3A9B-4FE4-9E53-573D722B92A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10" name="Text Box 32">
          <a:extLst>
            <a:ext uri="{FF2B5EF4-FFF2-40B4-BE49-F238E27FC236}">
              <a16:creationId xmlns:a16="http://schemas.microsoft.com/office/drawing/2014/main" id="{5478B3B1-82BC-487F-A1F4-910D0CE50E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61E23A51-CE76-41FF-AB0F-C5241FEA53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12" name="Text Box 63">
          <a:extLst>
            <a:ext uri="{FF2B5EF4-FFF2-40B4-BE49-F238E27FC236}">
              <a16:creationId xmlns:a16="http://schemas.microsoft.com/office/drawing/2014/main" id="{35C9E899-9CA7-4591-A8F7-A32F3CCBA5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F569E804-B217-467E-B4B0-996D5E3EBF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id="{8479D5E0-3D13-466F-897D-2D74E1B858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9123FAE1-5082-429B-A1FA-E4F1D9842A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id="{453D400A-961D-459A-9AE0-F2B037FC5A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BE06B4D7-85A8-4EB6-A43D-F518686987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18" name="Text Box 32">
          <a:extLst>
            <a:ext uri="{FF2B5EF4-FFF2-40B4-BE49-F238E27FC236}">
              <a16:creationId xmlns:a16="http://schemas.microsoft.com/office/drawing/2014/main" id="{4AC15388-E691-4D37-99D8-34B0DE0113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69D914EB-E7E8-4FC9-8958-DAF9F9D5F07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20" name="Text Box 63">
          <a:extLst>
            <a:ext uri="{FF2B5EF4-FFF2-40B4-BE49-F238E27FC236}">
              <a16:creationId xmlns:a16="http://schemas.microsoft.com/office/drawing/2014/main" id="{AD02E565-3441-4E9D-834A-C8B1102528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158C39DE-76BE-4464-8365-3AF77D2F74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22" name="Text Box 32">
          <a:extLst>
            <a:ext uri="{FF2B5EF4-FFF2-40B4-BE49-F238E27FC236}">
              <a16:creationId xmlns:a16="http://schemas.microsoft.com/office/drawing/2014/main" id="{868D6552-504E-4B41-A2E6-B9532D4991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A227896D-4C34-43D6-809F-F4EA3A8DEC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24" name="Text Box 63">
          <a:extLst>
            <a:ext uri="{FF2B5EF4-FFF2-40B4-BE49-F238E27FC236}">
              <a16:creationId xmlns:a16="http://schemas.microsoft.com/office/drawing/2014/main" id="{6170D313-7159-4CE1-862B-DAA7912316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D33B3DE0-EA69-4D05-B2D4-864F093E3B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26" name="Text Box 32">
          <a:extLst>
            <a:ext uri="{FF2B5EF4-FFF2-40B4-BE49-F238E27FC236}">
              <a16:creationId xmlns:a16="http://schemas.microsoft.com/office/drawing/2014/main" id="{B1DFD35F-747C-49C8-B29E-5A9BF90F8C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CE606B17-9C16-4793-9780-72E1BC71F5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28" name="Text Box 63">
          <a:extLst>
            <a:ext uri="{FF2B5EF4-FFF2-40B4-BE49-F238E27FC236}">
              <a16:creationId xmlns:a16="http://schemas.microsoft.com/office/drawing/2014/main" id="{0E370A7B-AF4D-44F0-80E8-99C7B015B5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2C16870-8555-401E-AC78-37D3148963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30" name="Text Box 32">
          <a:extLst>
            <a:ext uri="{FF2B5EF4-FFF2-40B4-BE49-F238E27FC236}">
              <a16:creationId xmlns:a16="http://schemas.microsoft.com/office/drawing/2014/main" id="{C09B2B29-A181-4C4C-91F1-09B00FD8164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66A32DC7-E073-469D-B262-2231EDF6AF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2915E263-1594-4644-8AF8-37374230B6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A5BCEEAE-C9C8-4730-B9D4-802BA01B70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34" name="Text Box 32">
          <a:extLst>
            <a:ext uri="{FF2B5EF4-FFF2-40B4-BE49-F238E27FC236}">
              <a16:creationId xmlns:a16="http://schemas.microsoft.com/office/drawing/2014/main" id="{1B18093D-00EC-489A-904F-73B1881EDA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43590D0F-6F57-48FC-9812-D6F1FF22E8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id="{09F81915-21B2-4D42-A5B6-72885C560E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8C3C6618-5B33-4D47-9EF5-40659C6ED5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38" name="Text Box 32">
          <a:extLst>
            <a:ext uri="{FF2B5EF4-FFF2-40B4-BE49-F238E27FC236}">
              <a16:creationId xmlns:a16="http://schemas.microsoft.com/office/drawing/2014/main" id="{46399913-3B6B-487D-A8AA-E31A3CAB91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1C53DF92-9C7F-4122-8C59-933FC99767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40" name="Text Box 63">
          <a:extLst>
            <a:ext uri="{FF2B5EF4-FFF2-40B4-BE49-F238E27FC236}">
              <a16:creationId xmlns:a16="http://schemas.microsoft.com/office/drawing/2014/main" id="{D706ED38-3965-4FCA-A425-24C3E012B3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3FDF36CD-3ABE-4736-B0C8-670C4898769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0CFCA9B9-7A60-4E77-84DC-8856230DE6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26397B14-71CE-452C-BF0A-98FA05F0CF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44" name="Text Box 63">
          <a:extLst>
            <a:ext uri="{FF2B5EF4-FFF2-40B4-BE49-F238E27FC236}">
              <a16:creationId xmlns:a16="http://schemas.microsoft.com/office/drawing/2014/main" id="{48B614B2-05E0-467D-87F4-82E235F245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30A4FAA8-916C-4EFE-9FEB-2671D199ACF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46" name="Text Box 32">
          <a:extLst>
            <a:ext uri="{FF2B5EF4-FFF2-40B4-BE49-F238E27FC236}">
              <a16:creationId xmlns:a16="http://schemas.microsoft.com/office/drawing/2014/main" id="{C5A94404-2F42-458E-A583-6A696A09C9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98FD0906-1757-44EF-8992-F9E4B11481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48" name="Text Box 63">
          <a:extLst>
            <a:ext uri="{FF2B5EF4-FFF2-40B4-BE49-F238E27FC236}">
              <a16:creationId xmlns:a16="http://schemas.microsoft.com/office/drawing/2014/main" id="{03708C64-1DE6-4215-9B1C-48E3209EEF5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FFEA992A-AE67-4F22-854B-00F08E7F42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50" name="Text Box 32">
          <a:extLst>
            <a:ext uri="{FF2B5EF4-FFF2-40B4-BE49-F238E27FC236}">
              <a16:creationId xmlns:a16="http://schemas.microsoft.com/office/drawing/2014/main" id="{741D1D21-B1A6-475D-89C9-A98745B98D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43C17356-5FED-41D2-82E1-E02032009C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52" name="Text Box 63">
          <a:extLst>
            <a:ext uri="{FF2B5EF4-FFF2-40B4-BE49-F238E27FC236}">
              <a16:creationId xmlns:a16="http://schemas.microsoft.com/office/drawing/2014/main" id="{739899A1-ED6D-4539-B117-6F388647B2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B17CCA97-9551-4EB6-867E-271E439BBDB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54" name="Text Box 32">
          <a:extLst>
            <a:ext uri="{FF2B5EF4-FFF2-40B4-BE49-F238E27FC236}">
              <a16:creationId xmlns:a16="http://schemas.microsoft.com/office/drawing/2014/main" id="{0D2EFBF3-3705-4507-B249-153E216FB71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1A5A38B2-44B1-4918-AB2B-FA413A4D157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id="{EAB8B65E-E5E0-40B3-83DC-89B027CABE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617852DD-6197-4F64-A6CE-B67A65912A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E6A79C61-F6F4-4405-9CDB-A0C55330A8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EADC533C-D7AC-4DAF-8F47-EB8911B8A3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60" name="Text Box 63">
          <a:extLst>
            <a:ext uri="{FF2B5EF4-FFF2-40B4-BE49-F238E27FC236}">
              <a16:creationId xmlns:a16="http://schemas.microsoft.com/office/drawing/2014/main" id="{99926032-E760-4194-AA87-0F2E46A373F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BF49DD08-234F-4784-A55E-7D7529AB22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62" name="Text Box 32">
          <a:extLst>
            <a:ext uri="{FF2B5EF4-FFF2-40B4-BE49-F238E27FC236}">
              <a16:creationId xmlns:a16="http://schemas.microsoft.com/office/drawing/2014/main" id="{648ACADD-52A1-4140-83C2-92468C24C7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F134E417-A509-4E91-9B19-9C451F46AC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64" name="Text Box 63">
          <a:extLst>
            <a:ext uri="{FF2B5EF4-FFF2-40B4-BE49-F238E27FC236}">
              <a16:creationId xmlns:a16="http://schemas.microsoft.com/office/drawing/2014/main" id="{7CC1FBAB-D13A-4E16-9071-26D7F6F84D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A13D7C7B-86B9-4255-A106-4E4EF04299B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66" name="Text Box 32">
          <a:extLst>
            <a:ext uri="{FF2B5EF4-FFF2-40B4-BE49-F238E27FC236}">
              <a16:creationId xmlns:a16="http://schemas.microsoft.com/office/drawing/2014/main" id="{4E0998B9-007B-4287-B2F5-1B26E006A2E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F9069C20-C572-4CEF-86A7-516A10580E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68" name="Text Box 63">
          <a:extLst>
            <a:ext uri="{FF2B5EF4-FFF2-40B4-BE49-F238E27FC236}">
              <a16:creationId xmlns:a16="http://schemas.microsoft.com/office/drawing/2014/main" id="{CBC569DD-5898-4EAD-B9C1-2A150828DE5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207D031A-72E8-44BC-8681-D0D0F7E4F4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70" name="Text Box 32">
          <a:extLst>
            <a:ext uri="{FF2B5EF4-FFF2-40B4-BE49-F238E27FC236}">
              <a16:creationId xmlns:a16="http://schemas.microsoft.com/office/drawing/2014/main" id="{CBCADB96-697E-4860-88EC-FEF45528F3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F89F8CEC-C643-4518-9D6A-9FE922B23B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72" name="Text Box 63">
          <a:extLst>
            <a:ext uri="{FF2B5EF4-FFF2-40B4-BE49-F238E27FC236}">
              <a16:creationId xmlns:a16="http://schemas.microsoft.com/office/drawing/2014/main" id="{B79A6B17-490B-4C09-B502-8AAB016A7A0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B015B4B5-A147-40D2-B1FC-3AA8705438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D91330A9-EA62-4C0F-9D5F-1B4D6AC1A5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1E2D1A00-D3D8-45C8-B3D5-0A554F6CDB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id="{87CBAABB-8405-4833-B12C-7439CFF1DA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E7CC761E-C860-4110-9D02-B68D5D81E8A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78" name="Text Box 32">
          <a:extLst>
            <a:ext uri="{FF2B5EF4-FFF2-40B4-BE49-F238E27FC236}">
              <a16:creationId xmlns:a16="http://schemas.microsoft.com/office/drawing/2014/main" id="{D2C2491C-6A87-42F5-A0BD-1053576EB2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B65F0387-7EAD-4910-92F3-582F2EA5725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80" name="Text Box 63">
          <a:extLst>
            <a:ext uri="{FF2B5EF4-FFF2-40B4-BE49-F238E27FC236}">
              <a16:creationId xmlns:a16="http://schemas.microsoft.com/office/drawing/2014/main" id="{0230BC4C-8ECC-4159-ADCA-FEDDB396FA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D1D59E72-35A1-4E27-B18C-1092DDFFB3C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82" name="Text Box 32">
          <a:extLst>
            <a:ext uri="{FF2B5EF4-FFF2-40B4-BE49-F238E27FC236}">
              <a16:creationId xmlns:a16="http://schemas.microsoft.com/office/drawing/2014/main" id="{42976BB0-3B32-49AF-8363-592616DA9C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F1013A65-D117-48C3-86CA-BEDCA16DD3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84" name="Text Box 63">
          <a:extLst>
            <a:ext uri="{FF2B5EF4-FFF2-40B4-BE49-F238E27FC236}">
              <a16:creationId xmlns:a16="http://schemas.microsoft.com/office/drawing/2014/main" id="{022D0FA4-D5B6-4466-A1EB-EF19E89C84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85" name="Text Box 3">
          <a:extLst>
            <a:ext uri="{FF2B5EF4-FFF2-40B4-BE49-F238E27FC236}">
              <a16:creationId xmlns:a16="http://schemas.microsoft.com/office/drawing/2014/main" id="{B38F8FAB-1AD9-439B-9190-87E0BB307B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7301857B-793D-47E9-A102-1226E11BF08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41B581C4-240F-4FE4-A79B-271D5E0D84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88" name="Text Box 63">
          <a:extLst>
            <a:ext uri="{FF2B5EF4-FFF2-40B4-BE49-F238E27FC236}">
              <a16:creationId xmlns:a16="http://schemas.microsoft.com/office/drawing/2014/main" id="{6F3816F4-D811-4BA7-BF9C-993CAB790F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89" name="Text Box 32">
          <a:extLst>
            <a:ext uri="{FF2B5EF4-FFF2-40B4-BE49-F238E27FC236}">
              <a16:creationId xmlns:a16="http://schemas.microsoft.com/office/drawing/2014/main" id="{9AE882BB-3027-46AB-8472-C9E800946B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11680FE2-6265-400A-85C7-5C39B23D6B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91" name="Text Box 63">
          <a:extLst>
            <a:ext uri="{FF2B5EF4-FFF2-40B4-BE49-F238E27FC236}">
              <a16:creationId xmlns:a16="http://schemas.microsoft.com/office/drawing/2014/main" id="{A978F255-798E-4081-89EA-4C8BD34C104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92" name="Text Box 3">
          <a:extLst>
            <a:ext uri="{FF2B5EF4-FFF2-40B4-BE49-F238E27FC236}">
              <a16:creationId xmlns:a16="http://schemas.microsoft.com/office/drawing/2014/main" id="{4BEBCD9A-98F7-40A5-8301-FE7ED025D4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93" name="Text Box 32">
          <a:extLst>
            <a:ext uri="{FF2B5EF4-FFF2-40B4-BE49-F238E27FC236}">
              <a16:creationId xmlns:a16="http://schemas.microsoft.com/office/drawing/2014/main" id="{51726ADE-D8B2-4247-B5CC-059FD1328EB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7DDFB5D7-E4F9-4707-9D6A-FB309EB9C5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95" name="Text Box 63">
          <a:extLst>
            <a:ext uri="{FF2B5EF4-FFF2-40B4-BE49-F238E27FC236}">
              <a16:creationId xmlns:a16="http://schemas.microsoft.com/office/drawing/2014/main" id="{A74800A8-ADA9-45E0-8D59-BF1281C869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14857638-7853-4766-8BB9-81307B27C1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97" name="Text Box 32">
          <a:extLst>
            <a:ext uri="{FF2B5EF4-FFF2-40B4-BE49-F238E27FC236}">
              <a16:creationId xmlns:a16="http://schemas.microsoft.com/office/drawing/2014/main" id="{0C76FFEB-4B19-452B-AC46-BE0CEEA0E1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98" name="Text Box 3">
          <a:extLst>
            <a:ext uri="{FF2B5EF4-FFF2-40B4-BE49-F238E27FC236}">
              <a16:creationId xmlns:a16="http://schemas.microsoft.com/office/drawing/2014/main" id="{6EA9CC29-2EB6-4D53-AC15-99D0B848E2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99" name="Text Box 63">
          <a:extLst>
            <a:ext uri="{FF2B5EF4-FFF2-40B4-BE49-F238E27FC236}">
              <a16:creationId xmlns:a16="http://schemas.microsoft.com/office/drawing/2014/main" id="{8943F4F3-64FB-4CA2-AAA3-5CC5116A46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D0172916-20B8-4B97-A5B6-FE914488C7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01" name="Text Box 32">
          <a:extLst>
            <a:ext uri="{FF2B5EF4-FFF2-40B4-BE49-F238E27FC236}">
              <a16:creationId xmlns:a16="http://schemas.microsoft.com/office/drawing/2014/main" id="{A63C7341-0D09-4EE5-B123-EA65A6D501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6E0281AE-6CF1-435D-83E0-168BF9BECD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03" name="Text Box 63">
          <a:extLst>
            <a:ext uri="{FF2B5EF4-FFF2-40B4-BE49-F238E27FC236}">
              <a16:creationId xmlns:a16="http://schemas.microsoft.com/office/drawing/2014/main" id="{FC3C5AB3-9B4B-4441-83E3-9D48CFFA54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386BC53D-7937-4B81-8DC9-68BFB4387C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05" name="Text Box 32">
          <a:extLst>
            <a:ext uri="{FF2B5EF4-FFF2-40B4-BE49-F238E27FC236}">
              <a16:creationId xmlns:a16="http://schemas.microsoft.com/office/drawing/2014/main" id="{4E2CEC1B-80F6-4249-96CF-0C54923949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id="{B38970CC-0044-4071-8037-4873EE0C2D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07" name="Text Box 63">
          <a:extLst>
            <a:ext uri="{FF2B5EF4-FFF2-40B4-BE49-F238E27FC236}">
              <a16:creationId xmlns:a16="http://schemas.microsoft.com/office/drawing/2014/main" id="{7B573188-C8E8-4528-99E7-26EA6E605C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08" name="Text Box 3">
          <a:extLst>
            <a:ext uri="{FF2B5EF4-FFF2-40B4-BE49-F238E27FC236}">
              <a16:creationId xmlns:a16="http://schemas.microsoft.com/office/drawing/2014/main" id="{F116587D-8E79-4DB4-AAB6-6179A5C87C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09" name="Text Box 32">
          <a:extLst>
            <a:ext uri="{FF2B5EF4-FFF2-40B4-BE49-F238E27FC236}">
              <a16:creationId xmlns:a16="http://schemas.microsoft.com/office/drawing/2014/main" id="{162E0BF1-3F8B-4738-BCE7-DC3363F3C42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10" name="Text Box 3">
          <a:extLst>
            <a:ext uri="{FF2B5EF4-FFF2-40B4-BE49-F238E27FC236}">
              <a16:creationId xmlns:a16="http://schemas.microsoft.com/office/drawing/2014/main" id="{E8D87561-FCB0-491C-AC4F-E1FE9D0893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11" name="Text Box 63">
          <a:extLst>
            <a:ext uri="{FF2B5EF4-FFF2-40B4-BE49-F238E27FC236}">
              <a16:creationId xmlns:a16="http://schemas.microsoft.com/office/drawing/2014/main" id="{7FD79B10-8570-48EF-859E-77EE8BAA91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048BF767-7B8F-49FB-8507-4A96872101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13" name="Text Box 32">
          <a:extLst>
            <a:ext uri="{FF2B5EF4-FFF2-40B4-BE49-F238E27FC236}">
              <a16:creationId xmlns:a16="http://schemas.microsoft.com/office/drawing/2014/main" id="{1DDBA3A5-B736-48D1-85E7-763450FEFF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554C731A-64E3-4244-85ED-4A24653E2F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15" name="Text Box 63">
          <a:extLst>
            <a:ext uri="{FF2B5EF4-FFF2-40B4-BE49-F238E27FC236}">
              <a16:creationId xmlns:a16="http://schemas.microsoft.com/office/drawing/2014/main" id="{20880E40-97CC-498E-AF05-EC6FDC7ED2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F9F60CE9-5FAC-4225-AD50-A6F8F69704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17" name="Text Box 32">
          <a:extLst>
            <a:ext uri="{FF2B5EF4-FFF2-40B4-BE49-F238E27FC236}">
              <a16:creationId xmlns:a16="http://schemas.microsoft.com/office/drawing/2014/main" id="{B14F2322-BE88-4C34-9048-389DDC0963E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id="{E3D9E297-FF3E-488B-BCC8-13E1A2E4A8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19" name="Text Box 63">
          <a:extLst>
            <a:ext uri="{FF2B5EF4-FFF2-40B4-BE49-F238E27FC236}">
              <a16:creationId xmlns:a16="http://schemas.microsoft.com/office/drawing/2014/main" id="{7F6BEEE8-4044-4B19-BA0C-B19ABAB7D4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B2B4168E-C1A6-4360-AEE7-4E2E8DD6E8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21" name="Text Box 32">
          <a:extLst>
            <a:ext uri="{FF2B5EF4-FFF2-40B4-BE49-F238E27FC236}">
              <a16:creationId xmlns:a16="http://schemas.microsoft.com/office/drawing/2014/main" id="{0C71EC0F-3ECE-426A-9070-327CEBA767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60996AB0-7BC5-464D-BFF3-EAF9DAC0DC5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23" name="Text Box 63">
          <a:extLst>
            <a:ext uri="{FF2B5EF4-FFF2-40B4-BE49-F238E27FC236}">
              <a16:creationId xmlns:a16="http://schemas.microsoft.com/office/drawing/2014/main" id="{0FA0547E-650B-451E-8239-7D98E06FE9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72D73939-57D8-41F2-B1AD-1737B16664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25" name="Text Box 32">
          <a:extLst>
            <a:ext uri="{FF2B5EF4-FFF2-40B4-BE49-F238E27FC236}">
              <a16:creationId xmlns:a16="http://schemas.microsoft.com/office/drawing/2014/main" id="{3D7267FE-AC59-4223-9591-4DBAA06F40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737DCE9B-A865-45BF-8B12-FBD1DA2C84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27" name="Text Box 63">
          <a:extLst>
            <a:ext uri="{FF2B5EF4-FFF2-40B4-BE49-F238E27FC236}">
              <a16:creationId xmlns:a16="http://schemas.microsoft.com/office/drawing/2014/main" id="{8C67E809-4E17-497F-9591-DC1634D8C0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id="{0351DCA9-D37E-4855-8B82-68EBA629B9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29" name="Text Box 32">
          <a:extLst>
            <a:ext uri="{FF2B5EF4-FFF2-40B4-BE49-F238E27FC236}">
              <a16:creationId xmlns:a16="http://schemas.microsoft.com/office/drawing/2014/main" id="{5FD12EF4-BF2D-4422-8692-BCCA3A2DD6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91614A89-2D39-40DD-BC32-65E9AF68E6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31" name="Text Box 63">
          <a:extLst>
            <a:ext uri="{FF2B5EF4-FFF2-40B4-BE49-F238E27FC236}">
              <a16:creationId xmlns:a16="http://schemas.microsoft.com/office/drawing/2014/main" id="{8B6B7B6B-0969-47D2-8D40-40A6C53EE5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DA317A46-35AD-492E-8378-3CB315FC83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33" name="Text Box 32">
          <a:extLst>
            <a:ext uri="{FF2B5EF4-FFF2-40B4-BE49-F238E27FC236}">
              <a16:creationId xmlns:a16="http://schemas.microsoft.com/office/drawing/2014/main" id="{E21AFE1A-7A5C-47AD-8FF3-18A736804A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34" name="Text Box 3">
          <a:extLst>
            <a:ext uri="{FF2B5EF4-FFF2-40B4-BE49-F238E27FC236}">
              <a16:creationId xmlns:a16="http://schemas.microsoft.com/office/drawing/2014/main" id="{F5A5F03C-1EB7-4E3F-838F-72D9DA7F59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35" name="Text Box 63">
          <a:extLst>
            <a:ext uri="{FF2B5EF4-FFF2-40B4-BE49-F238E27FC236}">
              <a16:creationId xmlns:a16="http://schemas.microsoft.com/office/drawing/2014/main" id="{07E77174-EC8D-436F-978A-72B2412F76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9E2C964E-998F-4F85-8AA7-C7A795115C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37" name="Text Box 32">
          <a:extLst>
            <a:ext uri="{FF2B5EF4-FFF2-40B4-BE49-F238E27FC236}">
              <a16:creationId xmlns:a16="http://schemas.microsoft.com/office/drawing/2014/main" id="{6241CAC1-FB48-45AC-BE51-F31543AC38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id="{A2B26824-D5B5-4794-91A2-DAE4DD361D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39" name="Text Box 63">
          <a:extLst>
            <a:ext uri="{FF2B5EF4-FFF2-40B4-BE49-F238E27FC236}">
              <a16:creationId xmlns:a16="http://schemas.microsoft.com/office/drawing/2014/main" id="{6A8FFB90-CA83-44C4-95FE-8B99F553D4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id="{0296491D-864B-47B4-8405-599F48160F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41" name="Text Box 32">
          <a:extLst>
            <a:ext uri="{FF2B5EF4-FFF2-40B4-BE49-F238E27FC236}">
              <a16:creationId xmlns:a16="http://schemas.microsoft.com/office/drawing/2014/main" id="{0D5F9086-EE9C-4C86-84AE-433E821A07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8A822756-79EC-47AA-BB41-84A1ACC5183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43" name="Text Box 63">
          <a:extLst>
            <a:ext uri="{FF2B5EF4-FFF2-40B4-BE49-F238E27FC236}">
              <a16:creationId xmlns:a16="http://schemas.microsoft.com/office/drawing/2014/main" id="{D00CF1F3-71C3-4125-908B-BD199896AE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id="{6714459D-0446-4F1A-AAD6-BB66C3E20B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45" name="Text Box 32">
          <a:extLst>
            <a:ext uri="{FF2B5EF4-FFF2-40B4-BE49-F238E27FC236}">
              <a16:creationId xmlns:a16="http://schemas.microsoft.com/office/drawing/2014/main" id="{DF524EB9-97EF-4091-8B40-8D7383330F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id="{DB1EA440-1224-4DEA-A2A1-FD2FA95E3C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21A2F13B-9EEE-4E6C-A059-95C0F9981A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id="{AEBB037E-4E04-4CF2-8636-689F251AD7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985C2AD1-E6AB-4E9A-911E-584085BCDA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50" name="Text Box 3">
          <a:extLst>
            <a:ext uri="{FF2B5EF4-FFF2-40B4-BE49-F238E27FC236}">
              <a16:creationId xmlns:a16="http://schemas.microsoft.com/office/drawing/2014/main" id="{4B7D581C-319F-4212-BBA6-AA754B8C31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51" name="Text Box 63">
          <a:extLst>
            <a:ext uri="{FF2B5EF4-FFF2-40B4-BE49-F238E27FC236}">
              <a16:creationId xmlns:a16="http://schemas.microsoft.com/office/drawing/2014/main" id="{C1EE38F7-FCF9-4388-B8CC-2B551411A3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88540BDB-5BC7-475C-B515-C63CC60C6B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53" name="Text Box 32">
          <a:extLst>
            <a:ext uri="{FF2B5EF4-FFF2-40B4-BE49-F238E27FC236}">
              <a16:creationId xmlns:a16="http://schemas.microsoft.com/office/drawing/2014/main" id="{1893C090-5823-477E-AA5C-658A2E7711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87F4E3A6-73A7-49A6-880B-81295A122D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55" name="Text Box 63">
          <a:extLst>
            <a:ext uri="{FF2B5EF4-FFF2-40B4-BE49-F238E27FC236}">
              <a16:creationId xmlns:a16="http://schemas.microsoft.com/office/drawing/2014/main" id="{BAC3B9B3-0539-46F0-B6EE-7ADB5988A6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6A393468-C1D0-4B48-92DD-FD1575866A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57" name="Text Box 32">
          <a:extLst>
            <a:ext uri="{FF2B5EF4-FFF2-40B4-BE49-F238E27FC236}">
              <a16:creationId xmlns:a16="http://schemas.microsoft.com/office/drawing/2014/main" id="{975513B0-1818-4047-8F9A-B0A1B7F15F1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418CCBEC-FA56-4AFE-AC2F-A1DABBF0B3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59" name="Text Box 63">
          <a:extLst>
            <a:ext uri="{FF2B5EF4-FFF2-40B4-BE49-F238E27FC236}">
              <a16:creationId xmlns:a16="http://schemas.microsoft.com/office/drawing/2014/main" id="{6F695E81-8D6C-4BC7-941A-3EEE7ED5F0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B9355FCD-B470-4708-8FFE-CB6D3C80CD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61" name="Text Box 32">
          <a:extLst>
            <a:ext uri="{FF2B5EF4-FFF2-40B4-BE49-F238E27FC236}">
              <a16:creationId xmlns:a16="http://schemas.microsoft.com/office/drawing/2014/main" id="{02F85227-2C62-48AD-9A91-DA7A54C199E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27EC3521-F45A-4C6D-9019-6304C298B0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52481BC3-4C02-48B6-B672-1EB3D132F9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C6BB8E69-9AC3-43EB-A103-6C01210699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65" name="Text Box 32">
          <a:extLst>
            <a:ext uri="{FF2B5EF4-FFF2-40B4-BE49-F238E27FC236}">
              <a16:creationId xmlns:a16="http://schemas.microsoft.com/office/drawing/2014/main" id="{A4C94073-1595-4C52-AAB4-3B744EF7FD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17CAB875-AC3F-452D-88FD-5304034F83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67" name="Text Box 63">
          <a:extLst>
            <a:ext uri="{FF2B5EF4-FFF2-40B4-BE49-F238E27FC236}">
              <a16:creationId xmlns:a16="http://schemas.microsoft.com/office/drawing/2014/main" id="{F678C097-F74B-4AFE-B0B8-2B070BA646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D734183C-6CD4-4FFE-B439-9C40D84362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F664C668-0BFB-4508-AE87-FF8D3CD4D2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116977B5-8782-4339-8772-7958C7BBD7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71" name="Text Box 63">
          <a:extLst>
            <a:ext uri="{FF2B5EF4-FFF2-40B4-BE49-F238E27FC236}">
              <a16:creationId xmlns:a16="http://schemas.microsoft.com/office/drawing/2014/main" id="{D7A6B0B1-5174-42AC-B475-5DD2C06E47E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3CE0F22E-FDD4-4C0F-8622-ED5AC8E19C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73" name="Text Box 32">
          <a:extLst>
            <a:ext uri="{FF2B5EF4-FFF2-40B4-BE49-F238E27FC236}">
              <a16:creationId xmlns:a16="http://schemas.microsoft.com/office/drawing/2014/main" id="{3C452BA0-7FBF-49BF-858C-D182C969B9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FAD63EB3-B977-48BD-A717-63D8FB04CD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75" name="Text Box 63">
          <a:extLst>
            <a:ext uri="{FF2B5EF4-FFF2-40B4-BE49-F238E27FC236}">
              <a16:creationId xmlns:a16="http://schemas.microsoft.com/office/drawing/2014/main" id="{60BAFFE9-B802-4E4C-A34B-D11D927D5D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FEEC9F25-1834-4C63-9E04-F2FB9A52A2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77" name="Text Box 32">
          <a:extLst>
            <a:ext uri="{FF2B5EF4-FFF2-40B4-BE49-F238E27FC236}">
              <a16:creationId xmlns:a16="http://schemas.microsoft.com/office/drawing/2014/main" id="{890B6504-55D1-471B-9293-8F918D3A7D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1895C638-2842-47EC-9409-14859150D9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79" name="Text Box 63">
          <a:extLst>
            <a:ext uri="{FF2B5EF4-FFF2-40B4-BE49-F238E27FC236}">
              <a16:creationId xmlns:a16="http://schemas.microsoft.com/office/drawing/2014/main" id="{9C1D551A-A9B1-4547-9F37-FD1C956A3B1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F2982D98-F224-4946-A638-D08C42F93F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81" name="Text Box 32">
          <a:extLst>
            <a:ext uri="{FF2B5EF4-FFF2-40B4-BE49-F238E27FC236}">
              <a16:creationId xmlns:a16="http://schemas.microsoft.com/office/drawing/2014/main" id="{1533AC5F-4EC8-4788-B413-335F0837CB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7903E9B6-2094-4D25-89D4-E81DA82A52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83" name="Text Box 63">
          <a:extLst>
            <a:ext uri="{FF2B5EF4-FFF2-40B4-BE49-F238E27FC236}">
              <a16:creationId xmlns:a16="http://schemas.microsoft.com/office/drawing/2014/main" id="{784770E8-1FC4-43E1-9E33-675014FD33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C55F24E0-0DA3-4D5C-B61A-D6BB4BC259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85" name="Text Box 32">
          <a:extLst>
            <a:ext uri="{FF2B5EF4-FFF2-40B4-BE49-F238E27FC236}">
              <a16:creationId xmlns:a16="http://schemas.microsoft.com/office/drawing/2014/main" id="{183F6F81-4DE2-467C-B235-8E768D525DD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DE715953-8D23-4E8C-924F-1AA94E91863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87" name="Text Box 63">
          <a:extLst>
            <a:ext uri="{FF2B5EF4-FFF2-40B4-BE49-F238E27FC236}">
              <a16:creationId xmlns:a16="http://schemas.microsoft.com/office/drawing/2014/main" id="{A1332BE4-E4A3-42F2-9321-C64CAC2299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5FC17061-0700-4C0B-A0F5-BF4B8CFC73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89" name="Text Box 32">
          <a:extLst>
            <a:ext uri="{FF2B5EF4-FFF2-40B4-BE49-F238E27FC236}">
              <a16:creationId xmlns:a16="http://schemas.microsoft.com/office/drawing/2014/main" id="{CF416494-E9B5-4417-864E-2649A02E91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7896B699-315A-4456-89EA-D639999EA4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91" name="Text Box 63">
          <a:extLst>
            <a:ext uri="{FF2B5EF4-FFF2-40B4-BE49-F238E27FC236}">
              <a16:creationId xmlns:a16="http://schemas.microsoft.com/office/drawing/2014/main" id="{387477EE-B4B4-4CC6-87E9-CA5FAA4CB9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86DEADC3-7F8D-4719-8EBC-65A6099D91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93" name="Text Box 32">
          <a:extLst>
            <a:ext uri="{FF2B5EF4-FFF2-40B4-BE49-F238E27FC236}">
              <a16:creationId xmlns:a16="http://schemas.microsoft.com/office/drawing/2014/main" id="{0482E12A-1974-4465-A603-DC4A40DA93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61F5BBF7-B110-4BDD-873C-60D4403DC2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id="{8F801BAE-05FB-4F67-9CE4-B8B237F780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4C9B8591-FDBA-43AC-AC70-B6F8FDCDA6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5CEF33BF-A351-465D-A176-C7F688FDE4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5C34DBEE-F903-41F8-A000-98932FEFCA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499" name="Text Box 63">
          <a:extLst>
            <a:ext uri="{FF2B5EF4-FFF2-40B4-BE49-F238E27FC236}">
              <a16:creationId xmlns:a16="http://schemas.microsoft.com/office/drawing/2014/main" id="{D4315B80-517A-4BA8-94ED-BE59F373EA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371CEF72-0704-48AD-9133-FCE7FFFE79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01" name="Text Box 32">
          <a:extLst>
            <a:ext uri="{FF2B5EF4-FFF2-40B4-BE49-F238E27FC236}">
              <a16:creationId xmlns:a16="http://schemas.microsoft.com/office/drawing/2014/main" id="{037E77B2-6B4C-4E3C-B20E-CC88A8634E9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C1B924EB-E09A-4EEC-B2D8-6991760A4C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03" name="Text Box 63">
          <a:extLst>
            <a:ext uri="{FF2B5EF4-FFF2-40B4-BE49-F238E27FC236}">
              <a16:creationId xmlns:a16="http://schemas.microsoft.com/office/drawing/2014/main" id="{B0486900-B320-4FA8-B9F1-4960B787FD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387233B-B6CA-40CE-AD28-3167C0A927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05" name="Text Box 32">
          <a:extLst>
            <a:ext uri="{FF2B5EF4-FFF2-40B4-BE49-F238E27FC236}">
              <a16:creationId xmlns:a16="http://schemas.microsoft.com/office/drawing/2014/main" id="{2AC7106E-6032-47C3-8F0D-ABA68A46F8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F923FBDF-F033-4C8B-95E3-678F07B53B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07" name="Text Box 63">
          <a:extLst>
            <a:ext uri="{FF2B5EF4-FFF2-40B4-BE49-F238E27FC236}">
              <a16:creationId xmlns:a16="http://schemas.microsoft.com/office/drawing/2014/main" id="{9C0AD394-0DBF-4CF4-BF63-25BA2744F0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4ED620F9-A278-461D-B23F-7C1FA89FB9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09" name="Text Box 32">
          <a:extLst>
            <a:ext uri="{FF2B5EF4-FFF2-40B4-BE49-F238E27FC236}">
              <a16:creationId xmlns:a16="http://schemas.microsoft.com/office/drawing/2014/main" id="{505AA4B1-2C29-43C3-9383-5B544E2896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E93436ED-8209-4816-9388-BC229B639D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11" name="Text Box 63">
          <a:extLst>
            <a:ext uri="{FF2B5EF4-FFF2-40B4-BE49-F238E27FC236}">
              <a16:creationId xmlns:a16="http://schemas.microsoft.com/office/drawing/2014/main" id="{4264C296-6F28-407D-97D9-59C38916A2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1A4BB153-FDFF-4661-8729-F895B02B04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13" name="Text Box 32">
          <a:extLst>
            <a:ext uri="{FF2B5EF4-FFF2-40B4-BE49-F238E27FC236}">
              <a16:creationId xmlns:a16="http://schemas.microsoft.com/office/drawing/2014/main" id="{656119C2-1C8C-45AF-A02B-A040672241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70FF6CDA-3294-4359-A085-AB6CBA64F9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15" name="Text Box 63">
          <a:extLst>
            <a:ext uri="{FF2B5EF4-FFF2-40B4-BE49-F238E27FC236}">
              <a16:creationId xmlns:a16="http://schemas.microsoft.com/office/drawing/2014/main" id="{49E2D47F-7255-4B92-A1F5-66A5185261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7269D0DD-17A0-41F6-A031-9012CD9B23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id="{C10DEE5F-F107-45B2-A98E-BDC01DCB82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3571E8DB-70F4-49F6-8A9F-154B20A55F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19" name="Text Box 63">
          <a:extLst>
            <a:ext uri="{FF2B5EF4-FFF2-40B4-BE49-F238E27FC236}">
              <a16:creationId xmlns:a16="http://schemas.microsoft.com/office/drawing/2014/main" id="{12543E9F-FC38-4005-9070-585B3A3FCE9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3A7C4BE2-31EA-40B6-B9FF-4B311DABA9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4E4EA7E6-58A5-4990-8914-2A3B90D584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472B640D-721D-4954-83AF-59196916F3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23" name="Text Box 63">
          <a:extLst>
            <a:ext uri="{FF2B5EF4-FFF2-40B4-BE49-F238E27FC236}">
              <a16:creationId xmlns:a16="http://schemas.microsoft.com/office/drawing/2014/main" id="{3106E08C-6D62-4DB2-9F89-E247FDD35F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ADEA77D7-0B15-4EEB-9788-38A59CDD63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25" name="Text Box 32">
          <a:extLst>
            <a:ext uri="{FF2B5EF4-FFF2-40B4-BE49-F238E27FC236}">
              <a16:creationId xmlns:a16="http://schemas.microsoft.com/office/drawing/2014/main" id="{82BA80A3-CE07-4A43-8585-6AE491B410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78C27FC0-FF04-471B-B5A6-99D99924C5F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27" name="Text Box 63">
          <a:extLst>
            <a:ext uri="{FF2B5EF4-FFF2-40B4-BE49-F238E27FC236}">
              <a16:creationId xmlns:a16="http://schemas.microsoft.com/office/drawing/2014/main" id="{E29B828D-B49E-4E25-952E-D9FA9BC81B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301C7AC5-40BE-44BE-82A1-C64714BCA5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29" name="Text Box 32">
          <a:extLst>
            <a:ext uri="{FF2B5EF4-FFF2-40B4-BE49-F238E27FC236}">
              <a16:creationId xmlns:a16="http://schemas.microsoft.com/office/drawing/2014/main" id="{04D54EEA-27DA-458E-A3DA-DB085E14B4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10379880-8091-4D3F-BC2C-7868F409E0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31" name="Text Box 63">
          <a:extLst>
            <a:ext uri="{FF2B5EF4-FFF2-40B4-BE49-F238E27FC236}">
              <a16:creationId xmlns:a16="http://schemas.microsoft.com/office/drawing/2014/main" id="{BC142F2B-944C-46E1-A252-ECAE61FA56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5DF9CAF7-2236-4B5C-9A5A-7E802A8D12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33" name="Text Box 32">
          <a:extLst>
            <a:ext uri="{FF2B5EF4-FFF2-40B4-BE49-F238E27FC236}">
              <a16:creationId xmlns:a16="http://schemas.microsoft.com/office/drawing/2014/main" id="{2C387993-C29D-4069-9C7D-11AD784C831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BAB8D717-0ADF-4AA8-B092-8C80032253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35" name="Text Box 63">
          <a:extLst>
            <a:ext uri="{FF2B5EF4-FFF2-40B4-BE49-F238E27FC236}">
              <a16:creationId xmlns:a16="http://schemas.microsoft.com/office/drawing/2014/main" id="{79D39A75-1B3B-4AF0-A44E-CDFA3149BA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7D477F21-5DE1-4D1F-A279-2AD070E561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37" name="Text Box 32">
          <a:extLst>
            <a:ext uri="{FF2B5EF4-FFF2-40B4-BE49-F238E27FC236}">
              <a16:creationId xmlns:a16="http://schemas.microsoft.com/office/drawing/2014/main" id="{08C43912-3E60-44D7-9087-34C64A2FE6E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AF249693-FB37-4379-AF6C-F72B4302A7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39" name="Text Box 63">
          <a:extLst>
            <a:ext uri="{FF2B5EF4-FFF2-40B4-BE49-F238E27FC236}">
              <a16:creationId xmlns:a16="http://schemas.microsoft.com/office/drawing/2014/main" id="{586483C9-00D5-43F7-A531-7A3F672A24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8AF934FC-1F95-41A0-B6C8-ADB4C6C7FF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id="{0A6E8F6C-98BD-4950-84BE-CBC42F7762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5AB83714-AB1F-4655-ADA7-F78440F3C93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43" name="Text Box 63">
          <a:extLst>
            <a:ext uri="{FF2B5EF4-FFF2-40B4-BE49-F238E27FC236}">
              <a16:creationId xmlns:a16="http://schemas.microsoft.com/office/drawing/2014/main" id="{DA46C76C-4DF8-4B45-97C5-21F204F830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A5F7CD8C-6238-4365-A8F4-D683DDC814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45" name="Text Box 32">
          <a:extLst>
            <a:ext uri="{FF2B5EF4-FFF2-40B4-BE49-F238E27FC236}">
              <a16:creationId xmlns:a16="http://schemas.microsoft.com/office/drawing/2014/main" id="{09A8B095-E9D3-4CE4-9274-C70B316EF3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896DF162-6BEC-4D39-8FE4-66D5446F02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47" name="Text Box 63">
          <a:extLst>
            <a:ext uri="{FF2B5EF4-FFF2-40B4-BE49-F238E27FC236}">
              <a16:creationId xmlns:a16="http://schemas.microsoft.com/office/drawing/2014/main" id="{39971745-1DED-49DF-96A1-F320B4CB09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FEE60BDC-4725-459D-9790-68C144384C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49" name="Text Box 32">
          <a:extLst>
            <a:ext uri="{FF2B5EF4-FFF2-40B4-BE49-F238E27FC236}">
              <a16:creationId xmlns:a16="http://schemas.microsoft.com/office/drawing/2014/main" id="{F4659927-C3BE-46EB-A7ED-3E26EC075F6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2BE3149B-FCF8-4B32-9147-FDA02D4177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51" name="Text Box 63">
          <a:extLst>
            <a:ext uri="{FF2B5EF4-FFF2-40B4-BE49-F238E27FC236}">
              <a16:creationId xmlns:a16="http://schemas.microsoft.com/office/drawing/2014/main" id="{A9AABE08-EDCC-4818-B7D1-C1F27F52B8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id="{45976B36-308B-46C1-9390-2F029C4F89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53" name="Text Box 32">
          <a:extLst>
            <a:ext uri="{FF2B5EF4-FFF2-40B4-BE49-F238E27FC236}">
              <a16:creationId xmlns:a16="http://schemas.microsoft.com/office/drawing/2014/main" id="{774DE37C-CBFF-4225-815B-3661488F90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FF74A280-ACB5-40B7-B9A6-995C013024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55" name="Text Box 63">
          <a:extLst>
            <a:ext uri="{FF2B5EF4-FFF2-40B4-BE49-F238E27FC236}">
              <a16:creationId xmlns:a16="http://schemas.microsoft.com/office/drawing/2014/main" id="{2C8B7044-B11C-4F52-9FC8-F4FC294AF4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BEEFFD92-FCDB-4E32-8F30-B25730A218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57" name="Text Box 32">
          <a:extLst>
            <a:ext uri="{FF2B5EF4-FFF2-40B4-BE49-F238E27FC236}">
              <a16:creationId xmlns:a16="http://schemas.microsoft.com/office/drawing/2014/main" id="{EE835374-9C66-405F-BD2C-A53014F340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2A1D1687-3BA3-46FF-B87C-23CFF850C6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59" name="Text Box 63">
          <a:extLst>
            <a:ext uri="{FF2B5EF4-FFF2-40B4-BE49-F238E27FC236}">
              <a16:creationId xmlns:a16="http://schemas.microsoft.com/office/drawing/2014/main" id="{8DADE508-68B6-4A0A-9B54-D6E8BDBBEE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7A6372BB-EBA5-4BC7-912E-E5CE33486A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61" name="Text Box 32">
          <a:extLst>
            <a:ext uri="{FF2B5EF4-FFF2-40B4-BE49-F238E27FC236}">
              <a16:creationId xmlns:a16="http://schemas.microsoft.com/office/drawing/2014/main" id="{0ECF069C-9FFE-4980-A7AF-43FF14D6B0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id="{3E65AC2C-081E-416F-835F-D37FF41A7B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63" name="Text Box 63">
          <a:extLst>
            <a:ext uri="{FF2B5EF4-FFF2-40B4-BE49-F238E27FC236}">
              <a16:creationId xmlns:a16="http://schemas.microsoft.com/office/drawing/2014/main" id="{09AE42FF-4A64-4B37-A35B-E93A66D2C5B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AE720D13-04B0-46D1-8AD0-042C444C4B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65" name="Text Box 32">
          <a:extLst>
            <a:ext uri="{FF2B5EF4-FFF2-40B4-BE49-F238E27FC236}">
              <a16:creationId xmlns:a16="http://schemas.microsoft.com/office/drawing/2014/main" id="{07853713-E3EF-4EE1-BEF9-EBE62A29592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id="{3DE6FB48-0E2B-4E94-A271-BF6ED2E527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67" name="Text Box 63">
          <a:extLst>
            <a:ext uri="{FF2B5EF4-FFF2-40B4-BE49-F238E27FC236}">
              <a16:creationId xmlns:a16="http://schemas.microsoft.com/office/drawing/2014/main" id="{90B88E32-1E64-4F51-98C1-9886FBE1DB0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FB356AE1-6045-43E9-B96E-681119AE14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69" name="Text Box 32">
          <a:extLst>
            <a:ext uri="{FF2B5EF4-FFF2-40B4-BE49-F238E27FC236}">
              <a16:creationId xmlns:a16="http://schemas.microsoft.com/office/drawing/2014/main" id="{9AF50036-8422-407B-92D7-6ECCF86882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7D40A9A9-923C-414D-BB02-206F87FEEF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71" name="Text Box 63">
          <a:extLst>
            <a:ext uri="{FF2B5EF4-FFF2-40B4-BE49-F238E27FC236}">
              <a16:creationId xmlns:a16="http://schemas.microsoft.com/office/drawing/2014/main" id="{B8C1902A-3A7E-4DC1-A243-EBB54E4ABF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E6A45402-3663-4B46-9AD7-9C68C6CAD9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73" name="Text Box 32">
          <a:extLst>
            <a:ext uri="{FF2B5EF4-FFF2-40B4-BE49-F238E27FC236}">
              <a16:creationId xmlns:a16="http://schemas.microsoft.com/office/drawing/2014/main" id="{6419334F-7C8D-4DEF-B3A9-8C50182174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D708D56C-E764-4931-82BF-51F435E841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75" name="Text Box 63">
          <a:extLst>
            <a:ext uri="{FF2B5EF4-FFF2-40B4-BE49-F238E27FC236}">
              <a16:creationId xmlns:a16="http://schemas.microsoft.com/office/drawing/2014/main" id="{ACCFE7CB-55A2-4000-800D-FD306C0100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21722038-56DE-4AD1-B113-B15910D6F6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77" name="Text Box 32">
          <a:extLst>
            <a:ext uri="{FF2B5EF4-FFF2-40B4-BE49-F238E27FC236}">
              <a16:creationId xmlns:a16="http://schemas.microsoft.com/office/drawing/2014/main" id="{B6ABA2E0-407C-435F-96A6-76335E7F60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4588EC1C-5C6B-4EDF-A7DE-70B09BD96FB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79" name="Text Box 63">
          <a:extLst>
            <a:ext uri="{FF2B5EF4-FFF2-40B4-BE49-F238E27FC236}">
              <a16:creationId xmlns:a16="http://schemas.microsoft.com/office/drawing/2014/main" id="{61666F9C-CEE2-42F1-A999-1709399D79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914FE374-4EFA-4DC3-9D33-86ED6A1316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81" name="Text Box 32">
          <a:extLst>
            <a:ext uri="{FF2B5EF4-FFF2-40B4-BE49-F238E27FC236}">
              <a16:creationId xmlns:a16="http://schemas.microsoft.com/office/drawing/2014/main" id="{9494AD8C-04DC-409C-98C6-5A805CAB2E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44B8A20B-BF34-4B46-A3EE-0ED249424A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id="{5B93C792-A2AE-40B5-825A-19F4A4D4DC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316AE9B9-45D7-41A4-B5C8-EB2BFA6F03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85" name="Text Box 32">
          <a:extLst>
            <a:ext uri="{FF2B5EF4-FFF2-40B4-BE49-F238E27FC236}">
              <a16:creationId xmlns:a16="http://schemas.microsoft.com/office/drawing/2014/main" id="{672A7750-B322-49A6-840B-91434F0AE7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602B8985-D351-481D-B05B-FE8825EBDD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87" name="Text Box 63">
          <a:extLst>
            <a:ext uri="{FF2B5EF4-FFF2-40B4-BE49-F238E27FC236}">
              <a16:creationId xmlns:a16="http://schemas.microsoft.com/office/drawing/2014/main" id="{2297904D-0BFC-4285-984A-08F12D200F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040DA708-0EEF-4ACE-9CF8-55E9E0AAFE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89" name="Text Box 32">
          <a:extLst>
            <a:ext uri="{FF2B5EF4-FFF2-40B4-BE49-F238E27FC236}">
              <a16:creationId xmlns:a16="http://schemas.microsoft.com/office/drawing/2014/main" id="{DC4B1CA2-C162-47D2-A572-40D2237916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CF76D101-6F84-4741-B915-9ECBD437FD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91" name="Text Box 63">
          <a:extLst>
            <a:ext uri="{FF2B5EF4-FFF2-40B4-BE49-F238E27FC236}">
              <a16:creationId xmlns:a16="http://schemas.microsoft.com/office/drawing/2014/main" id="{3B6605A3-46C2-44CC-88A1-5FDD1DA396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1E4D52B6-7E64-40C3-8161-FA23A447F9E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93" name="Text Box 32">
          <a:extLst>
            <a:ext uri="{FF2B5EF4-FFF2-40B4-BE49-F238E27FC236}">
              <a16:creationId xmlns:a16="http://schemas.microsoft.com/office/drawing/2014/main" id="{3D0C9D39-136B-4AE0-A441-ED60008E6A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90501AEC-113E-48C5-8E3A-4C78F67ED2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95" name="Text Box 63">
          <a:extLst>
            <a:ext uri="{FF2B5EF4-FFF2-40B4-BE49-F238E27FC236}">
              <a16:creationId xmlns:a16="http://schemas.microsoft.com/office/drawing/2014/main" id="{A045F0D6-5421-4D73-871F-57070C642ED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90AB8F48-51E7-481A-81E1-5633AFF3C77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97" name="Text Box 32">
          <a:extLst>
            <a:ext uri="{FF2B5EF4-FFF2-40B4-BE49-F238E27FC236}">
              <a16:creationId xmlns:a16="http://schemas.microsoft.com/office/drawing/2014/main" id="{DA96E083-1441-4632-AD8F-D454B641D3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AA152F8F-6A66-4154-BD90-F641F56873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599" name="Text Box 63">
          <a:extLst>
            <a:ext uri="{FF2B5EF4-FFF2-40B4-BE49-F238E27FC236}">
              <a16:creationId xmlns:a16="http://schemas.microsoft.com/office/drawing/2014/main" id="{D07C63DB-9D82-4B7B-BEA6-7D36969CAD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9B1EC491-AB75-4C18-A61F-AB4FA5BB3D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4CB8FE9F-22C9-4F74-AEC0-225A3173D7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3DD349DF-113E-4C16-BE70-F13661F85F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03" name="Text Box 63">
          <a:extLst>
            <a:ext uri="{FF2B5EF4-FFF2-40B4-BE49-F238E27FC236}">
              <a16:creationId xmlns:a16="http://schemas.microsoft.com/office/drawing/2014/main" id="{F59F0F6F-88C0-4076-8C97-4C98CB30655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30F03698-2877-488C-9B47-0EE84DCB0C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05" name="Text Box 32">
          <a:extLst>
            <a:ext uri="{FF2B5EF4-FFF2-40B4-BE49-F238E27FC236}">
              <a16:creationId xmlns:a16="http://schemas.microsoft.com/office/drawing/2014/main" id="{2BA7FC4F-EF6F-4258-83A3-124612AE85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7FDDB8CF-33BE-4E90-B25B-88DBAFF335E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B9D8298F-4D5D-4537-AE42-EDA08F1547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392BEE3F-B5AA-4BC4-A852-F7DFC77162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09" name="Text Box 32">
          <a:extLst>
            <a:ext uri="{FF2B5EF4-FFF2-40B4-BE49-F238E27FC236}">
              <a16:creationId xmlns:a16="http://schemas.microsoft.com/office/drawing/2014/main" id="{DC610BF1-C59B-4854-AB01-D2224421A5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24124343-2F9C-451E-8B82-550A5396E3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11" name="Text Box 63">
          <a:extLst>
            <a:ext uri="{FF2B5EF4-FFF2-40B4-BE49-F238E27FC236}">
              <a16:creationId xmlns:a16="http://schemas.microsoft.com/office/drawing/2014/main" id="{F983F942-7D1F-4B8D-A862-373A304B46E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419A06D6-8D91-4825-A760-7FD5B3F901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id="{149D453B-7F9D-4FE8-A60E-F91B414593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B3AA490D-F9AD-4AE5-B47B-1B76AE593E3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15" name="Text Box 63">
          <a:extLst>
            <a:ext uri="{FF2B5EF4-FFF2-40B4-BE49-F238E27FC236}">
              <a16:creationId xmlns:a16="http://schemas.microsoft.com/office/drawing/2014/main" id="{E3E9A846-32DB-463B-AD79-1FFA246BD9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000E8FAF-AA3F-45AC-A417-C44F772739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17" name="Text Box 32">
          <a:extLst>
            <a:ext uri="{FF2B5EF4-FFF2-40B4-BE49-F238E27FC236}">
              <a16:creationId xmlns:a16="http://schemas.microsoft.com/office/drawing/2014/main" id="{C5DF0D0C-C4D6-4B48-8BD0-E2FE1BDB50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2CBE6085-FA79-4874-B64D-0009D9A512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19" name="Text Box 63">
          <a:extLst>
            <a:ext uri="{FF2B5EF4-FFF2-40B4-BE49-F238E27FC236}">
              <a16:creationId xmlns:a16="http://schemas.microsoft.com/office/drawing/2014/main" id="{FB0ECF97-75C4-4EC8-B054-3D94C371C65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27C98767-4D75-46AF-9A23-EE686B0508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21" name="Text Box 32">
          <a:extLst>
            <a:ext uri="{FF2B5EF4-FFF2-40B4-BE49-F238E27FC236}">
              <a16:creationId xmlns:a16="http://schemas.microsoft.com/office/drawing/2014/main" id="{24AB6749-B310-414C-A947-933B5993D9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838A82F2-C5FC-4327-9887-CABD5563F4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23" name="Text Box 63">
          <a:extLst>
            <a:ext uri="{FF2B5EF4-FFF2-40B4-BE49-F238E27FC236}">
              <a16:creationId xmlns:a16="http://schemas.microsoft.com/office/drawing/2014/main" id="{03227AE7-BAC8-4C28-BF59-370FF9A681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2352F879-D8ED-4602-BC47-E946EFC5B6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id="{76E61BDF-8C40-4336-ABCA-0C9D1C0518B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286B1C79-FA8B-42A0-BAC6-9207058D2A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27" name="Text Box 63">
          <a:extLst>
            <a:ext uri="{FF2B5EF4-FFF2-40B4-BE49-F238E27FC236}">
              <a16:creationId xmlns:a16="http://schemas.microsoft.com/office/drawing/2014/main" id="{BE90D2EC-02FF-49A7-9707-E3D7D398BF7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6568ED39-C8F3-4994-A144-78EB7ED24BE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29" name="Text Box 32">
          <a:extLst>
            <a:ext uri="{FF2B5EF4-FFF2-40B4-BE49-F238E27FC236}">
              <a16:creationId xmlns:a16="http://schemas.microsoft.com/office/drawing/2014/main" id="{3CD5F0CC-EAEA-4E94-B524-58D0F015D7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4703D402-9123-4BC6-BB73-E3B6238F37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4EC200D5-1EE4-4519-BDA0-1F2D4D1CCA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3EF0D5D5-E80E-42F4-87CF-BC0387128F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id="{BD6C5CB0-964A-4E28-81A9-8BF270ED44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4211FE1B-6EF0-41E0-9616-8AF6ADEEDF2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35" name="Text Box 63">
          <a:extLst>
            <a:ext uri="{FF2B5EF4-FFF2-40B4-BE49-F238E27FC236}">
              <a16:creationId xmlns:a16="http://schemas.microsoft.com/office/drawing/2014/main" id="{37AEFCCC-53CE-4201-99D7-B03D40EDA8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6DD26A4E-AEE2-4C1E-8143-300DE29ECB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37" name="Text Box 32">
          <a:extLst>
            <a:ext uri="{FF2B5EF4-FFF2-40B4-BE49-F238E27FC236}">
              <a16:creationId xmlns:a16="http://schemas.microsoft.com/office/drawing/2014/main" id="{5F884EB9-60D8-4AC7-9ABA-404751A0F4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9EEB6D7B-DBC4-43FF-9791-B2482DAB94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39" name="Text Box 63">
          <a:extLst>
            <a:ext uri="{FF2B5EF4-FFF2-40B4-BE49-F238E27FC236}">
              <a16:creationId xmlns:a16="http://schemas.microsoft.com/office/drawing/2014/main" id="{5D88432C-3DDD-41D9-9707-E67ECDAFF4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40" name="Text Box 3">
          <a:extLst>
            <a:ext uri="{FF2B5EF4-FFF2-40B4-BE49-F238E27FC236}">
              <a16:creationId xmlns:a16="http://schemas.microsoft.com/office/drawing/2014/main" id="{D989721C-19D4-490E-8D43-05465FC7B7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41" name="Text Box 32">
          <a:extLst>
            <a:ext uri="{FF2B5EF4-FFF2-40B4-BE49-F238E27FC236}">
              <a16:creationId xmlns:a16="http://schemas.microsoft.com/office/drawing/2014/main" id="{7B225AB2-0CC0-4F11-B595-125169166D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42" name="Text Box 3">
          <a:extLst>
            <a:ext uri="{FF2B5EF4-FFF2-40B4-BE49-F238E27FC236}">
              <a16:creationId xmlns:a16="http://schemas.microsoft.com/office/drawing/2014/main" id="{C6A082D3-19AF-4571-AC25-1F9C99DAEE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43" name="Text Box 63">
          <a:extLst>
            <a:ext uri="{FF2B5EF4-FFF2-40B4-BE49-F238E27FC236}">
              <a16:creationId xmlns:a16="http://schemas.microsoft.com/office/drawing/2014/main" id="{DC443F06-7512-4958-A0AE-C6B3F25F2A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44" name="Text Box 32">
          <a:extLst>
            <a:ext uri="{FF2B5EF4-FFF2-40B4-BE49-F238E27FC236}">
              <a16:creationId xmlns:a16="http://schemas.microsoft.com/office/drawing/2014/main" id="{A8835B52-EDE5-439B-B44E-B53CC62397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75E8BABA-D8E5-418D-B6A8-F16C78DD2D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id="{7F6984B5-3F22-4AC9-B997-08BF8B1B51B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182F988A-AC2C-4D88-A25E-2A21B6183E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48" name="Text Box 32">
          <a:extLst>
            <a:ext uri="{FF2B5EF4-FFF2-40B4-BE49-F238E27FC236}">
              <a16:creationId xmlns:a16="http://schemas.microsoft.com/office/drawing/2014/main" id="{451373D1-C73D-40BE-9327-9749E148E6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884504E8-AEA2-4012-82C6-69CA528ACC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50" name="Text Box 63">
          <a:extLst>
            <a:ext uri="{FF2B5EF4-FFF2-40B4-BE49-F238E27FC236}">
              <a16:creationId xmlns:a16="http://schemas.microsoft.com/office/drawing/2014/main" id="{04AFFD9C-360C-490C-8D36-8C3A56B09B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97E46511-55E2-496F-B7C8-6F4760361E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573C3142-A869-43E1-9179-ABDD178FAE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365FB16A-D449-499F-8935-A93DAF116E5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54" name="Text Box 63">
          <a:extLst>
            <a:ext uri="{FF2B5EF4-FFF2-40B4-BE49-F238E27FC236}">
              <a16:creationId xmlns:a16="http://schemas.microsoft.com/office/drawing/2014/main" id="{881E3472-61F4-4BF6-9C8A-C9162FD4E7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10C82843-0ADA-4199-AADC-2B4307147F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56" name="Text Box 32">
          <a:extLst>
            <a:ext uri="{FF2B5EF4-FFF2-40B4-BE49-F238E27FC236}">
              <a16:creationId xmlns:a16="http://schemas.microsoft.com/office/drawing/2014/main" id="{870DCDC4-A27F-4D39-8823-58B1883874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246108CA-B1B5-4B92-801A-17A57B9FFD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58" name="Text Box 63">
          <a:extLst>
            <a:ext uri="{FF2B5EF4-FFF2-40B4-BE49-F238E27FC236}">
              <a16:creationId xmlns:a16="http://schemas.microsoft.com/office/drawing/2014/main" id="{0AD22433-9CF1-4448-BCAA-3A0353D17E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B4D08F65-C38E-4FE5-AA51-107D1CB35B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60" name="Text Box 32">
          <a:extLst>
            <a:ext uri="{FF2B5EF4-FFF2-40B4-BE49-F238E27FC236}">
              <a16:creationId xmlns:a16="http://schemas.microsoft.com/office/drawing/2014/main" id="{C0DBFFB4-4125-459E-9167-98129E4A8D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23F342AD-F200-4EDE-A5AB-313AA712A02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FAD86991-875C-412A-AD61-E384D9644F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CCB36D55-CA5E-4ADF-91B8-F87E0BBEEC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64" name="Text Box 32">
          <a:extLst>
            <a:ext uri="{FF2B5EF4-FFF2-40B4-BE49-F238E27FC236}">
              <a16:creationId xmlns:a16="http://schemas.microsoft.com/office/drawing/2014/main" id="{0A94194E-D739-4942-9A1E-7BF2562FBC5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33F97BE0-C8AF-416E-BCF0-61E45DF9FE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id="{7394BC93-D630-4443-85C1-CFDBBC9EC0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2C7DF2AF-4D7D-43D4-8E39-AED464CE8AB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id="{09B89070-C9FE-45E9-87E0-7C8CB22D38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36835F4B-0A48-4E44-8551-9F47ED143F8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70" name="Text Box 63">
          <a:extLst>
            <a:ext uri="{FF2B5EF4-FFF2-40B4-BE49-F238E27FC236}">
              <a16:creationId xmlns:a16="http://schemas.microsoft.com/office/drawing/2014/main" id="{DCF74E49-8B2D-4DE3-9B7A-B7EA06C5C1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9F4F2164-A77D-4309-BFED-6E4B0DFC90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72" name="Text Box 32">
          <a:extLst>
            <a:ext uri="{FF2B5EF4-FFF2-40B4-BE49-F238E27FC236}">
              <a16:creationId xmlns:a16="http://schemas.microsoft.com/office/drawing/2014/main" id="{AC32EC4E-CAD6-45F1-9F26-670D4987285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137E1331-4877-4EC0-95A5-E5C4CABC4A2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74" name="Text Box 63">
          <a:extLst>
            <a:ext uri="{FF2B5EF4-FFF2-40B4-BE49-F238E27FC236}">
              <a16:creationId xmlns:a16="http://schemas.microsoft.com/office/drawing/2014/main" id="{EBC082D9-4AC6-4B54-BEAE-FDEB74BB934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35CF24A1-04BE-4E83-A477-724B6089F2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76" name="Text Box 32">
          <a:extLst>
            <a:ext uri="{FF2B5EF4-FFF2-40B4-BE49-F238E27FC236}">
              <a16:creationId xmlns:a16="http://schemas.microsoft.com/office/drawing/2014/main" id="{E2C2F962-A22A-4A1E-ADEA-CF9A8C199E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9B28ACC7-9069-4CF7-83D8-AA6F189FCF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78" name="Text Box 63">
          <a:extLst>
            <a:ext uri="{FF2B5EF4-FFF2-40B4-BE49-F238E27FC236}">
              <a16:creationId xmlns:a16="http://schemas.microsoft.com/office/drawing/2014/main" id="{E8A70779-495F-4993-BCC3-8D1E59A6C1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957EF303-AD80-4C5A-AB31-9E212FEF38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80" name="Text Box 32">
          <a:extLst>
            <a:ext uri="{FF2B5EF4-FFF2-40B4-BE49-F238E27FC236}">
              <a16:creationId xmlns:a16="http://schemas.microsoft.com/office/drawing/2014/main" id="{BA1A41D5-A90D-4B1A-BC8D-780C00153B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10AB9F2C-5081-4886-B9B6-D75FB7B542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B75BC52A-10C7-4E0D-9CAA-37BA875C90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18F0F305-9DCD-478A-82CF-995D8AB829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84" name="Text Box 32">
          <a:extLst>
            <a:ext uri="{FF2B5EF4-FFF2-40B4-BE49-F238E27FC236}">
              <a16:creationId xmlns:a16="http://schemas.microsoft.com/office/drawing/2014/main" id="{D55FAD5C-8FDE-4ACF-ABE2-F818AB2E64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65AE0B8E-3607-4BF9-A914-B5A4E3EB31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0D950FD7-1ED5-417B-BD15-629558F81E9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8B82C087-4909-47C0-9281-7E1957EBCF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88" name="Text Box 32">
          <a:extLst>
            <a:ext uri="{FF2B5EF4-FFF2-40B4-BE49-F238E27FC236}">
              <a16:creationId xmlns:a16="http://schemas.microsoft.com/office/drawing/2014/main" id="{BF6866C3-28A7-4C95-8DF1-1C43C07356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id="{7A2E694C-97FF-4825-88AF-7242442E6C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90" name="Text Box 63">
          <a:extLst>
            <a:ext uri="{FF2B5EF4-FFF2-40B4-BE49-F238E27FC236}">
              <a16:creationId xmlns:a16="http://schemas.microsoft.com/office/drawing/2014/main" id="{F8D70290-33C7-4A0D-BC4C-FC8C1D999A8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9D4083BC-480B-438E-83CE-9CD356E002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24114EA2-0AC8-40BA-9054-1C053E5D17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6B8189E7-3D8A-4711-902F-5BE081A139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94" name="Text Box 63">
          <a:extLst>
            <a:ext uri="{FF2B5EF4-FFF2-40B4-BE49-F238E27FC236}">
              <a16:creationId xmlns:a16="http://schemas.microsoft.com/office/drawing/2014/main" id="{0D2258FF-448D-4D60-B459-F8FDA8022C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6F1A14A4-30A0-42BC-A9A7-C6485AB2BF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814ABDA8-92B2-4457-A93B-105382A9AC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63DBE688-020B-4D85-A693-2890A6C092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698" name="Text Box 63">
          <a:extLst>
            <a:ext uri="{FF2B5EF4-FFF2-40B4-BE49-F238E27FC236}">
              <a16:creationId xmlns:a16="http://schemas.microsoft.com/office/drawing/2014/main" id="{8279D3DE-E4C8-4540-AACD-B156C54D12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25F0614F-60CC-4220-A5F1-EE052AD4FA1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id="{B23A2E8C-6BF4-48D3-8489-1EE6BBAE5E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BD56CA5F-6A59-49A2-B541-3B89572A79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3539F6B8-B57B-4462-AC06-C171584DF6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6BC4B4BE-2EAA-42E7-A3B6-5454F7B125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04" name="Text Box 32">
          <a:extLst>
            <a:ext uri="{FF2B5EF4-FFF2-40B4-BE49-F238E27FC236}">
              <a16:creationId xmlns:a16="http://schemas.microsoft.com/office/drawing/2014/main" id="{4F344320-CCF4-4680-BB61-3214D1289C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02DE1AFE-C522-4A90-909B-9F9E5CD9AA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id="{20C2B43C-2C58-48D3-B47B-DC0A30C04C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03C3C378-6EDC-471B-A48A-81770500CB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08" name="Text Box 32">
          <a:extLst>
            <a:ext uri="{FF2B5EF4-FFF2-40B4-BE49-F238E27FC236}">
              <a16:creationId xmlns:a16="http://schemas.microsoft.com/office/drawing/2014/main" id="{97AF8411-C770-43C4-900B-E004A23784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328D31F0-2A87-476A-9867-1BDD3437A8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10" name="Text Box 63">
          <a:extLst>
            <a:ext uri="{FF2B5EF4-FFF2-40B4-BE49-F238E27FC236}">
              <a16:creationId xmlns:a16="http://schemas.microsoft.com/office/drawing/2014/main" id="{C7422D06-F766-4A9E-8804-29AE6B4C08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7AC615BD-BC91-4C6C-8E68-CE82369E34D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12" name="Text Box 32">
          <a:extLst>
            <a:ext uri="{FF2B5EF4-FFF2-40B4-BE49-F238E27FC236}">
              <a16:creationId xmlns:a16="http://schemas.microsoft.com/office/drawing/2014/main" id="{ECC4C2F0-DE46-40A5-B5AA-CA8AADEB24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BD76BF89-61D7-4AEE-96A6-777EC9419A9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14" name="Text Box 63">
          <a:extLst>
            <a:ext uri="{FF2B5EF4-FFF2-40B4-BE49-F238E27FC236}">
              <a16:creationId xmlns:a16="http://schemas.microsoft.com/office/drawing/2014/main" id="{06362DA5-3F5D-47AD-A0FE-1397E51ECB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C1889E0B-BA66-4F72-AACD-EF452689AE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16" name="Text Box 32">
          <a:extLst>
            <a:ext uri="{FF2B5EF4-FFF2-40B4-BE49-F238E27FC236}">
              <a16:creationId xmlns:a16="http://schemas.microsoft.com/office/drawing/2014/main" id="{AF24AC96-FAA5-4A15-957D-03AF632601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EF6BFDC9-5744-41A4-AE95-6F1774A470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18" name="Text Box 63">
          <a:extLst>
            <a:ext uri="{FF2B5EF4-FFF2-40B4-BE49-F238E27FC236}">
              <a16:creationId xmlns:a16="http://schemas.microsoft.com/office/drawing/2014/main" id="{324AAF8D-A647-40B8-A4BF-267AA3D900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95450DB7-BC1D-4B27-AB8D-D7CB8782B1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20" name="Text Box 32">
          <a:extLst>
            <a:ext uri="{FF2B5EF4-FFF2-40B4-BE49-F238E27FC236}">
              <a16:creationId xmlns:a16="http://schemas.microsoft.com/office/drawing/2014/main" id="{E515E48C-9DBE-4FF2-99D6-FEFA13FA12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460C0847-1582-4AAD-AD77-B4CBB97626F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2B85404A-AB47-417D-A144-1AE1FFF45F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E187C6A5-4C86-4B73-A836-C356B3BBF3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24" name="Text Box 32">
          <a:extLst>
            <a:ext uri="{FF2B5EF4-FFF2-40B4-BE49-F238E27FC236}">
              <a16:creationId xmlns:a16="http://schemas.microsoft.com/office/drawing/2014/main" id="{4FB7B0A5-57EA-4F55-A042-B736A4C932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9F130BD1-0EB1-4EE2-8155-356B159BF6F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id="{B006C66B-8E7D-463B-BC39-3D9DBE3008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25C2AC96-D2AD-40E0-9B78-89D1F7C4B2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28" name="Text Box 32">
          <a:extLst>
            <a:ext uri="{FF2B5EF4-FFF2-40B4-BE49-F238E27FC236}">
              <a16:creationId xmlns:a16="http://schemas.microsoft.com/office/drawing/2014/main" id="{8FFFAC82-AC02-4207-8AE4-FA89A782955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5D05E789-D92C-4325-8A44-292ED7DC22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30" name="Text Box 63">
          <a:extLst>
            <a:ext uri="{FF2B5EF4-FFF2-40B4-BE49-F238E27FC236}">
              <a16:creationId xmlns:a16="http://schemas.microsoft.com/office/drawing/2014/main" id="{93082DB6-9E64-47DF-A415-302D70DD57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18AFD4CF-0137-4431-B6D7-1E58A343B4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32" name="Text Box 32">
          <a:extLst>
            <a:ext uri="{FF2B5EF4-FFF2-40B4-BE49-F238E27FC236}">
              <a16:creationId xmlns:a16="http://schemas.microsoft.com/office/drawing/2014/main" id="{6DEDEA7C-F4D4-483A-BEA2-CEAED47BDF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964A49EC-132D-48BD-B284-6943A94019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34" name="Text Box 63">
          <a:extLst>
            <a:ext uri="{FF2B5EF4-FFF2-40B4-BE49-F238E27FC236}">
              <a16:creationId xmlns:a16="http://schemas.microsoft.com/office/drawing/2014/main" id="{586915A0-0A9C-4040-A403-593C9F4938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2F4CE7E2-0130-4B3E-97CA-5E1DAFE032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36" name="Text Box 32">
          <a:extLst>
            <a:ext uri="{FF2B5EF4-FFF2-40B4-BE49-F238E27FC236}">
              <a16:creationId xmlns:a16="http://schemas.microsoft.com/office/drawing/2014/main" id="{32A952E3-F895-4021-A2DB-6E6F103C4E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051DA89B-C194-4447-B2DD-E87AD15914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38" name="Text Box 63">
          <a:extLst>
            <a:ext uri="{FF2B5EF4-FFF2-40B4-BE49-F238E27FC236}">
              <a16:creationId xmlns:a16="http://schemas.microsoft.com/office/drawing/2014/main" id="{E344B0BC-8FA8-45FD-AF03-69086C22CD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EEA2F042-EC81-4020-8D8E-BF30DC9846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40" name="Text Box 32">
          <a:extLst>
            <a:ext uri="{FF2B5EF4-FFF2-40B4-BE49-F238E27FC236}">
              <a16:creationId xmlns:a16="http://schemas.microsoft.com/office/drawing/2014/main" id="{B48DD011-9F25-4817-AE19-C676D89F54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2E9F0D30-9D23-4472-8486-5221DECCB1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id="{3569A680-8022-4520-8E37-C35FDF2002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280B1F83-DE90-404C-97CA-92FA570F20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id="{B21108B8-7931-434C-A173-CDF48705615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0702586B-0004-44F0-9018-CF957A6C9B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46" name="Text Box 63">
          <a:extLst>
            <a:ext uri="{FF2B5EF4-FFF2-40B4-BE49-F238E27FC236}">
              <a16:creationId xmlns:a16="http://schemas.microsoft.com/office/drawing/2014/main" id="{8586B9D5-75FB-49BB-AC34-CD6C24C69B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8F00867D-E966-422C-8411-FE69720B47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48" name="Text Box 32">
          <a:extLst>
            <a:ext uri="{FF2B5EF4-FFF2-40B4-BE49-F238E27FC236}">
              <a16:creationId xmlns:a16="http://schemas.microsoft.com/office/drawing/2014/main" id="{CC3248FD-059D-47FC-8DEE-12D5D0CD11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5A502EB3-7455-4A82-BE41-C38540DBE6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50" name="Text Box 63">
          <a:extLst>
            <a:ext uri="{FF2B5EF4-FFF2-40B4-BE49-F238E27FC236}">
              <a16:creationId xmlns:a16="http://schemas.microsoft.com/office/drawing/2014/main" id="{D9E9096A-6D10-4040-A1A7-0E8ECDA6CD8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E575C025-6D0C-4388-B21E-44F6F73190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52" name="Text Box 32">
          <a:extLst>
            <a:ext uri="{FF2B5EF4-FFF2-40B4-BE49-F238E27FC236}">
              <a16:creationId xmlns:a16="http://schemas.microsoft.com/office/drawing/2014/main" id="{8F39ED46-B1B8-4B76-A4D6-FCD3B47DE5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9D7C348D-B56E-452A-8656-EE0C411A9E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54" name="Text Box 63">
          <a:extLst>
            <a:ext uri="{FF2B5EF4-FFF2-40B4-BE49-F238E27FC236}">
              <a16:creationId xmlns:a16="http://schemas.microsoft.com/office/drawing/2014/main" id="{8266D421-F3BC-413A-9608-9A81C6F181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9210F4C2-B3C4-4E37-B630-EF48408BC6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56" name="Text Box 32">
          <a:extLst>
            <a:ext uri="{FF2B5EF4-FFF2-40B4-BE49-F238E27FC236}">
              <a16:creationId xmlns:a16="http://schemas.microsoft.com/office/drawing/2014/main" id="{60D96CDA-398D-459A-B97D-389F3CD6E9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D70E39F6-74DD-4B36-AF80-E8BD10C077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58" name="Text Box 3">
          <a:extLst>
            <a:ext uri="{FF2B5EF4-FFF2-40B4-BE49-F238E27FC236}">
              <a16:creationId xmlns:a16="http://schemas.microsoft.com/office/drawing/2014/main" id="{CCF4D6BE-9ED0-4388-8E51-12481633E9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59" name="Text Box 32">
          <a:extLst>
            <a:ext uri="{FF2B5EF4-FFF2-40B4-BE49-F238E27FC236}">
              <a16:creationId xmlns:a16="http://schemas.microsoft.com/office/drawing/2014/main" id="{DE5640A9-C65F-43CF-B3E8-329A22BF2D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068C1514-BA24-43DA-97BC-6E1F80BB8C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61" name="Text Box 63">
          <a:extLst>
            <a:ext uri="{FF2B5EF4-FFF2-40B4-BE49-F238E27FC236}">
              <a16:creationId xmlns:a16="http://schemas.microsoft.com/office/drawing/2014/main" id="{E7115B29-BA44-4B22-BC10-1B0A22582F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62" name="Text Box 3">
          <a:extLst>
            <a:ext uri="{FF2B5EF4-FFF2-40B4-BE49-F238E27FC236}">
              <a16:creationId xmlns:a16="http://schemas.microsoft.com/office/drawing/2014/main" id="{59D12E46-BFC0-43C6-B1B8-43011462E9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63" name="Text Box 32">
          <a:extLst>
            <a:ext uri="{FF2B5EF4-FFF2-40B4-BE49-F238E27FC236}">
              <a16:creationId xmlns:a16="http://schemas.microsoft.com/office/drawing/2014/main" id="{7F83AD0B-F3B1-4170-9AE2-82677AF3728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B283A011-B8D3-462E-A75B-B17FE9B4F1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65" name="Text Box 63">
          <a:extLst>
            <a:ext uri="{FF2B5EF4-FFF2-40B4-BE49-F238E27FC236}">
              <a16:creationId xmlns:a16="http://schemas.microsoft.com/office/drawing/2014/main" id="{6AFCA40A-2D65-4486-9874-8286AC49AF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66" name="Text Box 3">
          <a:extLst>
            <a:ext uri="{FF2B5EF4-FFF2-40B4-BE49-F238E27FC236}">
              <a16:creationId xmlns:a16="http://schemas.microsoft.com/office/drawing/2014/main" id="{012CCD1C-30F5-49E4-B15E-278D5EBB0F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67" name="Text Box 32">
          <a:extLst>
            <a:ext uri="{FF2B5EF4-FFF2-40B4-BE49-F238E27FC236}">
              <a16:creationId xmlns:a16="http://schemas.microsoft.com/office/drawing/2014/main" id="{B183FBF2-FDF4-464C-B597-DD8EE62F3ED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07D6269B-0F10-422E-ACAA-F4D18D964A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69" name="Text Box 63">
          <a:extLst>
            <a:ext uri="{FF2B5EF4-FFF2-40B4-BE49-F238E27FC236}">
              <a16:creationId xmlns:a16="http://schemas.microsoft.com/office/drawing/2014/main" id="{220FCE1D-0676-432D-A0F8-3D56C8B5F1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70" name="Text Box 3">
          <a:extLst>
            <a:ext uri="{FF2B5EF4-FFF2-40B4-BE49-F238E27FC236}">
              <a16:creationId xmlns:a16="http://schemas.microsoft.com/office/drawing/2014/main" id="{25C3DA51-04CB-49C9-AFF2-709A441FF3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71" name="Text Box 32">
          <a:extLst>
            <a:ext uri="{FF2B5EF4-FFF2-40B4-BE49-F238E27FC236}">
              <a16:creationId xmlns:a16="http://schemas.microsoft.com/office/drawing/2014/main" id="{13171DDB-D9DC-472F-89E9-00713514A8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6B5BD49D-C1DB-454A-A647-07C6EB7230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73" name="Text Box 63">
          <a:extLst>
            <a:ext uri="{FF2B5EF4-FFF2-40B4-BE49-F238E27FC236}">
              <a16:creationId xmlns:a16="http://schemas.microsoft.com/office/drawing/2014/main" id="{40759383-59AD-4DBA-82E2-D723920EB8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74" name="Text Box 3">
          <a:extLst>
            <a:ext uri="{FF2B5EF4-FFF2-40B4-BE49-F238E27FC236}">
              <a16:creationId xmlns:a16="http://schemas.microsoft.com/office/drawing/2014/main" id="{A86FF6D5-6F70-46A8-82CC-7108AD19FA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75" name="Text Box 32">
          <a:extLst>
            <a:ext uri="{FF2B5EF4-FFF2-40B4-BE49-F238E27FC236}">
              <a16:creationId xmlns:a16="http://schemas.microsoft.com/office/drawing/2014/main" id="{568A91C5-B36E-4909-BE65-5F642D46AC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038ED706-44CC-4C2D-B237-F58DB4DD70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77" name="Text Box 63">
          <a:extLst>
            <a:ext uri="{FF2B5EF4-FFF2-40B4-BE49-F238E27FC236}">
              <a16:creationId xmlns:a16="http://schemas.microsoft.com/office/drawing/2014/main" id="{D315C811-9E03-4473-8E5F-717891EDA9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EFBACF1E-0D01-48E6-89A2-080FAFCEF1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79" name="Text Box 32">
          <a:extLst>
            <a:ext uri="{FF2B5EF4-FFF2-40B4-BE49-F238E27FC236}">
              <a16:creationId xmlns:a16="http://schemas.microsoft.com/office/drawing/2014/main" id="{E2739A44-3A07-470F-837D-066BCEBEDE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60608F0B-8636-458E-87F4-D4F6912896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81" name="Text Box 63">
          <a:extLst>
            <a:ext uri="{FF2B5EF4-FFF2-40B4-BE49-F238E27FC236}">
              <a16:creationId xmlns:a16="http://schemas.microsoft.com/office/drawing/2014/main" id="{B1CC954F-2489-4D23-B5C4-46632A91A8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82" name="Text Box 3">
          <a:extLst>
            <a:ext uri="{FF2B5EF4-FFF2-40B4-BE49-F238E27FC236}">
              <a16:creationId xmlns:a16="http://schemas.microsoft.com/office/drawing/2014/main" id="{E0CEE835-057E-4131-986D-BB78583DC0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83" name="Text Box 32">
          <a:extLst>
            <a:ext uri="{FF2B5EF4-FFF2-40B4-BE49-F238E27FC236}">
              <a16:creationId xmlns:a16="http://schemas.microsoft.com/office/drawing/2014/main" id="{AD499E7F-757F-418C-9E6E-A9383613DC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E076F8B6-EE3D-423A-BC78-D27B8F792F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85" name="Text Box 63">
          <a:extLst>
            <a:ext uri="{FF2B5EF4-FFF2-40B4-BE49-F238E27FC236}">
              <a16:creationId xmlns:a16="http://schemas.microsoft.com/office/drawing/2014/main" id="{A1E7A96C-3BDA-4525-A908-8C1D845327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id="{A54509DF-CB49-4B45-BD7C-C151DFF459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87" name="Text Box 32">
          <a:extLst>
            <a:ext uri="{FF2B5EF4-FFF2-40B4-BE49-F238E27FC236}">
              <a16:creationId xmlns:a16="http://schemas.microsoft.com/office/drawing/2014/main" id="{3F98C033-BD16-46AF-8FA2-EE900E6F0C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F85D2DDD-346D-4771-8FD9-48A081BA978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89" name="Text Box 63">
          <a:extLst>
            <a:ext uri="{FF2B5EF4-FFF2-40B4-BE49-F238E27FC236}">
              <a16:creationId xmlns:a16="http://schemas.microsoft.com/office/drawing/2014/main" id="{314ED898-606A-4A50-9359-CF2D140CD4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id="{254B6AE7-E3BE-4DDE-8109-803EDDCDD6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91" name="Text Box 32">
          <a:extLst>
            <a:ext uri="{FF2B5EF4-FFF2-40B4-BE49-F238E27FC236}">
              <a16:creationId xmlns:a16="http://schemas.microsoft.com/office/drawing/2014/main" id="{D8820490-40EA-41CE-ABC1-74ACEFCB6F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id="{1A1747E2-2898-4657-9ACA-7B3A21C40B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93" name="Text Box 63">
          <a:extLst>
            <a:ext uri="{FF2B5EF4-FFF2-40B4-BE49-F238E27FC236}">
              <a16:creationId xmlns:a16="http://schemas.microsoft.com/office/drawing/2014/main" id="{443640C1-92A8-4898-94EA-A7342513F9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FC4ED17F-4AE4-4807-8E6D-57E0519983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654EC481-7F07-4FFD-A933-F7910C12002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id="{252051B9-2F4D-4F71-9B73-E310726A4CA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97" name="Text Box 63">
          <a:extLst>
            <a:ext uri="{FF2B5EF4-FFF2-40B4-BE49-F238E27FC236}">
              <a16:creationId xmlns:a16="http://schemas.microsoft.com/office/drawing/2014/main" id="{45836753-0A91-46CB-B288-9EB99F2C25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798" name="Text Box 3">
          <a:extLst>
            <a:ext uri="{FF2B5EF4-FFF2-40B4-BE49-F238E27FC236}">
              <a16:creationId xmlns:a16="http://schemas.microsoft.com/office/drawing/2014/main" id="{8887E24A-BA01-4FB5-B0B5-6009167773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799" name="Text Box 32">
          <a:extLst>
            <a:ext uri="{FF2B5EF4-FFF2-40B4-BE49-F238E27FC236}">
              <a16:creationId xmlns:a16="http://schemas.microsoft.com/office/drawing/2014/main" id="{B12E226E-54E6-43DF-8CA8-9B30057427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00" name="Text Box 3">
          <a:extLst>
            <a:ext uri="{FF2B5EF4-FFF2-40B4-BE49-F238E27FC236}">
              <a16:creationId xmlns:a16="http://schemas.microsoft.com/office/drawing/2014/main" id="{9CE9BAF4-67D6-4975-8CD6-7F960F3D02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id="{86445296-C13E-42ED-A1D9-E437B2654C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02" name="Text Box 3">
          <a:extLst>
            <a:ext uri="{FF2B5EF4-FFF2-40B4-BE49-F238E27FC236}">
              <a16:creationId xmlns:a16="http://schemas.microsoft.com/office/drawing/2014/main" id="{E8945349-4535-4777-ADCA-DCAB908D63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03" name="Text Box 32">
          <a:extLst>
            <a:ext uri="{FF2B5EF4-FFF2-40B4-BE49-F238E27FC236}">
              <a16:creationId xmlns:a16="http://schemas.microsoft.com/office/drawing/2014/main" id="{E70437D7-2B2C-46C7-833F-5A757C86B9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id="{C5D6B8DC-93D7-445B-922F-A696ECDFE4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05" name="Text Box 63">
          <a:extLst>
            <a:ext uri="{FF2B5EF4-FFF2-40B4-BE49-F238E27FC236}">
              <a16:creationId xmlns:a16="http://schemas.microsoft.com/office/drawing/2014/main" id="{62EE1F37-0983-4EC1-B433-E6F5AB571B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AF59BD86-0A54-4EC7-8F06-38C7CF3268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0DF486F0-CEA9-463A-BB3B-5AB8ED52688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08" name="Text Box 3">
          <a:extLst>
            <a:ext uri="{FF2B5EF4-FFF2-40B4-BE49-F238E27FC236}">
              <a16:creationId xmlns:a16="http://schemas.microsoft.com/office/drawing/2014/main" id="{54A410EE-4668-45D9-91C3-7CCE19FFD8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09" name="Text Box 63">
          <a:extLst>
            <a:ext uri="{FF2B5EF4-FFF2-40B4-BE49-F238E27FC236}">
              <a16:creationId xmlns:a16="http://schemas.microsoft.com/office/drawing/2014/main" id="{2C500D8A-8501-46AF-AE30-88FF95457C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10" name="Text Box 3">
          <a:extLst>
            <a:ext uri="{FF2B5EF4-FFF2-40B4-BE49-F238E27FC236}">
              <a16:creationId xmlns:a16="http://schemas.microsoft.com/office/drawing/2014/main" id="{7DF55126-046D-4774-8712-2678DB44240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11" name="Text Box 32">
          <a:extLst>
            <a:ext uri="{FF2B5EF4-FFF2-40B4-BE49-F238E27FC236}">
              <a16:creationId xmlns:a16="http://schemas.microsoft.com/office/drawing/2014/main" id="{3E807D29-8076-4F0E-8BDC-BB7F553AD3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12" name="Text Box 3">
          <a:extLst>
            <a:ext uri="{FF2B5EF4-FFF2-40B4-BE49-F238E27FC236}">
              <a16:creationId xmlns:a16="http://schemas.microsoft.com/office/drawing/2014/main" id="{E5E46444-1285-44E7-865B-8A5E148521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13" name="Text Box 63">
          <a:extLst>
            <a:ext uri="{FF2B5EF4-FFF2-40B4-BE49-F238E27FC236}">
              <a16:creationId xmlns:a16="http://schemas.microsoft.com/office/drawing/2014/main" id="{D45FE705-B320-45EE-BB49-B25E3C9619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14" name="Text Box 3">
          <a:extLst>
            <a:ext uri="{FF2B5EF4-FFF2-40B4-BE49-F238E27FC236}">
              <a16:creationId xmlns:a16="http://schemas.microsoft.com/office/drawing/2014/main" id="{76E49DBC-474B-4763-ABF1-E3E5E0CAD79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15" name="Text Box 32">
          <a:extLst>
            <a:ext uri="{FF2B5EF4-FFF2-40B4-BE49-F238E27FC236}">
              <a16:creationId xmlns:a16="http://schemas.microsoft.com/office/drawing/2014/main" id="{A26D4A08-1BEB-4F8C-8938-6FC64F0097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2BB85F64-A07B-4C45-972D-2A7DB57ABF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id="{C6752B04-7E97-4504-9F9E-28FD4A591D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18" name="Text Box 3">
          <a:extLst>
            <a:ext uri="{FF2B5EF4-FFF2-40B4-BE49-F238E27FC236}">
              <a16:creationId xmlns:a16="http://schemas.microsoft.com/office/drawing/2014/main" id="{FB2B031C-3B5C-48F8-BD2F-753B91F56B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19" name="Text Box 32">
          <a:extLst>
            <a:ext uri="{FF2B5EF4-FFF2-40B4-BE49-F238E27FC236}">
              <a16:creationId xmlns:a16="http://schemas.microsoft.com/office/drawing/2014/main" id="{AB5A08C9-A25D-47A7-91A7-209CE4EC67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EB00CFA8-B31C-4BF6-8085-F6F56EE334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21" name="Text Box 63">
          <a:extLst>
            <a:ext uri="{FF2B5EF4-FFF2-40B4-BE49-F238E27FC236}">
              <a16:creationId xmlns:a16="http://schemas.microsoft.com/office/drawing/2014/main" id="{E7DDBA76-6449-49A0-B47C-39CC3BB0B22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22" name="Text Box 3">
          <a:extLst>
            <a:ext uri="{FF2B5EF4-FFF2-40B4-BE49-F238E27FC236}">
              <a16:creationId xmlns:a16="http://schemas.microsoft.com/office/drawing/2014/main" id="{DDA577A9-C3D9-44FD-97E0-4AA338813C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23" name="Text Box 32">
          <a:extLst>
            <a:ext uri="{FF2B5EF4-FFF2-40B4-BE49-F238E27FC236}">
              <a16:creationId xmlns:a16="http://schemas.microsoft.com/office/drawing/2014/main" id="{542386E8-F4B6-49F0-88C0-08A00EC906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213E946D-04B5-46C4-8183-4F663AF601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25" name="Text Box 63">
          <a:extLst>
            <a:ext uri="{FF2B5EF4-FFF2-40B4-BE49-F238E27FC236}">
              <a16:creationId xmlns:a16="http://schemas.microsoft.com/office/drawing/2014/main" id="{9CA3005E-A251-4DFC-BBF7-4E529460AD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26" name="Text Box 3">
          <a:extLst>
            <a:ext uri="{FF2B5EF4-FFF2-40B4-BE49-F238E27FC236}">
              <a16:creationId xmlns:a16="http://schemas.microsoft.com/office/drawing/2014/main" id="{F11B4F02-30A4-4CFA-B0B5-8B38A9DD573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27" name="Text Box 32">
          <a:extLst>
            <a:ext uri="{FF2B5EF4-FFF2-40B4-BE49-F238E27FC236}">
              <a16:creationId xmlns:a16="http://schemas.microsoft.com/office/drawing/2014/main" id="{7ED465D7-4E42-4EA9-853A-BF424C01DA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28" name="Text Box 3">
          <a:extLst>
            <a:ext uri="{FF2B5EF4-FFF2-40B4-BE49-F238E27FC236}">
              <a16:creationId xmlns:a16="http://schemas.microsoft.com/office/drawing/2014/main" id="{1819AAA7-B24D-4E2B-82DC-605E5EB351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29" name="Text Box 63">
          <a:extLst>
            <a:ext uri="{FF2B5EF4-FFF2-40B4-BE49-F238E27FC236}">
              <a16:creationId xmlns:a16="http://schemas.microsoft.com/office/drawing/2014/main" id="{1E32267F-6465-47C4-9F93-EFA9F318F0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30" name="Text Box 3">
          <a:extLst>
            <a:ext uri="{FF2B5EF4-FFF2-40B4-BE49-F238E27FC236}">
              <a16:creationId xmlns:a16="http://schemas.microsoft.com/office/drawing/2014/main" id="{C1A8C6B0-D379-42D7-8F4E-09A80683F9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31" name="Text Box 32">
          <a:extLst>
            <a:ext uri="{FF2B5EF4-FFF2-40B4-BE49-F238E27FC236}">
              <a16:creationId xmlns:a16="http://schemas.microsoft.com/office/drawing/2014/main" id="{04E14342-ACAF-49C4-9C01-DDDBA49423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32" name="Text Box 3">
          <a:extLst>
            <a:ext uri="{FF2B5EF4-FFF2-40B4-BE49-F238E27FC236}">
              <a16:creationId xmlns:a16="http://schemas.microsoft.com/office/drawing/2014/main" id="{90DF9F68-E877-41A4-8CDF-896467B227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33" name="Text Box 63">
          <a:extLst>
            <a:ext uri="{FF2B5EF4-FFF2-40B4-BE49-F238E27FC236}">
              <a16:creationId xmlns:a16="http://schemas.microsoft.com/office/drawing/2014/main" id="{B23512A5-7613-4780-B746-28A26032BB6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34" name="Text Box 3">
          <a:extLst>
            <a:ext uri="{FF2B5EF4-FFF2-40B4-BE49-F238E27FC236}">
              <a16:creationId xmlns:a16="http://schemas.microsoft.com/office/drawing/2014/main" id="{533DB955-5E88-4E4C-9BD5-98B0526E366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35" name="Text Box 32">
          <a:extLst>
            <a:ext uri="{FF2B5EF4-FFF2-40B4-BE49-F238E27FC236}">
              <a16:creationId xmlns:a16="http://schemas.microsoft.com/office/drawing/2014/main" id="{EBFEA066-E4FE-4BD2-99AA-A2DCE5934D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id="{5C276013-51C8-412B-AC0B-5C14A354D5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37" name="Text Box 63">
          <a:extLst>
            <a:ext uri="{FF2B5EF4-FFF2-40B4-BE49-F238E27FC236}">
              <a16:creationId xmlns:a16="http://schemas.microsoft.com/office/drawing/2014/main" id="{2E89C45B-8D37-4492-ACAA-178BD6D2EB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38" name="Text Box 3">
          <a:extLst>
            <a:ext uri="{FF2B5EF4-FFF2-40B4-BE49-F238E27FC236}">
              <a16:creationId xmlns:a16="http://schemas.microsoft.com/office/drawing/2014/main" id="{BD212CAA-D41E-424A-9F46-7F6DEB07CDA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39" name="Text Box 32">
          <a:extLst>
            <a:ext uri="{FF2B5EF4-FFF2-40B4-BE49-F238E27FC236}">
              <a16:creationId xmlns:a16="http://schemas.microsoft.com/office/drawing/2014/main" id="{5BF3C3EB-8134-48BB-9F83-2C3CFCD4390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40" name="Text Box 3">
          <a:extLst>
            <a:ext uri="{FF2B5EF4-FFF2-40B4-BE49-F238E27FC236}">
              <a16:creationId xmlns:a16="http://schemas.microsoft.com/office/drawing/2014/main" id="{091F1081-3459-4B4C-9008-3960D8C2CD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41" name="Text Box 63">
          <a:extLst>
            <a:ext uri="{FF2B5EF4-FFF2-40B4-BE49-F238E27FC236}">
              <a16:creationId xmlns:a16="http://schemas.microsoft.com/office/drawing/2014/main" id="{2724978E-F18C-4220-92BB-C3694FD0DE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42" name="Text Box 3">
          <a:extLst>
            <a:ext uri="{FF2B5EF4-FFF2-40B4-BE49-F238E27FC236}">
              <a16:creationId xmlns:a16="http://schemas.microsoft.com/office/drawing/2014/main" id="{55833D18-EFE8-42B6-A142-C4398B73E5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43" name="Text Box 32">
          <a:extLst>
            <a:ext uri="{FF2B5EF4-FFF2-40B4-BE49-F238E27FC236}">
              <a16:creationId xmlns:a16="http://schemas.microsoft.com/office/drawing/2014/main" id="{516111A1-631A-481B-AB9F-7D5616566CA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44" name="Text Box 3">
          <a:extLst>
            <a:ext uri="{FF2B5EF4-FFF2-40B4-BE49-F238E27FC236}">
              <a16:creationId xmlns:a16="http://schemas.microsoft.com/office/drawing/2014/main" id="{92335B8F-6B19-4102-B4DE-27E42F55BF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45" name="Text Box 63">
          <a:extLst>
            <a:ext uri="{FF2B5EF4-FFF2-40B4-BE49-F238E27FC236}">
              <a16:creationId xmlns:a16="http://schemas.microsoft.com/office/drawing/2014/main" id="{10E6F1AB-127A-4A9E-82BD-612109E0A8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46" name="Text Box 3">
          <a:extLst>
            <a:ext uri="{FF2B5EF4-FFF2-40B4-BE49-F238E27FC236}">
              <a16:creationId xmlns:a16="http://schemas.microsoft.com/office/drawing/2014/main" id="{0AC5514A-D3D4-470A-A80A-FD2043B5F9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47" name="Text Box 32">
          <a:extLst>
            <a:ext uri="{FF2B5EF4-FFF2-40B4-BE49-F238E27FC236}">
              <a16:creationId xmlns:a16="http://schemas.microsoft.com/office/drawing/2014/main" id="{B31FBF89-7BFC-4B4A-A894-94F4269CB3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48" name="Text Box 3">
          <a:extLst>
            <a:ext uri="{FF2B5EF4-FFF2-40B4-BE49-F238E27FC236}">
              <a16:creationId xmlns:a16="http://schemas.microsoft.com/office/drawing/2014/main" id="{7CE630EF-36AC-43BE-9497-D270CA90013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49" name="Text Box 63">
          <a:extLst>
            <a:ext uri="{FF2B5EF4-FFF2-40B4-BE49-F238E27FC236}">
              <a16:creationId xmlns:a16="http://schemas.microsoft.com/office/drawing/2014/main" id="{A889CDD8-84F6-4C9E-9079-722BBC312A1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50" name="Text Box 3">
          <a:extLst>
            <a:ext uri="{FF2B5EF4-FFF2-40B4-BE49-F238E27FC236}">
              <a16:creationId xmlns:a16="http://schemas.microsoft.com/office/drawing/2014/main" id="{F9426E95-E1B4-484D-86D8-3BE14B6A9B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51" name="Text Box 32">
          <a:extLst>
            <a:ext uri="{FF2B5EF4-FFF2-40B4-BE49-F238E27FC236}">
              <a16:creationId xmlns:a16="http://schemas.microsoft.com/office/drawing/2014/main" id="{507349BB-B9F5-44C8-A36D-9D468A89AB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52" name="Text Box 3">
          <a:extLst>
            <a:ext uri="{FF2B5EF4-FFF2-40B4-BE49-F238E27FC236}">
              <a16:creationId xmlns:a16="http://schemas.microsoft.com/office/drawing/2014/main" id="{4EB25343-4ECD-4790-B6C3-679C790117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53" name="Text Box 63">
          <a:extLst>
            <a:ext uri="{FF2B5EF4-FFF2-40B4-BE49-F238E27FC236}">
              <a16:creationId xmlns:a16="http://schemas.microsoft.com/office/drawing/2014/main" id="{B2004F54-50EE-40BD-B8A2-3DBEE4B62C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54" name="Text Box 3">
          <a:extLst>
            <a:ext uri="{FF2B5EF4-FFF2-40B4-BE49-F238E27FC236}">
              <a16:creationId xmlns:a16="http://schemas.microsoft.com/office/drawing/2014/main" id="{D88A7FE7-3007-4787-906A-C5F3324997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55" name="Text Box 32">
          <a:extLst>
            <a:ext uri="{FF2B5EF4-FFF2-40B4-BE49-F238E27FC236}">
              <a16:creationId xmlns:a16="http://schemas.microsoft.com/office/drawing/2014/main" id="{E32FB919-A877-413F-9080-AB20760CE0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id="{01EEFAF1-C4EB-4285-9AC8-81C325B439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57" name="Text Box 63">
          <a:extLst>
            <a:ext uri="{FF2B5EF4-FFF2-40B4-BE49-F238E27FC236}">
              <a16:creationId xmlns:a16="http://schemas.microsoft.com/office/drawing/2014/main" id="{F8C6B629-2CB8-4567-8ECE-A134FF6D3D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58" name="Text Box 3">
          <a:extLst>
            <a:ext uri="{FF2B5EF4-FFF2-40B4-BE49-F238E27FC236}">
              <a16:creationId xmlns:a16="http://schemas.microsoft.com/office/drawing/2014/main" id="{94AF6F33-23E8-4444-97E2-DF86E544F6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59" name="Text Box 32">
          <a:extLst>
            <a:ext uri="{FF2B5EF4-FFF2-40B4-BE49-F238E27FC236}">
              <a16:creationId xmlns:a16="http://schemas.microsoft.com/office/drawing/2014/main" id="{F4F4377F-C9D4-4AD2-A9F3-3EA3F70D5A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60" name="Text Box 3">
          <a:extLst>
            <a:ext uri="{FF2B5EF4-FFF2-40B4-BE49-F238E27FC236}">
              <a16:creationId xmlns:a16="http://schemas.microsoft.com/office/drawing/2014/main" id="{A5CA7A03-4433-4E0F-8445-DD336BDCCC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id="{FF66DA2C-91DD-4767-A920-1650D7E17F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id="{72F37709-10FC-4D67-8AEF-7A094537807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63" name="Text Box 32">
          <a:extLst>
            <a:ext uri="{FF2B5EF4-FFF2-40B4-BE49-F238E27FC236}">
              <a16:creationId xmlns:a16="http://schemas.microsoft.com/office/drawing/2014/main" id="{5A092BAE-0F5F-4E6A-9D27-CE4A46A68D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BCB70EEB-ACB2-41EE-A348-90607D8241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65" name="Text Box 63">
          <a:extLst>
            <a:ext uri="{FF2B5EF4-FFF2-40B4-BE49-F238E27FC236}">
              <a16:creationId xmlns:a16="http://schemas.microsoft.com/office/drawing/2014/main" id="{C52C1BCF-F68D-4C1E-BCDA-AC1C82CFAE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66" name="Text Box 3">
          <a:extLst>
            <a:ext uri="{FF2B5EF4-FFF2-40B4-BE49-F238E27FC236}">
              <a16:creationId xmlns:a16="http://schemas.microsoft.com/office/drawing/2014/main" id="{AAD4DB20-3EAB-4EEF-9CBF-D360B9A7E1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67" name="Text Box 32">
          <a:extLst>
            <a:ext uri="{FF2B5EF4-FFF2-40B4-BE49-F238E27FC236}">
              <a16:creationId xmlns:a16="http://schemas.microsoft.com/office/drawing/2014/main" id="{6BDAF28D-67EE-45E5-B4F0-B06998D1BF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68" name="Text Box 3">
          <a:extLst>
            <a:ext uri="{FF2B5EF4-FFF2-40B4-BE49-F238E27FC236}">
              <a16:creationId xmlns:a16="http://schemas.microsoft.com/office/drawing/2014/main" id="{BCFA57E6-E412-425C-B849-C1DE48C738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69" name="Text Box 63">
          <a:extLst>
            <a:ext uri="{FF2B5EF4-FFF2-40B4-BE49-F238E27FC236}">
              <a16:creationId xmlns:a16="http://schemas.microsoft.com/office/drawing/2014/main" id="{4BCA1D1C-1E99-441B-9AC2-C327C22CE5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70" name="Text Box 3">
          <a:extLst>
            <a:ext uri="{FF2B5EF4-FFF2-40B4-BE49-F238E27FC236}">
              <a16:creationId xmlns:a16="http://schemas.microsoft.com/office/drawing/2014/main" id="{EBDC7794-B5AA-4CC1-B295-39F9223FD7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6657B8A1-2765-483C-B524-99E20126CC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72" name="Text Box 3">
          <a:extLst>
            <a:ext uri="{FF2B5EF4-FFF2-40B4-BE49-F238E27FC236}">
              <a16:creationId xmlns:a16="http://schemas.microsoft.com/office/drawing/2014/main" id="{0A0354C3-29B3-46F6-909E-A36E3D0116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73" name="Text Box 63">
          <a:extLst>
            <a:ext uri="{FF2B5EF4-FFF2-40B4-BE49-F238E27FC236}">
              <a16:creationId xmlns:a16="http://schemas.microsoft.com/office/drawing/2014/main" id="{E6A6AC67-25E8-4C42-B555-9E26116892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74" name="Text Box 3">
          <a:extLst>
            <a:ext uri="{FF2B5EF4-FFF2-40B4-BE49-F238E27FC236}">
              <a16:creationId xmlns:a16="http://schemas.microsoft.com/office/drawing/2014/main" id="{248F7A72-54CB-4C1A-9064-01C0BA4224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75" name="Text Box 32">
          <a:extLst>
            <a:ext uri="{FF2B5EF4-FFF2-40B4-BE49-F238E27FC236}">
              <a16:creationId xmlns:a16="http://schemas.microsoft.com/office/drawing/2014/main" id="{7B0D6EBB-8F87-4912-858A-5FFED5E80E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76" name="Text Box 3">
          <a:extLst>
            <a:ext uri="{FF2B5EF4-FFF2-40B4-BE49-F238E27FC236}">
              <a16:creationId xmlns:a16="http://schemas.microsoft.com/office/drawing/2014/main" id="{40C2EB80-E2DA-4CEE-B1D8-620955BAFC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77" name="Text Box 63">
          <a:extLst>
            <a:ext uri="{FF2B5EF4-FFF2-40B4-BE49-F238E27FC236}">
              <a16:creationId xmlns:a16="http://schemas.microsoft.com/office/drawing/2014/main" id="{BE6448A1-84ED-46B5-8FB5-8EFEF04BCE8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id="{E41A5300-374E-4A63-BFEA-C6667C8FD8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79" name="Text Box 32">
          <a:extLst>
            <a:ext uri="{FF2B5EF4-FFF2-40B4-BE49-F238E27FC236}">
              <a16:creationId xmlns:a16="http://schemas.microsoft.com/office/drawing/2014/main" id="{751A028F-42A4-462C-9C05-07B0D40AF8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80" name="Text Box 3">
          <a:extLst>
            <a:ext uri="{FF2B5EF4-FFF2-40B4-BE49-F238E27FC236}">
              <a16:creationId xmlns:a16="http://schemas.microsoft.com/office/drawing/2014/main" id="{5D2EFFC7-AF37-4469-83A9-3F0C3D45AB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81" name="Text Box 63">
          <a:extLst>
            <a:ext uri="{FF2B5EF4-FFF2-40B4-BE49-F238E27FC236}">
              <a16:creationId xmlns:a16="http://schemas.microsoft.com/office/drawing/2014/main" id="{B536FD9C-43FB-4EF5-AD0C-5A51021B5B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82" name="Text Box 3">
          <a:extLst>
            <a:ext uri="{FF2B5EF4-FFF2-40B4-BE49-F238E27FC236}">
              <a16:creationId xmlns:a16="http://schemas.microsoft.com/office/drawing/2014/main" id="{EE5F6FBB-6413-4D58-BF72-3573A3172E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83" name="Text Box 32">
          <a:extLst>
            <a:ext uri="{FF2B5EF4-FFF2-40B4-BE49-F238E27FC236}">
              <a16:creationId xmlns:a16="http://schemas.microsoft.com/office/drawing/2014/main" id="{056DC4BE-ADBD-418E-BFD4-C5CE5EFD38A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84" name="Text Box 3">
          <a:extLst>
            <a:ext uri="{FF2B5EF4-FFF2-40B4-BE49-F238E27FC236}">
              <a16:creationId xmlns:a16="http://schemas.microsoft.com/office/drawing/2014/main" id="{788C62C1-66DC-4EB0-B310-A8D1FCDB4F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85" name="Text Box 63">
          <a:extLst>
            <a:ext uri="{FF2B5EF4-FFF2-40B4-BE49-F238E27FC236}">
              <a16:creationId xmlns:a16="http://schemas.microsoft.com/office/drawing/2014/main" id="{D87C4533-429B-40B8-82E4-1ECCD80B38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86" name="Text Box 32">
          <a:extLst>
            <a:ext uri="{FF2B5EF4-FFF2-40B4-BE49-F238E27FC236}">
              <a16:creationId xmlns:a16="http://schemas.microsoft.com/office/drawing/2014/main" id="{390D95B1-2286-4835-A033-B71435C8CD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87" name="Text Box 3">
          <a:extLst>
            <a:ext uri="{FF2B5EF4-FFF2-40B4-BE49-F238E27FC236}">
              <a16:creationId xmlns:a16="http://schemas.microsoft.com/office/drawing/2014/main" id="{54FBE8C3-0477-49E6-BF7C-4D27E004D9F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88" name="Text Box 63">
          <a:extLst>
            <a:ext uri="{FF2B5EF4-FFF2-40B4-BE49-F238E27FC236}">
              <a16:creationId xmlns:a16="http://schemas.microsoft.com/office/drawing/2014/main" id="{7BDBDB76-1009-44AB-B695-81F7845B09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89" name="Text Box 3">
          <a:extLst>
            <a:ext uri="{FF2B5EF4-FFF2-40B4-BE49-F238E27FC236}">
              <a16:creationId xmlns:a16="http://schemas.microsoft.com/office/drawing/2014/main" id="{B9D170C2-C2A6-4A3D-AA5C-BE66AAB246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90" name="Text Box 32">
          <a:extLst>
            <a:ext uri="{FF2B5EF4-FFF2-40B4-BE49-F238E27FC236}">
              <a16:creationId xmlns:a16="http://schemas.microsoft.com/office/drawing/2014/main" id="{665D4D49-25F9-4310-97ED-05ADC243FB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91" name="Text Box 3">
          <a:extLst>
            <a:ext uri="{FF2B5EF4-FFF2-40B4-BE49-F238E27FC236}">
              <a16:creationId xmlns:a16="http://schemas.microsoft.com/office/drawing/2014/main" id="{09FEAAD7-583A-47CD-8D9C-BEB828FAF4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92" name="Text Box 63">
          <a:extLst>
            <a:ext uri="{FF2B5EF4-FFF2-40B4-BE49-F238E27FC236}">
              <a16:creationId xmlns:a16="http://schemas.microsoft.com/office/drawing/2014/main" id="{6B22524B-8997-4F74-AAD0-27201B569B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93" name="Text Box 3">
          <a:extLst>
            <a:ext uri="{FF2B5EF4-FFF2-40B4-BE49-F238E27FC236}">
              <a16:creationId xmlns:a16="http://schemas.microsoft.com/office/drawing/2014/main" id="{F582CFDA-2C49-4B24-9678-22774DF34C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94" name="Text Box 32">
          <a:extLst>
            <a:ext uri="{FF2B5EF4-FFF2-40B4-BE49-F238E27FC236}">
              <a16:creationId xmlns:a16="http://schemas.microsoft.com/office/drawing/2014/main" id="{523683C3-548A-4C1B-B2B9-A8AA838638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95" name="Text Box 3">
          <a:extLst>
            <a:ext uri="{FF2B5EF4-FFF2-40B4-BE49-F238E27FC236}">
              <a16:creationId xmlns:a16="http://schemas.microsoft.com/office/drawing/2014/main" id="{597DD4CF-3EDA-43BE-AFC6-FA5A3D79E1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96" name="Text Box 63">
          <a:extLst>
            <a:ext uri="{FF2B5EF4-FFF2-40B4-BE49-F238E27FC236}">
              <a16:creationId xmlns:a16="http://schemas.microsoft.com/office/drawing/2014/main" id="{3027C67B-E8F2-44ED-85E4-17877284D7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97" name="Text Box 3">
          <a:extLst>
            <a:ext uri="{FF2B5EF4-FFF2-40B4-BE49-F238E27FC236}">
              <a16:creationId xmlns:a16="http://schemas.microsoft.com/office/drawing/2014/main" id="{11751423-0C2D-4F91-9B2A-B597D9D3C5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898" name="Text Box 32">
          <a:extLst>
            <a:ext uri="{FF2B5EF4-FFF2-40B4-BE49-F238E27FC236}">
              <a16:creationId xmlns:a16="http://schemas.microsoft.com/office/drawing/2014/main" id="{E69AACD7-A9CB-427D-9818-4D4D6462FA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2A15CC87-514C-413F-B2CD-DE35153A16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00" name="Text Box 63">
          <a:extLst>
            <a:ext uri="{FF2B5EF4-FFF2-40B4-BE49-F238E27FC236}">
              <a16:creationId xmlns:a16="http://schemas.microsoft.com/office/drawing/2014/main" id="{50F34E85-7AEA-48C0-9BED-44173681D5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251C1D44-4B81-45CF-93CB-2F8DEBB57D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02" name="Text Box 32">
          <a:extLst>
            <a:ext uri="{FF2B5EF4-FFF2-40B4-BE49-F238E27FC236}">
              <a16:creationId xmlns:a16="http://schemas.microsoft.com/office/drawing/2014/main" id="{6FD5007F-4446-4AAE-80E6-498AA4CA1D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03" name="Text Box 3">
          <a:extLst>
            <a:ext uri="{FF2B5EF4-FFF2-40B4-BE49-F238E27FC236}">
              <a16:creationId xmlns:a16="http://schemas.microsoft.com/office/drawing/2014/main" id="{8DF0CD9E-204D-4606-A2F0-000A0D0A69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04" name="Text Box 63">
          <a:extLst>
            <a:ext uri="{FF2B5EF4-FFF2-40B4-BE49-F238E27FC236}">
              <a16:creationId xmlns:a16="http://schemas.microsoft.com/office/drawing/2014/main" id="{C1838F42-3669-4DEA-89C7-5738E38F04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05" name="Text Box 3">
          <a:extLst>
            <a:ext uri="{FF2B5EF4-FFF2-40B4-BE49-F238E27FC236}">
              <a16:creationId xmlns:a16="http://schemas.microsoft.com/office/drawing/2014/main" id="{E77450A2-C001-492B-86AE-77BF6B8829A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06" name="Text Box 32">
          <a:extLst>
            <a:ext uri="{FF2B5EF4-FFF2-40B4-BE49-F238E27FC236}">
              <a16:creationId xmlns:a16="http://schemas.microsoft.com/office/drawing/2014/main" id="{0E315536-5AE3-467C-A363-AF12D8ABA09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id="{6B7DF84B-D78E-48E3-BF09-93359815A6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08" name="Text Box 63">
          <a:extLst>
            <a:ext uri="{FF2B5EF4-FFF2-40B4-BE49-F238E27FC236}">
              <a16:creationId xmlns:a16="http://schemas.microsoft.com/office/drawing/2014/main" id="{87969D9C-EB4A-4E95-8DFF-AD015D9BA4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09" name="Text Box 3">
          <a:extLst>
            <a:ext uri="{FF2B5EF4-FFF2-40B4-BE49-F238E27FC236}">
              <a16:creationId xmlns:a16="http://schemas.microsoft.com/office/drawing/2014/main" id="{F134F259-6F7B-42CC-9272-21795DDFE8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10" name="Text Box 32">
          <a:extLst>
            <a:ext uri="{FF2B5EF4-FFF2-40B4-BE49-F238E27FC236}">
              <a16:creationId xmlns:a16="http://schemas.microsoft.com/office/drawing/2014/main" id="{77E77A2D-A353-4119-A486-6D0EAEF742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id="{45E3315A-9856-4530-AA12-19211914CB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12" name="Text Box 63">
          <a:extLst>
            <a:ext uri="{FF2B5EF4-FFF2-40B4-BE49-F238E27FC236}">
              <a16:creationId xmlns:a16="http://schemas.microsoft.com/office/drawing/2014/main" id="{02CDA46C-0A3F-4C38-91C2-094B9BBF4C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13" name="Text Box 3">
          <a:extLst>
            <a:ext uri="{FF2B5EF4-FFF2-40B4-BE49-F238E27FC236}">
              <a16:creationId xmlns:a16="http://schemas.microsoft.com/office/drawing/2014/main" id="{87B00730-25E4-4D18-ACB2-E65F654252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14" name="Text Box 32">
          <a:extLst>
            <a:ext uri="{FF2B5EF4-FFF2-40B4-BE49-F238E27FC236}">
              <a16:creationId xmlns:a16="http://schemas.microsoft.com/office/drawing/2014/main" id="{16B46D30-FB35-4282-B5CE-A7853555A2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15" name="Text Box 3">
          <a:extLst>
            <a:ext uri="{FF2B5EF4-FFF2-40B4-BE49-F238E27FC236}">
              <a16:creationId xmlns:a16="http://schemas.microsoft.com/office/drawing/2014/main" id="{88E7287F-B772-438D-ADEE-E9162CFCD8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16" name="Text Box 63">
          <a:extLst>
            <a:ext uri="{FF2B5EF4-FFF2-40B4-BE49-F238E27FC236}">
              <a16:creationId xmlns:a16="http://schemas.microsoft.com/office/drawing/2014/main" id="{A2A355B1-B5C9-4FB6-A377-CCA9F062A1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17" name="Text Box 3">
          <a:extLst>
            <a:ext uri="{FF2B5EF4-FFF2-40B4-BE49-F238E27FC236}">
              <a16:creationId xmlns:a16="http://schemas.microsoft.com/office/drawing/2014/main" id="{7C8AFB96-4298-4F4D-9818-2EC01C1235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5A8117E7-DBEC-4056-B798-69B3E60B47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FEC827AD-8E20-40C2-A75F-48A37A2791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20" name="Text Box 63">
          <a:extLst>
            <a:ext uri="{FF2B5EF4-FFF2-40B4-BE49-F238E27FC236}">
              <a16:creationId xmlns:a16="http://schemas.microsoft.com/office/drawing/2014/main" id="{8E6E0548-196D-4146-BEBF-B15826F1778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B7B4324D-2E5E-4411-B734-AD4AB901312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id="{B598DF10-4CCE-4C46-B6F5-B18C88B8707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23" name="Text Box 3">
          <a:extLst>
            <a:ext uri="{FF2B5EF4-FFF2-40B4-BE49-F238E27FC236}">
              <a16:creationId xmlns:a16="http://schemas.microsoft.com/office/drawing/2014/main" id="{D695060A-F85E-4F64-A255-8BF84943B0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id="{87A82F47-A098-4266-B6E8-2D974141BF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25" name="Text Box 3">
          <a:extLst>
            <a:ext uri="{FF2B5EF4-FFF2-40B4-BE49-F238E27FC236}">
              <a16:creationId xmlns:a16="http://schemas.microsoft.com/office/drawing/2014/main" id="{1C48B94A-EC32-4A8D-8739-16418A9142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26" name="Text Box 32">
          <a:extLst>
            <a:ext uri="{FF2B5EF4-FFF2-40B4-BE49-F238E27FC236}">
              <a16:creationId xmlns:a16="http://schemas.microsoft.com/office/drawing/2014/main" id="{800D4F38-F647-4DDA-BB5E-F3146DCB04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id="{3BE1A1F7-BCFB-440A-9DE0-6E23FE52F2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28" name="Text Box 63">
          <a:extLst>
            <a:ext uri="{FF2B5EF4-FFF2-40B4-BE49-F238E27FC236}">
              <a16:creationId xmlns:a16="http://schemas.microsoft.com/office/drawing/2014/main" id="{927629CD-21C9-406A-99F4-4462E7B4C7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id="{4DAECE9C-A7E8-45EF-A2AE-5044DAA258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30" name="Text Box 32">
          <a:extLst>
            <a:ext uri="{FF2B5EF4-FFF2-40B4-BE49-F238E27FC236}">
              <a16:creationId xmlns:a16="http://schemas.microsoft.com/office/drawing/2014/main" id="{96034C25-EFF5-41C5-9DF2-3FA0361F9A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id="{41C4C92F-7E74-4B90-B7CE-BD56E4230B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32" name="Text Box 63">
          <a:extLst>
            <a:ext uri="{FF2B5EF4-FFF2-40B4-BE49-F238E27FC236}">
              <a16:creationId xmlns:a16="http://schemas.microsoft.com/office/drawing/2014/main" id="{55F0B9D5-ECC9-46C4-8AC3-274F168A39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id="{7FACACE0-FF0C-4326-AD84-A179ACEF87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34" name="Text Box 32">
          <a:extLst>
            <a:ext uri="{FF2B5EF4-FFF2-40B4-BE49-F238E27FC236}">
              <a16:creationId xmlns:a16="http://schemas.microsoft.com/office/drawing/2014/main" id="{53B90F83-C886-4680-BBC4-CBC27C9690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35" name="Text Box 3">
          <a:extLst>
            <a:ext uri="{FF2B5EF4-FFF2-40B4-BE49-F238E27FC236}">
              <a16:creationId xmlns:a16="http://schemas.microsoft.com/office/drawing/2014/main" id="{21BE73F5-8DD0-4B53-A15A-079B4A0023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36" name="Text Box 63">
          <a:extLst>
            <a:ext uri="{FF2B5EF4-FFF2-40B4-BE49-F238E27FC236}">
              <a16:creationId xmlns:a16="http://schemas.microsoft.com/office/drawing/2014/main" id="{9C832A7A-145E-4AF4-8495-D82680044B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30C54DA9-6143-4206-A2C5-919516DFBD0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38" name="Text Box 32">
          <a:extLst>
            <a:ext uri="{FF2B5EF4-FFF2-40B4-BE49-F238E27FC236}">
              <a16:creationId xmlns:a16="http://schemas.microsoft.com/office/drawing/2014/main" id="{596B5430-D05D-4D62-82AA-E0803C736C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39" name="Text Box 3">
          <a:extLst>
            <a:ext uri="{FF2B5EF4-FFF2-40B4-BE49-F238E27FC236}">
              <a16:creationId xmlns:a16="http://schemas.microsoft.com/office/drawing/2014/main" id="{765DBB47-3186-4249-8B8D-FAD37304869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40" name="Text Box 63">
          <a:extLst>
            <a:ext uri="{FF2B5EF4-FFF2-40B4-BE49-F238E27FC236}">
              <a16:creationId xmlns:a16="http://schemas.microsoft.com/office/drawing/2014/main" id="{309871DF-1B92-4303-9D62-F295177DC4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41" name="Text Box 3">
          <a:extLst>
            <a:ext uri="{FF2B5EF4-FFF2-40B4-BE49-F238E27FC236}">
              <a16:creationId xmlns:a16="http://schemas.microsoft.com/office/drawing/2014/main" id="{B2D62502-B45E-4A9B-A2F1-6F0D046E01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42" name="Text Box 32">
          <a:extLst>
            <a:ext uri="{FF2B5EF4-FFF2-40B4-BE49-F238E27FC236}">
              <a16:creationId xmlns:a16="http://schemas.microsoft.com/office/drawing/2014/main" id="{32F764F3-4CC3-4888-8705-1DDE21A263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B5BCE403-CF14-4915-BD00-17BCA9E352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id="{AFED783E-4EB1-4906-9F56-2CC67D84A1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45" name="Text Box 3">
          <a:extLst>
            <a:ext uri="{FF2B5EF4-FFF2-40B4-BE49-F238E27FC236}">
              <a16:creationId xmlns:a16="http://schemas.microsoft.com/office/drawing/2014/main" id="{D21799C6-43AB-4E08-A8B5-4DD36330AF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46" name="Text Box 32">
          <a:extLst>
            <a:ext uri="{FF2B5EF4-FFF2-40B4-BE49-F238E27FC236}">
              <a16:creationId xmlns:a16="http://schemas.microsoft.com/office/drawing/2014/main" id="{5DE08B49-A0CC-42C0-A1DA-90C54847F5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47" name="Text Box 3">
          <a:extLst>
            <a:ext uri="{FF2B5EF4-FFF2-40B4-BE49-F238E27FC236}">
              <a16:creationId xmlns:a16="http://schemas.microsoft.com/office/drawing/2014/main" id="{DC8AAA9A-7B93-4A58-B0AB-C700B5791AB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48" name="Text Box 63">
          <a:extLst>
            <a:ext uri="{FF2B5EF4-FFF2-40B4-BE49-F238E27FC236}">
              <a16:creationId xmlns:a16="http://schemas.microsoft.com/office/drawing/2014/main" id="{E8E88D2A-0536-4DC0-8421-605F2FE636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id="{721135CC-E56B-4C60-99A0-89C3149ADA1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50" name="Text Box 32">
          <a:extLst>
            <a:ext uri="{FF2B5EF4-FFF2-40B4-BE49-F238E27FC236}">
              <a16:creationId xmlns:a16="http://schemas.microsoft.com/office/drawing/2014/main" id="{053B9052-34A8-48A7-AEEA-E62BB11FFF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51" name="Text Box 3">
          <a:extLst>
            <a:ext uri="{FF2B5EF4-FFF2-40B4-BE49-F238E27FC236}">
              <a16:creationId xmlns:a16="http://schemas.microsoft.com/office/drawing/2014/main" id="{956F965E-C3F6-4F6F-AA52-16A57EA9F0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52" name="Text Box 63">
          <a:extLst>
            <a:ext uri="{FF2B5EF4-FFF2-40B4-BE49-F238E27FC236}">
              <a16:creationId xmlns:a16="http://schemas.microsoft.com/office/drawing/2014/main" id="{BD82C7CC-7A81-4DCB-A53F-5BC783CC86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53" name="Text Box 3">
          <a:extLst>
            <a:ext uri="{FF2B5EF4-FFF2-40B4-BE49-F238E27FC236}">
              <a16:creationId xmlns:a16="http://schemas.microsoft.com/office/drawing/2014/main" id="{A48434B8-65F2-4FAC-83C1-CBF5CC567E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54" name="Text Box 32">
          <a:extLst>
            <a:ext uri="{FF2B5EF4-FFF2-40B4-BE49-F238E27FC236}">
              <a16:creationId xmlns:a16="http://schemas.microsoft.com/office/drawing/2014/main" id="{17EA9A69-B719-47A8-81FC-253003DF91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55" name="Text Box 3">
          <a:extLst>
            <a:ext uri="{FF2B5EF4-FFF2-40B4-BE49-F238E27FC236}">
              <a16:creationId xmlns:a16="http://schemas.microsoft.com/office/drawing/2014/main" id="{1F8DAAF9-DAFE-494A-9EB7-1AC1357539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56" name="Text Box 63">
          <a:extLst>
            <a:ext uri="{FF2B5EF4-FFF2-40B4-BE49-F238E27FC236}">
              <a16:creationId xmlns:a16="http://schemas.microsoft.com/office/drawing/2014/main" id="{DBACECAB-14FE-4C83-9631-FDAF972F8E6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57" name="Text Box 3">
          <a:extLst>
            <a:ext uri="{FF2B5EF4-FFF2-40B4-BE49-F238E27FC236}">
              <a16:creationId xmlns:a16="http://schemas.microsoft.com/office/drawing/2014/main" id="{5C0338A6-1BAF-45E9-9DB4-765946AE8DF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58" name="Text Box 32">
          <a:extLst>
            <a:ext uri="{FF2B5EF4-FFF2-40B4-BE49-F238E27FC236}">
              <a16:creationId xmlns:a16="http://schemas.microsoft.com/office/drawing/2014/main" id="{842F5A93-8F1A-4F30-9340-53EB98C9E3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59" name="Text Box 3">
          <a:extLst>
            <a:ext uri="{FF2B5EF4-FFF2-40B4-BE49-F238E27FC236}">
              <a16:creationId xmlns:a16="http://schemas.microsoft.com/office/drawing/2014/main" id="{B7A662F1-41CE-41AB-A59C-F7A75AB2B8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60" name="Text Box 63">
          <a:extLst>
            <a:ext uri="{FF2B5EF4-FFF2-40B4-BE49-F238E27FC236}">
              <a16:creationId xmlns:a16="http://schemas.microsoft.com/office/drawing/2014/main" id="{EE1214AE-0B41-4401-8059-B33664E482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id="{7CE6E5A2-7AFE-4389-A98D-15A79E0BFE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E27B0F5F-11E0-4269-91DD-CF887F4815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63" name="Text Box 3">
          <a:extLst>
            <a:ext uri="{FF2B5EF4-FFF2-40B4-BE49-F238E27FC236}">
              <a16:creationId xmlns:a16="http://schemas.microsoft.com/office/drawing/2014/main" id="{B702B4D8-7BC1-44E3-9ECD-0D69BD7D9E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id="{1BE17819-B1B4-4DFD-A61C-617FF9CB2C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70ECA3AE-E0E5-4AC8-B6A7-85970836C1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66" name="Text Box 32">
          <a:extLst>
            <a:ext uri="{FF2B5EF4-FFF2-40B4-BE49-F238E27FC236}">
              <a16:creationId xmlns:a16="http://schemas.microsoft.com/office/drawing/2014/main" id="{66C4F618-27E7-415D-B88E-B9101FCC2B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C5296E1D-CFE1-4145-85DC-D67B367AE2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68" name="Text Box 63">
          <a:extLst>
            <a:ext uri="{FF2B5EF4-FFF2-40B4-BE49-F238E27FC236}">
              <a16:creationId xmlns:a16="http://schemas.microsoft.com/office/drawing/2014/main" id="{AB543DA4-9DFD-4AFC-A989-A82BF3EF25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23E20812-69EE-4B26-8948-D497DD9DC0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70" name="Text Box 32">
          <a:extLst>
            <a:ext uri="{FF2B5EF4-FFF2-40B4-BE49-F238E27FC236}">
              <a16:creationId xmlns:a16="http://schemas.microsoft.com/office/drawing/2014/main" id="{C68E6C2E-A8A4-43FE-8979-59710EC0D75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71" name="Text Box 3">
          <a:extLst>
            <a:ext uri="{FF2B5EF4-FFF2-40B4-BE49-F238E27FC236}">
              <a16:creationId xmlns:a16="http://schemas.microsoft.com/office/drawing/2014/main" id="{69AD1566-A70F-40D5-9E50-59891EFA29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72" name="Text Box 63">
          <a:extLst>
            <a:ext uri="{FF2B5EF4-FFF2-40B4-BE49-F238E27FC236}">
              <a16:creationId xmlns:a16="http://schemas.microsoft.com/office/drawing/2014/main" id="{3C20DDAA-1EF8-4A4A-96AE-B40F5B7E96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73" name="Text Box 3">
          <a:extLst>
            <a:ext uri="{FF2B5EF4-FFF2-40B4-BE49-F238E27FC236}">
              <a16:creationId xmlns:a16="http://schemas.microsoft.com/office/drawing/2014/main" id="{471441C4-C2CC-4798-ADB9-C11862B458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74" name="Text Box 32">
          <a:extLst>
            <a:ext uri="{FF2B5EF4-FFF2-40B4-BE49-F238E27FC236}">
              <a16:creationId xmlns:a16="http://schemas.microsoft.com/office/drawing/2014/main" id="{0BB567F5-E46B-40A4-9AF6-01561BFCB0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75" name="Text Box 3">
          <a:extLst>
            <a:ext uri="{FF2B5EF4-FFF2-40B4-BE49-F238E27FC236}">
              <a16:creationId xmlns:a16="http://schemas.microsoft.com/office/drawing/2014/main" id="{944FB7C9-B5A1-49B2-BC1C-413BBE4662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7376A16B-8E88-428E-A826-1B3DDA6CB4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77" name="Text Box 3">
          <a:extLst>
            <a:ext uri="{FF2B5EF4-FFF2-40B4-BE49-F238E27FC236}">
              <a16:creationId xmlns:a16="http://schemas.microsoft.com/office/drawing/2014/main" id="{14A3A2BB-1725-461E-B4D6-0A0C09C759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78" name="Text Box 32">
          <a:extLst>
            <a:ext uri="{FF2B5EF4-FFF2-40B4-BE49-F238E27FC236}">
              <a16:creationId xmlns:a16="http://schemas.microsoft.com/office/drawing/2014/main" id="{888A880E-4005-49BE-9FFD-1BC8BE14E5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79" name="Text Box 3">
          <a:extLst>
            <a:ext uri="{FF2B5EF4-FFF2-40B4-BE49-F238E27FC236}">
              <a16:creationId xmlns:a16="http://schemas.microsoft.com/office/drawing/2014/main" id="{C1ABC24E-7C2E-4B31-BEA1-0344907E63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80" name="Text Box 63">
          <a:extLst>
            <a:ext uri="{FF2B5EF4-FFF2-40B4-BE49-F238E27FC236}">
              <a16:creationId xmlns:a16="http://schemas.microsoft.com/office/drawing/2014/main" id="{87DA366D-8135-41AC-B81F-37ACDD209F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81" name="Text Box 3">
          <a:extLst>
            <a:ext uri="{FF2B5EF4-FFF2-40B4-BE49-F238E27FC236}">
              <a16:creationId xmlns:a16="http://schemas.microsoft.com/office/drawing/2014/main" id="{C59D503A-92B3-4120-869A-7836963A6D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82" name="Text Box 32">
          <a:extLst>
            <a:ext uri="{FF2B5EF4-FFF2-40B4-BE49-F238E27FC236}">
              <a16:creationId xmlns:a16="http://schemas.microsoft.com/office/drawing/2014/main" id="{21F82C11-27C0-4738-98B7-0E731737BDD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83" name="Text Box 3">
          <a:extLst>
            <a:ext uri="{FF2B5EF4-FFF2-40B4-BE49-F238E27FC236}">
              <a16:creationId xmlns:a16="http://schemas.microsoft.com/office/drawing/2014/main" id="{CFA1800A-F2B6-4235-87E2-0F81EDDCCB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84" name="Text Box 63">
          <a:extLst>
            <a:ext uri="{FF2B5EF4-FFF2-40B4-BE49-F238E27FC236}">
              <a16:creationId xmlns:a16="http://schemas.microsoft.com/office/drawing/2014/main" id="{23B56E5D-E634-4437-8EC3-08CC50CE6E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85" name="Text Box 3">
          <a:extLst>
            <a:ext uri="{FF2B5EF4-FFF2-40B4-BE49-F238E27FC236}">
              <a16:creationId xmlns:a16="http://schemas.microsoft.com/office/drawing/2014/main" id="{B9FA3EBC-ABAE-4973-A77C-27009798B3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86" name="Text Box 32">
          <a:extLst>
            <a:ext uri="{FF2B5EF4-FFF2-40B4-BE49-F238E27FC236}">
              <a16:creationId xmlns:a16="http://schemas.microsoft.com/office/drawing/2014/main" id="{6796E851-1FF8-4549-BF91-B83FD5A680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8D279873-063E-4D4F-B78E-9DA539180B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88" name="Text Box 63">
          <a:extLst>
            <a:ext uri="{FF2B5EF4-FFF2-40B4-BE49-F238E27FC236}">
              <a16:creationId xmlns:a16="http://schemas.microsoft.com/office/drawing/2014/main" id="{FCCF2616-64AB-4CE0-AF0B-42D0BC94C4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89" name="Text Box 3">
          <a:extLst>
            <a:ext uri="{FF2B5EF4-FFF2-40B4-BE49-F238E27FC236}">
              <a16:creationId xmlns:a16="http://schemas.microsoft.com/office/drawing/2014/main" id="{A87E4EAC-7600-46F8-A8FA-029ED0858D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E0564649-8EDA-4C2B-B48B-49A3FF06D2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91" name="Text Box 3">
          <a:extLst>
            <a:ext uri="{FF2B5EF4-FFF2-40B4-BE49-F238E27FC236}">
              <a16:creationId xmlns:a16="http://schemas.microsoft.com/office/drawing/2014/main" id="{B1F8ACFD-A7D7-4737-8166-730D047712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id="{F67FEE71-E5F0-4632-B709-7234C27BA0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93" name="Text Box 3">
          <a:extLst>
            <a:ext uri="{FF2B5EF4-FFF2-40B4-BE49-F238E27FC236}">
              <a16:creationId xmlns:a16="http://schemas.microsoft.com/office/drawing/2014/main" id="{3AA7FBFA-209F-422D-942C-9AC44ABA1BF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94" name="Text Box 32">
          <a:extLst>
            <a:ext uri="{FF2B5EF4-FFF2-40B4-BE49-F238E27FC236}">
              <a16:creationId xmlns:a16="http://schemas.microsoft.com/office/drawing/2014/main" id="{5AE12983-4328-45E4-9555-1A5F7936F01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95" name="Text Box 3">
          <a:extLst>
            <a:ext uri="{FF2B5EF4-FFF2-40B4-BE49-F238E27FC236}">
              <a16:creationId xmlns:a16="http://schemas.microsoft.com/office/drawing/2014/main" id="{12AC96E0-339D-4652-8301-EA55960F6F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96" name="Text Box 63">
          <a:extLst>
            <a:ext uri="{FF2B5EF4-FFF2-40B4-BE49-F238E27FC236}">
              <a16:creationId xmlns:a16="http://schemas.microsoft.com/office/drawing/2014/main" id="{E74EA9FF-25B1-4500-88F7-86D714305F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97" name="Text Box 3">
          <a:extLst>
            <a:ext uri="{FF2B5EF4-FFF2-40B4-BE49-F238E27FC236}">
              <a16:creationId xmlns:a16="http://schemas.microsoft.com/office/drawing/2014/main" id="{B110560F-D440-4FE6-B824-F22619BCB7B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998" name="Text Box 32">
          <a:extLst>
            <a:ext uri="{FF2B5EF4-FFF2-40B4-BE49-F238E27FC236}">
              <a16:creationId xmlns:a16="http://schemas.microsoft.com/office/drawing/2014/main" id="{96E2A582-C2C9-4756-92E7-0DEFC201F0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999" name="Text Box 3">
          <a:extLst>
            <a:ext uri="{FF2B5EF4-FFF2-40B4-BE49-F238E27FC236}">
              <a16:creationId xmlns:a16="http://schemas.microsoft.com/office/drawing/2014/main" id="{76609491-BCD0-4174-9F9A-A15AD2C050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00" name="Text Box 63">
          <a:extLst>
            <a:ext uri="{FF2B5EF4-FFF2-40B4-BE49-F238E27FC236}">
              <a16:creationId xmlns:a16="http://schemas.microsoft.com/office/drawing/2014/main" id="{AC50ED9A-ED74-4A3C-9B14-F244392437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01" name="Text Box 3">
          <a:extLst>
            <a:ext uri="{FF2B5EF4-FFF2-40B4-BE49-F238E27FC236}">
              <a16:creationId xmlns:a16="http://schemas.microsoft.com/office/drawing/2014/main" id="{D3E8462E-54DB-48FA-9E8B-8AD2DFE6D26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02" name="Text Box 32">
          <a:extLst>
            <a:ext uri="{FF2B5EF4-FFF2-40B4-BE49-F238E27FC236}">
              <a16:creationId xmlns:a16="http://schemas.microsoft.com/office/drawing/2014/main" id="{B14B11D1-DFE9-48D6-AAED-52EB808E939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03" name="Text Box 3">
          <a:extLst>
            <a:ext uri="{FF2B5EF4-FFF2-40B4-BE49-F238E27FC236}">
              <a16:creationId xmlns:a16="http://schemas.microsoft.com/office/drawing/2014/main" id="{63968D97-C847-4AE9-94F0-64831765D40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04" name="Text Box 63">
          <a:extLst>
            <a:ext uri="{FF2B5EF4-FFF2-40B4-BE49-F238E27FC236}">
              <a16:creationId xmlns:a16="http://schemas.microsoft.com/office/drawing/2014/main" id="{59555586-4E8A-408F-BBD5-62D982F7F3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05" name="Text Box 3">
          <a:extLst>
            <a:ext uri="{FF2B5EF4-FFF2-40B4-BE49-F238E27FC236}">
              <a16:creationId xmlns:a16="http://schemas.microsoft.com/office/drawing/2014/main" id="{9E21A009-1F3C-4423-A99D-B556550272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06" name="Text Box 32">
          <a:extLst>
            <a:ext uri="{FF2B5EF4-FFF2-40B4-BE49-F238E27FC236}">
              <a16:creationId xmlns:a16="http://schemas.microsoft.com/office/drawing/2014/main" id="{8374BCFD-E186-4B69-A88C-3C1D4BE986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07" name="Text Box 3">
          <a:extLst>
            <a:ext uri="{FF2B5EF4-FFF2-40B4-BE49-F238E27FC236}">
              <a16:creationId xmlns:a16="http://schemas.microsoft.com/office/drawing/2014/main" id="{3D5EE361-249B-45D7-BBBA-0107D107BC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08" name="Text Box 63">
          <a:extLst>
            <a:ext uri="{FF2B5EF4-FFF2-40B4-BE49-F238E27FC236}">
              <a16:creationId xmlns:a16="http://schemas.microsoft.com/office/drawing/2014/main" id="{930B96E6-F15D-40F0-8411-B3BA5D1CC2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7C753510-1AD8-4AEC-AF68-DE3F46CB98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10" name="Text Box 32">
          <a:extLst>
            <a:ext uri="{FF2B5EF4-FFF2-40B4-BE49-F238E27FC236}">
              <a16:creationId xmlns:a16="http://schemas.microsoft.com/office/drawing/2014/main" id="{0B299D68-33BB-4C05-9FA0-B02BF88E8F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11" name="Text Box 3">
          <a:extLst>
            <a:ext uri="{FF2B5EF4-FFF2-40B4-BE49-F238E27FC236}">
              <a16:creationId xmlns:a16="http://schemas.microsoft.com/office/drawing/2014/main" id="{E1EEBE3F-EE8F-4926-AF81-6C576A57D5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12" name="Text Box 63">
          <a:extLst>
            <a:ext uri="{FF2B5EF4-FFF2-40B4-BE49-F238E27FC236}">
              <a16:creationId xmlns:a16="http://schemas.microsoft.com/office/drawing/2014/main" id="{4F56E23F-6B24-4426-BA01-01B9FE687E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13" name="Text Box 3">
          <a:extLst>
            <a:ext uri="{FF2B5EF4-FFF2-40B4-BE49-F238E27FC236}">
              <a16:creationId xmlns:a16="http://schemas.microsoft.com/office/drawing/2014/main" id="{AE252509-0801-460F-A079-1229981FCA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14" name="Text Box 32">
          <a:extLst>
            <a:ext uri="{FF2B5EF4-FFF2-40B4-BE49-F238E27FC236}">
              <a16:creationId xmlns:a16="http://schemas.microsoft.com/office/drawing/2014/main" id="{2005FCBB-2BD1-4F03-A216-25EE6C424F9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B59DC6DE-96EB-4953-AE8D-40BE0AA5EF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16" name="Text Box 63">
          <a:extLst>
            <a:ext uri="{FF2B5EF4-FFF2-40B4-BE49-F238E27FC236}">
              <a16:creationId xmlns:a16="http://schemas.microsoft.com/office/drawing/2014/main" id="{4A3BE1B7-69CA-4856-9F7D-54FFFABD6F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17" name="Text Box 3">
          <a:extLst>
            <a:ext uri="{FF2B5EF4-FFF2-40B4-BE49-F238E27FC236}">
              <a16:creationId xmlns:a16="http://schemas.microsoft.com/office/drawing/2014/main" id="{9AE357FA-34DF-44BF-8CF3-137710E12A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18" name="Text Box 32">
          <a:extLst>
            <a:ext uri="{FF2B5EF4-FFF2-40B4-BE49-F238E27FC236}">
              <a16:creationId xmlns:a16="http://schemas.microsoft.com/office/drawing/2014/main" id="{2FE719AB-FC03-4ACB-BAE9-DF84AB42EB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19" name="Text Box 3">
          <a:extLst>
            <a:ext uri="{FF2B5EF4-FFF2-40B4-BE49-F238E27FC236}">
              <a16:creationId xmlns:a16="http://schemas.microsoft.com/office/drawing/2014/main" id="{FC6DE130-ADB1-4F1A-8932-400B8B0F6E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20" name="Text Box 63">
          <a:extLst>
            <a:ext uri="{FF2B5EF4-FFF2-40B4-BE49-F238E27FC236}">
              <a16:creationId xmlns:a16="http://schemas.microsoft.com/office/drawing/2014/main" id="{E77ED9DE-5F96-4EE0-A95C-7EE0AE1031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21" name="Text Box 3">
          <a:extLst>
            <a:ext uri="{FF2B5EF4-FFF2-40B4-BE49-F238E27FC236}">
              <a16:creationId xmlns:a16="http://schemas.microsoft.com/office/drawing/2014/main" id="{5162C9A0-F649-4685-A52B-02B5CA8DA0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22" name="Text Box 32">
          <a:extLst>
            <a:ext uri="{FF2B5EF4-FFF2-40B4-BE49-F238E27FC236}">
              <a16:creationId xmlns:a16="http://schemas.microsoft.com/office/drawing/2014/main" id="{4BB25941-B5C2-4359-93F5-B94A230814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23" name="Text Box 3">
          <a:extLst>
            <a:ext uri="{FF2B5EF4-FFF2-40B4-BE49-F238E27FC236}">
              <a16:creationId xmlns:a16="http://schemas.microsoft.com/office/drawing/2014/main" id="{CB962ED2-7594-463C-9A32-2896AA2ED9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24" name="Text Box 63">
          <a:extLst>
            <a:ext uri="{FF2B5EF4-FFF2-40B4-BE49-F238E27FC236}">
              <a16:creationId xmlns:a16="http://schemas.microsoft.com/office/drawing/2014/main" id="{902A3350-8300-4EA9-ACF1-71FE5A3323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id="{4E5580F2-D838-4951-94B4-1FE82F99B6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26" name="Text Box 32">
          <a:extLst>
            <a:ext uri="{FF2B5EF4-FFF2-40B4-BE49-F238E27FC236}">
              <a16:creationId xmlns:a16="http://schemas.microsoft.com/office/drawing/2014/main" id="{AA830DEE-B145-41A3-8B57-C7BD8FA670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A1B5DD9F-351C-4D50-BAA0-917DD6E149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28" name="Text Box 63">
          <a:extLst>
            <a:ext uri="{FF2B5EF4-FFF2-40B4-BE49-F238E27FC236}">
              <a16:creationId xmlns:a16="http://schemas.microsoft.com/office/drawing/2014/main" id="{9B845F17-197B-4F03-AB38-BD934D134D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29" name="Text Box 3">
          <a:extLst>
            <a:ext uri="{FF2B5EF4-FFF2-40B4-BE49-F238E27FC236}">
              <a16:creationId xmlns:a16="http://schemas.microsoft.com/office/drawing/2014/main" id="{C0B90DBD-1BCC-4D97-8FC4-2F0A6DACD7A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30" name="Text Box 32">
          <a:extLst>
            <a:ext uri="{FF2B5EF4-FFF2-40B4-BE49-F238E27FC236}">
              <a16:creationId xmlns:a16="http://schemas.microsoft.com/office/drawing/2014/main" id="{8AD5052D-C849-47F2-9DE2-E433575257E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F84AF452-B63A-4CA3-A848-BDB6E847624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32" name="Text Box 63">
          <a:extLst>
            <a:ext uri="{FF2B5EF4-FFF2-40B4-BE49-F238E27FC236}">
              <a16:creationId xmlns:a16="http://schemas.microsoft.com/office/drawing/2014/main" id="{4AE6A8F0-B14D-421D-BE73-B3264CD0159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B6D47B9F-69C1-482D-8FD1-090CF8D16C1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34" name="Text Box 32">
          <a:extLst>
            <a:ext uri="{FF2B5EF4-FFF2-40B4-BE49-F238E27FC236}">
              <a16:creationId xmlns:a16="http://schemas.microsoft.com/office/drawing/2014/main" id="{9A0AE629-156E-4B12-98B1-20C9A8EB82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35" name="Text Box 3">
          <a:extLst>
            <a:ext uri="{FF2B5EF4-FFF2-40B4-BE49-F238E27FC236}">
              <a16:creationId xmlns:a16="http://schemas.microsoft.com/office/drawing/2014/main" id="{5032FCE2-2D7E-4763-AF31-F3C06D2CC1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BF6711AD-62EA-45B6-B14D-19AB66285A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37" name="Text Box 3">
          <a:extLst>
            <a:ext uri="{FF2B5EF4-FFF2-40B4-BE49-F238E27FC236}">
              <a16:creationId xmlns:a16="http://schemas.microsoft.com/office/drawing/2014/main" id="{96E27E65-1019-4579-84EA-DC88B71D57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38" name="Text Box 32">
          <a:extLst>
            <a:ext uri="{FF2B5EF4-FFF2-40B4-BE49-F238E27FC236}">
              <a16:creationId xmlns:a16="http://schemas.microsoft.com/office/drawing/2014/main" id="{9CA98CB8-B159-4D3B-B09A-EE292139B8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id="{6BFDF963-18A6-4E24-96F5-D56624276CD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40" name="Text Box 63">
          <a:extLst>
            <a:ext uri="{FF2B5EF4-FFF2-40B4-BE49-F238E27FC236}">
              <a16:creationId xmlns:a16="http://schemas.microsoft.com/office/drawing/2014/main" id="{050A3D4A-7501-48CF-B506-6EA2D75A42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41" name="Text Box 3">
          <a:extLst>
            <a:ext uri="{FF2B5EF4-FFF2-40B4-BE49-F238E27FC236}">
              <a16:creationId xmlns:a16="http://schemas.microsoft.com/office/drawing/2014/main" id="{377A79AF-7597-4E39-B691-C22CD2959F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42" name="Text Box 32">
          <a:extLst>
            <a:ext uri="{FF2B5EF4-FFF2-40B4-BE49-F238E27FC236}">
              <a16:creationId xmlns:a16="http://schemas.microsoft.com/office/drawing/2014/main" id="{1E6C57EF-B039-4A82-A344-2285481C35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43" name="Text Box 3">
          <a:extLst>
            <a:ext uri="{FF2B5EF4-FFF2-40B4-BE49-F238E27FC236}">
              <a16:creationId xmlns:a16="http://schemas.microsoft.com/office/drawing/2014/main" id="{5AD4834D-D1CE-4315-9DD2-03AADCC7C4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44" name="Text Box 63">
          <a:extLst>
            <a:ext uri="{FF2B5EF4-FFF2-40B4-BE49-F238E27FC236}">
              <a16:creationId xmlns:a16="http://schemas.microsoft.com/office/drawing/2014/main" id="{19832F9F-9B4A-40C3-9FDA-67179CC056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id="{E5CAD0EC-91B7-4B7F-BAA0-5247A09F21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46" name="Text Box 32">
          <a:extLst>
            <a:ext uri="{FF2B5EF4-FFF2-40B4-BE49-F238E27FC236}">
              <a16:creationId xmlns:a16="http://schemas.microsoft.com/office/drawing/2014/main" id="{92F9D2AE-3299-4DC2-876A-9E20773EFA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47" name="Text Box 3">
          <a:extLst>
            <a:ext uri="{FF2B5EF4-FFF2-40B4-BE49-F238E27FC236}">
              <a16:creationId xmlns:a16="http://schemas.microsoft.com/office/drawing/2014/main" id="{6ADD5CEC-95BF-4D4E-B443-0B8C544348F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48" name="Text Box 63">
          <a:extLst>
            <a:ext uri="{FF2B5EF4-FFF2-40B4-BE49-F238E27FC236}">
              <a16:creationId xmlns:a16="http://schemas.microsoft.com/office/drawing/2014/main" id="{825095FF-3492-4378-A478-58282A2314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49" name="Text Box 3">
          <a:extLst>
            <a:ext uri="{FF2B5EF4-FFF2-40B4-BE49-F238E27FC236}">
              <a16:creationId xmlns:a16="http://schemas.microsoft.com/office/drawing/2014/main" id="{F4BC764B-3313-4297-B45F-805FBA2FCD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50" name="Text Box 32">
          <a:extLst>
            <a:ext uri="{FF2B5EF4-FFF2-40B4-BE49-F238E27FC236}">
              <a16:creationId xmlns:a16="http://schemas.microsoft.com/office/drawing/2014/main" id="{C8601EAE-7562-4000-8C3A-645D404E6A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id="{5D68CB7D-84E1-424C-9C42-1B58F9E731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52" name="Text Box 63">
          <a:extLst>
            <a:ext uri="{FF2B5EF4-FFF2-40B4-BE49-F238E27FC236}">
              <a16:creationId xmlns:a16="http://schemas.microsoft.com/office/drawing/2014/main" id="{143668C2-78F5-420C-9AA7-4F6C93A5E5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AAF4EF1B-F00A-4579-9F44-0099190A9E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54" name="Text Box 32">
          <a:extLst>
            <a:ext uri="{FF2B5EF4-FFF2-40B4-BE49-F238E27FC236}">
              <a16:creationId xmlns:a16="http://schemas.microsoft.com/office/drawing/2014/main" id="{18B0B0B2-5AA9-4E71-BF86-DB275ADDC9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55" name="Text Box 3">
          <a:extLst>
            <a:ext uri="{FF2B5EF4-FFF2-40B4-BE49-F238E27FC236}">
              <a16:creationId xmlns:a16="http://schemas.microsoft.com/office/drawing/2014/main" id="{1BA66FE1-4A1B-4955-BC58-4EB3D38956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56" name="Text Box 63">
          <a:extLst>
            <a:ext uri="{FF2B5EF4-FFF2-40B4-BE49-F238E27FC236}">
              <a16:creationId xmlns:a16="http://schemas.microsoft.com/office/drawing/2014/main" id="{33F3ACB5-BC25-4301-96C6-D1D03298E1C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9A1F13AC-E090-4CEB-AFA5-8946BCAECD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58" name="Text Box 32">
          <a:extLst>
            <a:ext uri="{FF2B5EF4-FFF2-40B4-BE49-F238E27FC236}">
              <a16:creationId xmlns:a16="http://schemas.microsoft.com/office/drawing/2014/main" id="{35936376-434A-438A-88B0-17A591E45C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id="{BFD0296B-49B6-4BA8-A182-5C3687DAC2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60" name="Text Box 63">
          <a:extLst>
            <a:ext uri="{FF2B5EF4-FFF2-40B4-BE49-F238E27FC236}">
              <a16:creationId xmlns:a16="http://schemas.microsoft.com/office/drawing/2014/main" id="{20E40FED-D457-4227-853F-A8F0097D36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61" name="Text Box 3">
          <a:extLst>
            <a:ext uri="{FF2B5EF4-FFF2-40B4-BE49-F238E27FC236}">
              <a16:creationId xmlns:a16="http://schemas.microsoft.com/office/drawing/2014/main" id="{40ED6B2C-7F23-4FF5-B8AD-EBC4081E7C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7E432A3B-A5E4-45AC-A04E-A8AFAB9A51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63" name="Text Box 3">
          <a:extLst>
            <a:ext uri="{FF2B5EF4-FFF2-40B4-BE49-F238E27FC236}">
              <a16:creationId xmlns:a16="http://schemas.microsoft.com/office/drawing/2014/main" id="{E4723CB5-0140-47E3-ADE2-7734ADFA35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64" name="Text Box 63">
          <a:extLst>
            <a:ext uri="{FF2B5EF4-FFF2-40B4-BE49-F238E27FC236}">
              <a16:creationId xmlns:a16="http://schemas.microsoft.com/office/drawing/2014/main" id="{FEF18843-1691-4156-9D83-2B8C256C9BD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65" name="Text Box 3">
          <a:extLst>
            <a:ext uri="{FF2B5EF4-FFF2-40B4-BE49-F238E27FC236}">
              <a16:creationId xmlns:a16="http://schemas.microsoft.com/office/drawing/2014/main" id="{87D8E3D8-B615-4688-8F12-D1D6008E22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66" name="Text Box 32">
          <a:extLst>
            <a:ext uri="{FF2B5EF4-FFF2-40B4-BE49-F238E27FC236}">
              <a16:creationId xmlns:a16="http://schemas.microsoft.com/office/drawing/2014/main" id="{611C7DD0-9D00-4544-990F-C8165EDE9D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67" name="Text Box 3">
          <a:extLst>
            <a:ext uri="{FF2B5EF4-FFF2-40B4-BE49-F238E27FC236}">
              <a16:creationId xmlns:a16="http://schemas.microsoft.com/office/drawing/2014/main" id="{8849F417-047A-4B8D-8A5C-4841125591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68" name="Text Box 63">
          <a:extLst>
            <a:ext uri="{FF2B5EF4-FFF2-40B4-BE49-F238E27FC236}">
              <a16:creationId xmlns:a16="http://schemas.microsoft.com/office/drawing/2014/main" id="{E4B5476A-1D93-4F71-BA64-A5F3258002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69" name="Text Box 3">
          <a:extLst>
            <a:ext uri="{FF2B5EF4-FFF2-40B4-BE49-F238E27FC236}">
              <a16:creationId xmlns:a16="http://schemas.microsoft.com/office/drawing/2014/main" id="{1117B633-25DD-45A3-950C-8C368154AE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70" name="Text Box 32">
          <a:extLst>
            <a:ext uri="{FF2B5EF4-FFF2-40B4-BE49-F238E27FC236}">
              <a16:creationId xmlns:a16="http://schemas.microsoft.com/office/drawing/2014/main" id="{BFE6BC3B-169C-4309-94D0-C7D479695B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id="{C67F1232-DE23-47FF-9099-16EAD9F427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72" name="Text Box 63">
          <a:extLst>
            <a:ext uri="{FF2B5EF4-FFF2-40B4-BE49-F238E27FC236}">
              <a16:creationId xmlns:a16="http://schemas.microsoft.com/office/drawing/2014/main" id="{C666533C-1229-4AC8-9981-4129D59C201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73" name="Text Box 3">
          <a:extLst>
            <a:ext uri="{FF2B5EF4-FFF2-40B4-BE49-F238E27FC236}">
              <a16:creationId xmlns:a16="http://schemas.microsoft.com/office/drawing/2014/main" id="{070C700E-FDDC-482F-937A-4FC41A2B6D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74" name="Text Box 32">
          <a:extLst>
            <a:ext uri="{FF2B5EF4-FFF2-40B4-BE49-F238E27FC236}">
              <a16:creationId xmlns:a16="http://schemas.microsoft.com/office/drawing/2014/main" id="{FD34B4E3-89BD-4ACC-A2C8-C42486D7ED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97BDF30F-415B-4701-A16E-A25976BF41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id="{681AA222-86BA-4A67-8331-ED186FA461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id="{D89929B9-CA75-4792-A171-2C01485AC9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78" name="Text Box 32">
          <a:extLst>
            <a:ext uri="{FF2B5EF4-FFF2-40B4-BE49-F238E27FC236}">
              <a16:creationId xmlns:a16="http://schemas.microsoft.com/office/drawing/2014/main" id="{BCD68B3D-A55C-4F64-8DD0-125F533719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id="{71C2F7CC-A4B8-4085-A3E0-E484E9674C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80" name="Text Box 63">
          <a:extLst>
            <a:ext uri="{FF2B5EF4-FFF2-40B4-BE49-F238E27FC236}">
              <a16:creationId xmlns:a16="http://schemas.microsoft.com/office/drawing/2014/main" id="{886E3CA3-C770-434C-89B5-7A72C53E87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81" name="Text Box 3">
          <a:extLst>
            <a:ext uri="{FF2B5EF4-FFF2-40B4-BE49-F238E27FC236}">
              <a16:creationId xmlns:a16="http://schemas.microsoft.com/office/drawing/2014/main" id="{E3E93BBA-E1B4-4CE8-80F8-7064DE62925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82" name="Text Box 32">
          <a:extLst>
            <a:ext uri="{FF2B5EF4-FFF2-40B4-BE49-F238E27FC236}">
              <a16:creationId xmlns:a16="http://schemas.microsoft.com/office/drawing/2014/main" id="{67F644F6-4398-4AA6-A25A-AE1C158F87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6521C7A5-F045-45BA-A3C1-E8EEFB5F1C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84" name="Text Box 63">
          <a:extLst>
            <a:ext uri="{FF2B5EF4-FFF2-40B4-BE49-F238E27FC236}">
              <a16:creationId xmlns:a16="http://schemas.microsoft.com/office/drawing/2014/main" id="{D61E87D8-8540-4F44-869A-E5309262F1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2157550F-8D34-43D9-9FBD-78A10CE581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86" name="Text Box 32">
          <a:extLst>
            <a:ext uri="{FF2B5EF4-FFF2-40B4-BE49-F238E27FC236}">
              <a16:creationId xmlns:a16="http://schemas.microsoft.com/office/drawing/2014/main" id="{3AE4B25A-7E68-45C8-9BF7-DD29F418DC9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EFAC745B-1A58-426C-9959-33D0D37A87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88" name="Text Box 63">
          <a:extLst>
            <a:ext uri="{FF2B5EF4-FFF2-40B4-BE49-F238E27FC236}">
              <a16:creationId xmlns:a16="http://schemas.microsoft.com/office/drawing/2014/main" id="{8809F8E3-42B7-4070-928D-78C1BE5630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C1F83143-DB13-401A-8B09-737D36199F4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90" name="Text Box 32">
          <a:extLst>
            <a:ext uri="{FF2B5EF4-FFF2-40B4-BE49-F238E27FC236}">
              <a16:creationId xmlns:a16="http://schemas.microsoft.com/office/drawing/2014/main" id="{4EE0AC63-2F74-4FE1-AF79-B571159A13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91" name="Text Box 3">
          <a:extLst>
            <a:ext uri="{FF2B5EF4-FFF2-40B4-BE49-F238E27FC236}">
              <a16:creationId xmlns:a16="http://schemas.microsoft.com/office/drawing/2014/main" id="{F48BBC6A-1EB8-44CF-B5ED-BB4DB7DA1F5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92" name="Text Box 63">
          <a:extLst>
            <a:ext uri="{FF2B5EF4-FFF2-40B4-BE49-F238E27FC236}">
              <a16:creationId xmlns:a16="http://schemas.microsoft.com/office/drawing/2014/main" id="{A0F7ADC4-80F0-47AB-AC63-6080CE08ED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8ABC4781-5CA0-4F3C-8739-D6CF2F9BF5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94" name="Text Box 32">
          <a:extLst>
            <a:ext uri="{FF2B5EF4-FFF2-40B4-BE49-F238E27FC236}">
              <a16:creationId xmlns:a16="http://schemas.microsoft.com/office/drawing/2014/main" id="{6C1EC3C6-7AB2-4963-87B1-34869B7A0D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95" name="Text Box 3">
          <a:extLst>
            <a:ext uri="{FF2B5EF4-FFF2-40B4-BE49-F238E27FC236}">
              <a16:creationId xmlns:a16="http://schemas.microsoft.com/office/drawing/2014/main" id="{BD3CC816-D9AA-4BB5-9F85-CCE8408372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id="{82B23DB2-AD1E-4065-A47E-B177D9D100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55CB0752-587B-41BE-BF9E-68E309CE98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098" name="Text Box 32">
          <a:extLst>
            <a:ext uri="{FF2B5EF4-FFF2-40B4-BE49-F238E27FC236}">
              <a16:creationId xmlns:a16="http://schemas.microsoft.com/office/drawing/2014/main" id="{6F38934E-AA7B-4E14-9DBB-324853431E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id="{81C2D615-A36C-4B9B-BA13-2980557CFE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00" name="Text Box 63">
          <a:extLst>
            <a:ext uri="{FF2B5EF4-FFF2-40B4-BE49-F238E27FC236}">
              <a16:creationId xmlns:a16="http://schemas.microsoft.com/office/drawing/2014/main" id="{2C35B5B5-D765-4D2B-8FD2-F5C77F9846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01" name="Text Box 3">
          <a:extLst>
            <a:ext uri="{FF2B5EF4-FFF2-40B4-BE49-F238E27FC236}">
              <a16:creationId xmlns:a16="http://schemas.microsoft.com/office/drawing/2014/main" id="{0726560C-6F41-488E-A8B6-E83EC246E1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02" name="Text Box 32">
          <a:extLst>
            <a:ext uri="{FF2B5EF4-FFF2-40B4-BE49-F238E27FC236}">
              <a16:creationId xmlns:a16="http://schemas.microsoft.com/office/drawing/2014/main" id="{A53B1A11-ED70-442A-8380-4B3F822AFF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03" name="Text Box 3">
          <a:extLst>
            <a:ext uri="{FF2B5EF4-FFF2-40B4-BE49-F238E27FC236}">
              <a16:creationId xmlns:a16="http://schemas.microsoft.com/office/drawing/2014/main" id="{E306496D-63C1-4801-9774-3F48FF6F23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04" name="Text Box 63">
          <a:extLst>
            <a:ext uri="{FF2B5EF4-FFF2-40B4-BE49-F238E27FC236}">
              <a16:creationId xmlns:a16="http://schemas.microsoft.com/office/drawing/2014/main" id="{ABCE61EB-2590-4346-AC14-C6A2FB40D6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AF572601-1F99-4698-B8EB-C3A17796F6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06" name="Text Box 32">
          <a:extLst>
            <a:ext uri="{FF2B5EF4-FFF2-40B4-BE49-F238E27FC236}">
              <a16:creationId xmlns:a16="http://schemas.microsoft.com/office/drawing/2014/main" id="{011E2B7A-0938-4FA6-8EB5-9E0AE3B53E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07" name="Text Box 3">
          <a:extLst>
            <a:ext uri="{FF2B5EF4-FFF2-40B4-BE49-F238E27FC236}">
              <a16:creationId xmlns:a16="http://schemas.microsoft.com/office/drawing/2014/main" id="{AF1013A4-C5D6-471A-ABCF-9219264DD0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08" name="Text Box 63">
          <a:extLst>
            <a:ext uri="{FF2B5EF4-FFF2-40B4-BE49-F238E27FC236}">
              <a16:creationId xmlns:a16="http://schemas.microsoft.com/office/drawing/2014/main" id="{3B039278-874C-4132-B69A-7D08259669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id="{1A17B49E-C61E-4D83-B2D3-FCD5A7924D2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10" name="Text Box 32">
          <a:extLst>
            <a:ext uri="{FF2B5EF4-FFF2-40B4-BE49-F238E27FC236}">
              <a16:creationId xmlns:a16="http://schemas.microsoft.com/office/drawing/2014/main" id="{DC5DE913-1790-4A22-9DE8-EC1E7DB765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id="{D5345920-49A2-4536-ADB4-21A9DEF619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12" name="Text Box 63">
          <a:extLst>
            <a:ext uri="{FF2B5EF4-FFF2-40B4-BE49-F238E27FC236}">
              <a16:creationId xmlns:a16="http://schemas.microsoft.com/office/drawing/2014/main" id="{9D926685-B338-4C84-B718-12E6B1D0C99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id="{A6127E3A-FED0-4290-A7F3-F01DE78355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14" name="Text Box 32">
          <a:extLst>
            <a:ext uri="{FF2B5EF4-FFF2-40B4-BE49-F238E27FC236}">
              <a16:creationId xmlns:a16="http://schemas.microsoft.com/office/drawing/2014/main" id="{1AF3386B-12D7-4C60-8393-E645EA971E1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id="{3E338AAB-B88F-4513-805A-0B84B0C87C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id="{62E60C5A-E6DB-4C9D-85E0-5C9C5CB511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664CA26A-6E06-4865-A423-90A3599198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18" name="Text Box 32">
          <a:extLst>
            <a:ext uri="{FF2B5EF4-FFF2-40B4-BE49-F238E27FC236}">
              <a16:creationId xmlns:a16="http://schemas.microsoft.com/office/drawing/2014/main" id="{D7EA16DB-376D-4567-841B-1B81F1EA78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2AAD3725-5260-4E41-9D83-23E7AAB7E1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20" name="Text Box 63">
          <a:extLst>
            <a:ext uri="{FF2B5EF4-FFF2-40B4-BE49-F238E27FC236}">
              <a16:creationId xmlns:a16="http://schemas.microsoft.com/office/drawing/2014/main" id="{6898E0F0-DD9C-4630-A846-B11CB2B1A3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21" name="Text Box 3">
          <a:extLst>
            <a:ext uri="{FF2B5EF4-FFF2-40B4-BE49-F238E27FC236}">
              <a16:creationId xmlns:a16="http://schemas.microsoft.com/office/drawing/2014/main" id="{58A52E14-2EDA-4E8B-87CB-C077A901E11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22" name="Text Box 32">
          <a:extLst>
            <a:ext uri="{FF2B5EF4-FFF2-40B4-BE49-F238E27FC236}">
              <a16:creationId xmlns:a16="http://schemas.microsoft.com/office/drawing/2014/main" id="{FFFC9D1D-11B0-4184-A31A-3AB5FAFB08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id="{CEE2A4E8-AB99-4D6F-BF15-8D0C8805CE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24" name="Text Box 63">
          <a:extLst>
            <a:ext uri="{FF2B5EF4-FFF2-40B4-BE49-F238E27FC236}">
              <a16:creationId xmlns:a16="http://schemas.microsoft.com/office/drawing/2014/main" id="{BEBD0867-F3F1-49C0-81D0-7044FB3BF4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id="{E4B91551-B866-44F4-81BD-BCA8DAA211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26" name="Text Box 32">
          <a:extLst>
            <a:ext uri="{FF2B5EF4-FFF2-40B4-BE49-F238E27FC236}">
              <a16:creationId xmlns:a16="http://schemas.microsoft.com/office/drawing/2014/main" id="{B42AFB35-FB89-44DE-8998-9532F255FD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id="{D5643C65-65F0-492A-83B3-23196DC7A6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28" name="Text Box 63">
          <a:extLst>
            <a:ext uri="{FF2B5EF4-FFF2-40B4-BE49-F238E27FC236}">
              <a16:creationId xmlns:a16="http://schemas.microsoft.com/office/drawing/2014/main" id="{3C8A1055-372C-465F-827D-6366DADB6AA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E248404D-21D8-44EA-A558-66B1CAB244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30" name="Text Box 32">
          <a:extLst>
            <a:ext uri="{FF2B5EF4-FFF2-40B4-BE49-F238E27FC236}">
              <a16:creationId xmlns:a16="http://schemas.microsoft.com/office/drawing/2014/main" id="{E4BF5220-F8CE-4D86-94C2-6A9039B5E1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31" name="Text Box 3">
          <a:extLst>
            <a:ext uri="{FF2B5EF4-FFF2-40B4-BE49-F238E27FC236}">
              <a16:creationId xmlns:a16="http://schemas.microsoft.com/office/drawing/2014/main" id="{EF37C51F-FE3A-4A81-B3CB-98186DFBFAB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32" name="Text Box 63">
          <a:extLst>
            <a:ext uri="{FF2B5EF4-FFF2-40B4-BE49-F238E27FC236}">
              <a16:creationId xmlns:a16="http://schemas.microsoft.com/office/drawing/2014/main" id="{63DC220D-BF39-4466-881C-1201705451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id="{175F5A7D-8ABE-4247-B0CF-06B1512E0F3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34" name="Text Box 32">
          <a:extLst>
            <a:ext uri="{FF2B5EF4-FFF2-40B4-BE49-F238E27FC236}">
              <a16:creationId xmlns:a16="http://schemas.microsoft.com/office/drawing/2014/main" id="{641D0634-780D-4C4A-8C8C-353C06A278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id="{19CFDE72-0126-4236-AFBF-9762C5C4E7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id="{B6F685A1-9950-4C98-B834-BC1302BDBA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37" name="Text Box 3">
          <a:extLst>
            <a:ext uri="{FF2B5EF4-FFF2-40B4-BE49-F238E27FC236}">
              <a16:creationId xmlns:a16="http://schemas.microsoft.com/office/drawing/2014/main" id="{904D3132-D11B-40FF-ACF4-430546D3AC9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38" name="Text Box 32">
          <a:extLst>
            <a:ext uri="{FF2B5EF4-FFF2-40B4-BE49-F238E27FC236}">
              <a16:creationId xmlns:a16="http://schemas.microsoft.com/office/drawing/2014/main" id="{55FC7F82-6ACA-421C-8C91-F965D306D53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39" name="Text Box 3">
          <a:extLst>
            <a:ext uri="{FF2B5EF4-FFF2-40B4-BE49-F238E27FC236}">
              <a16:creationId xmlns:a16="http://schemas.microsoft.com/office/drawing/2014/main" id="{1AC2DE18-6BB1-40EA-9437-7AD968E1E7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40" name="Text Box 63">
          <a:extLst>
            <a:ext uri="{FF2B5EF4-FFF2-40B4-BE49-F238E27FC236}">
              <a16:creationId xmlns:a16="http://schemas.microsoft.com/office/drawing/2014/main" id="{D5EB1B71-E266-43F3-84C7-583E9A3B46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41" name="Text Box 32">
          <a:extLst>
            <a:ext uri="{FF2B5EF4-FFF2-40B4-BE49-F238E27FC236}">
              <a16:creationId xmlns:a16="http://schemas.microsoft.com/office/drawing/2014/main" id="{8667E401-9E01-4DD5-887D-6487D9DA209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1BFEBB76-B668-4A3D-A497-D97D9F66E2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43" name="Text Box 63">
          <a:extLst>
            <a:ext uri="{FF2B5EF4-FFF2-40B4-BE49-F238E27FC236}">
              <a16:creationId xmlns:a16="http://schemas.microsoft.com/office/drawing/2014/main" id="{49E9B4E0-DD21-4107-92AF-6FB31E6F0C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44" name="Text Box 3">
          <a:extLst>
            <a:ext uri="{FF2B5EF4-FFF2-40B4-BE49-F238E27FC236}">
              <a16:creationId xmlns:a16="http://schemas.microsoft.com/office/drawing/2014/main" id="{502221A7-46D0-4319-B115-24C2FA511F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45" name="Text Box 32">
          <a:extLst>
            <a:ext uri="{FF2B5EF4-FFF2-40B4-BE49-F238E27FC236}">
              <a16:creationId xmlns:a16="http://schemas.microsoft.com/office/drawing/2014/main" id="{AD832CAB-C3A6-48F0-8497-6DCC555F44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46" name="Text Box 3">
          <a:extLst>
            <a:ext uri="{FF2B5EF4-FFF2-40B4-BE49-F238E27FC236}">
              <a16:creationId xmlns:a16="http://schemas.microsoft.com/office/drawing/2014/main" id="{B36F6B27-1DD2-4E70-84A0-E92BA157A59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47" name="Text Box 63">
          <a:extLst>
            <a:ext uri="{FF2B5EF4-FFF2-40B4-BE49-F238E27FC236}">
              <a16:creationId xmlns:a16="http://schemas.microsoft.com/office/drawing/2014/main" id="{B6A933C6-3FCE-454D-BD15-1098BD864B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48" name="Text Box 3">
          <a:extLst>
            <a:ext uri="{FF2B5EF4-FFF2-40B4-BE49-F238E27FC236}">
              <a16:creationId xmlns:a16="http://schemas.microsoft.com/office/drawing/2014/main" id="{A0169C5F-19A2-46AB-AF49-E922A38D65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49" name="Text Box 32">
          <a:extLst>
            <a:ext uri="{FF2B5EF4-FFF2-40B4-BE49-F238E27FC236}">
              <a16:creationId xmlns:a16="http://schemas.microsoft.com/office/drawing/2014/main" id="{E392F6A2-F5FD-4BDC-BD52-284BA8B964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C41EC3E6-A637-4D0B-88A1-280AA27653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51" name="Text Box 63">
          <a:extLst>
            <a:ext uri="{FF2B5EF4-FFF2-40B4-BE49-F238E27FC236}">
              <a16:creationId xmlns:a16="http://schemas.microsoft.com/office/drawing/2014/main" id="{CC7024C8-4A21-4799-B792-337223548D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52" name="Text Box 3">
          <a:extLst>
            <a:ext uri="{FF2B5EF4-FFF2-40B4-BE49-F238E27FC236}">
              <a16:creationId xmlns:a16="http://schemas.microsoft.com/office/drawing/2014/main" id="{47BEBC0A-CC20-4C46-86D2-4979957F21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53" name="Text Box 32">
          <a:extLst>
            <a:ext uri="{FF2B5EF4-FFF2-40B4-BE49-F238E27FC236}">
              <a16:creationId xmlns:a16="http://schemas.microsoft.com/office/drawing/2014/main" id="{B6C009B2-EAF3-4DD5-8A6C-2733DE78A4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7D970432-898E-4A69-A2EA-987BA49066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55" name="Text Box 63">
          <a:extLst>
            <a:ext uri="{FF2B5EF4-FFF2-40B4-BE49-F238E27FC236}">
              <a16:creationId xmlns:a16="http://schemas.microsoft.com/office/drawing/2014/main" id="{90254F33-99DE-4DA2-BFC4-C078D50E5B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8A6472FF-5BD1-424C-8EDF-75FC04AF8F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57" name="Text Box 32">
          <a:extLst>
            <a:ext uri="{FF2B5EF4-FFF2-40B4-BE49-F238E27FC236}">
              <a16:creationId xmlns:a16="http://schemas.microsoft.com/office/drawing/2014/main" id="{360FA246-1CC5-461F-80A0-1EE54CC1C0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6232184D-DA0B-437A-8109-24A73AF1195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59" name="Text Box 63">
          <a:extLst>
            <a:ext uri="{FF2B5EF4-FFF2-40B4-BE49-F238E27FC236}">
              <a16:creationId xmlns:a16="http://schemas.microsoft.com/office/drawing/2014/main" id="{525A8299-1073-45FD-8537-AC86A9EB91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47340955-1B0E-41B1-92BD-4803B4633C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61" name="Text Box 32">
          <a:extLst>
            <a:ext uri="{FF2B5EF4-FFF2-40B4-BE49-F238E27FC236}">
              <a16:creationId xmlns:a16="http://schemas.microsoft.com/office/drawing/2014/main" id="{F6ECDBCC-9F3A-479B-871C-F4FFAE8714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1A47D4D9-6699-4305-8982-DBFC35368E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63" name="Text Box 63">
          <a:extLst>
            <a:ext uri="{FF2B5EF4-FFF2-40B4-BE49-F238E27FC236}">
              <a16:creationId xmlns:a16="http://schemas.microsoft.com/office/drawing/2014/main" id="{F05FD1EA-B2AC-439F-83F9-E2536FCC90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22F4BBA8-755F-4659-B7CF-C569BD32A8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65" name="Text Box 32">
          <a:extLst>
            <a:ext uri="{FF2B5EF4-FFF2-40B4-BE49-F238E27FC236}">
              <a16:creationId xmlns:a16="http://schemas.microsoft.com/office/drawing/2014/main" id="{C7AB21A9-74EA-4570-AAFB-8F8849592B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AB16DEBD-668C-412F-9F71-B7577F6EB7A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67" name="Text Box 63">
          <a:extLst>
            <a:ext uri="{FF2B5EF4-FFF2-40B4-BE49-F238E27FC236}">
              <a16:creationId xmlns:a16="http://schemas.microsoft.com/office/drawing/2014/main" id="{CFB3463A-79DA-4152-B679-81D735642B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680501D9-DA65-4E25-9819-D0A92C5DAE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id="{620BB776-2406-46D6-9E3F-ED0DC2E5FD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C7F0F3F9-A6FD-408B-ADB8-7093D7C129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71" name="Text Box 63">
          <a:extLst>
            <a:ext uri="{FF2B5EF4-FFF2-40B4-BE49-F238E27FC236}">
              <a16:creationId xmlns:a16="http://schemas.microsoft.com/office/drawing/2014/main" id="{9211EE4D-6EF7-4FB8-8C45-283CCAA716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07F78CD1-BC11-4992-BA04-6FA06FF27E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6BFA1F99-ECD8-4A28-B96B-751537D4380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C0918C61-FDA3-4A05-AE0B-BE1B08C4F27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75" name="Text Box 63">
          <a:extLst>
            <a:ext uri="{FF2B5EF4-FFF2-40B4-BE49-F238E27FC236}">
              <a16:creationId xmlns:a16="http://schemas.microsoft.com/office/drawing/2014/main" id="{8AF0F610-688C-4001-BFB5-3D00B740EE5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50462A7A-58D1-4363-903F-A5CF1BAB2D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77" name="Text Box 32">
          <a:extLst>
            <a:ext uri="{FF2B5EF4-FFF2-40B4-BE49-F238E27FC236}">
              <a16:creationId xmlns:a16="http://schemas.microsoft.com/office/drawing/2014/main" id="{F2EEFD14-28BF-4FAF-9A20-624FED6F45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1514105A-42DE-42B0-96DE-C47F146DD80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79" name="Text Box 63">
          <a:extLst>
            <a:ext uri="{FF2B5EF4-FFF2-40B4-BE49-F238E27FC236}">
              <a16:creationId xmlns:a16="http://schemas.microsoft.com/office/drawing/2014/main" id="{8B7968E0-ED14-4ED5-B353-92D269B669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C9486493-0D15-491E-8D55-9AF349B876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81" name="Text Box 32">
          <a:extLst>
            <a:ext uri="{FF2B5EF4-FFF2-40B4-BE49-F238E27FC236}">
              <a16:creationId xmlns:a16="http://schemas.microsoft.com/office/drawing/2014/main" id="{A58BB9DC-1736-4D72-8491-6788D98711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5EF142AC-EAF8-41F6-8B93-65E1E21986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83" name="Text Box 63">
          <a:extLst>
            <a:ext uri="{FF2B5EF4-FFF2-40B4-BE49-F238E27FC236}">
              <a16:creationId xmlns:a16="http://schemas.microsoft.com/office/drawing/2014/main" id="{786AFBFB-E51E-4ED5-90E9-8B1356E7C3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1F2271BD-9D55-456C-9202-267776FDAA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85" name="Text Box 32">
          <a:extLst>
            <a:ext uri="{FF2B5EF4-FFF2-40B4-BE49-F238E27FC236}">
              <a16:creationId xmlns:a16="http://schemas.microsoft.com/office/drawing/2014/main" id="{775F9392-FFBC-4658-A6F4-9A53EA594BE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AC79C2EF-7D04-4A3D-A3DC-C8353C4EB64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87" name="Text Box 63">
          <a:extLst>
            <a:ext uri="{FF2B5EF4-FFF2-40B4-BE49-F238E27FC236}">
              <a16:creationId xmlns:a16="http://schemas.microsoft.com/office/drawing/2014/main" id="{8A7233A0-3CBC-4D96-8F93-E5519F5E47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2C645B0A-43BC-4643-A093-FBCDDA43AF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89" name="Text Box 32">
          <a:extLst>
            <a:ext uri="{FF2B5EF4-FFF2-40B4-BE49-F238E27FC236}">
              <a16:creationId xmlns:a16="http://schemas.microsoft.com/office/drawing/2014/main" id="{B182075C-B6B0-4EC8-A470-B3149E1FB1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71B02559-E726-46D7-8E2C-6CDB8F237D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91" name="Text Box 63">
          <a:extLst>
            <a:ext uri="{FF2B5EF4-FFF2-40B4-BE49-F238E27FC236}">
              <a16:creationId xmlns:a16="http://schemas.microsoft.com/office/drawing/2014/main" id="{2BCA00F4-1D61-44A6-BE68-E59D584653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5D129393-86A9-4B1D-9F11-3EE27A9957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93" name="Text Box 32">
          <a:extLst>
            <a:ext uri="{FF2B5EF4-FFF2-40B4-BE49-F238E27FC236}">
              <a16:creationId xmlns:a16="http://schemas.microsoft.com/office/drawing/2014/main" id="{D7FFA69B-6ED2-467A-9B18-E3A8AB03639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B491B70B-79AA-40A0-A39A-8946C83867C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95" name="Text Box 63">
          <a:extLst>
            <a:ext uri="{FF2B5EF4-FFF2-40B4-BE49-F238E27FC236}">
              <a16:creationId xmlns:a16="http://schemas.microsoft.com/office/drawing/2014/main" id="{7C1D9587-92C6-46CF-8165-916C43D3BE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0B76B877-78EF-462D-A114-384BCFECAF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97" name="Text Box 32">
          <a:extLst>
            <a:ext uri="{FF2B5EF4-FFF2-40B4-BE49-F238E27FC236}">
              <a16:creationId xmlns:a16="http://schemas.microsoft.com/office/drawing/2014/main" id="{A4EBCE39-A675-4E59-899F-122E62A000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AD36925C-82E4-4DB4-85C6-6A0F5EDEE2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199" name="Text Box 63">
          <a:extLst>
            <a:ext uri="{FF2B5EF4-FFF2-40B4-BE49-F238E27FC236}">
              <a16:creationId xmlns:a16="http://schemas.microsoft.com/office/drawing/2014/main" id="{E7BA700E-D477-4124-83D6-6CEF1BCB165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1481C1DC-D3CC-4A0C-8E19-8ED263D00E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01" name="Text Box 32">
          <a:extLst>
            <a:ext uri="{FF2B5EF4-FFF2-40B4-BE49-F238E27FC236}">
              <a16:creationId xmlns:a16="http://schemas.microsoft.com/office/drawing/2014/main" id="{55710023-EAD9-421B-B959-066DF5CB10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01C992B7-967E-49D0-93BF-1A0D37F710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03" name="Text Box 63">
          <a:extLst>
            <a:ext uri="{FF2B5EF4-FFF2-40B4-BE49-F238E27FC236}">
              <a16:creationId xmlns:a16="http://schemas.microsoft.com/office/drawing/2014/main" id="{9E7CC8F2-03B0-4242-B34D-8120479E919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C9E5CA74-AF0C-423A-A6E3-EF251465012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05" name="Text Box 32">
          <a:extLst>
            <a:ext uri="{FF2B5EF4-FFF2-40B4-BE49-F238E27FC236}">
              <a16:creationId xmlns:a16="http://schemas.microsoft.com/office/drawing/2014/main" id="{D2C591EF-D9E0-42C9-81CF-8ECBB452A75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738FD7AD-1947-4B80-A1EC-CA6274EE4E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07" name="Text Box 63">
          <a:extLst>
            <a:ext uri="{FF2B5EF4-FFF2-40B4-BE49-F238E27FC236}">
              <a16:creationId xmlns:a16="http://schemas.microsoft.com/office/drawing/2014/main" id="{58C14CC4-EA11-4734-A97F-AF1CDA455AD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id="{DD87A5FA-A43C-45EC-A67B-3C8D593B62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09" name="Text Box 32">
          <a:extLst>
            <a:ext uri="{FF2B5EF4-FFF2-40B4-BE49-F238E27FC236}">
              <a16:creationId xmlns:a16="http://schemas.microsoft.com/office/drawing/2014/main" id="{655CFF0A-EC44-4E5A-9712-04DAA89834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AC0A8C65-C2CA-4A17-A756-77FCF122D0D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11" name="Text Box 63">
          <a:extLst>
            <a:ext uri="{FF2B5EF4-FFF2-40B4-BE49-F238E27FC236}">
              <a16:creationId xmlns:a16="http://schemas.microsoft.com/office/drawing/2014/main" id="{D45B1B66-A4D5-409E-B1AD-94D575B2CA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id="{98737F71-3E75-415D-A2F2-A83E67744A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13" name="Text Box 32">
          <a:extLst>
            <a:ext uri="{FF2B5EF4-FFF2-40B4-BE49-F238E27FC236}">
              <a16:creationId xmlns:a16="http://schemas.microsoft.com/office/drawing/2014/main" id="{0B386A1E-A85C-4651-A412-FCEEAF82FE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BADAA593-E0DF-4523-8182-91E84DCC6B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15" name="Text Box 63">
          <a:extLst>
            <a:ext uri="{FF2B5EF4-FFF2-40B4-BE49-F238E27FC236}">
              <a16:creationId xmlns:a16="http://schemas.microsoft.com/office/drawing/2014/main" id="{AE863CEE-13B3-4686-8A05-A36D293959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961339C7-5F3D-4BD9-9234-6EAE861A1D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17" name="Text Box 32">
          <a:extLst>
            <a:ext uri="{FF2B5EF4-FFF2-40B4-BE49-F238E27FC236}">
              <a16:creationId xmlns:a16="http://schemas.microsoft.com/office/drawing/2014/main" id="{057966F9-E67D-45E4-82FD-43583E4C6E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D9B65013-E28A-4357-B542-67D7B2C2142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19" name="Text Box 63">
          <a:extLst>
            <a:ext uri="{FF2B5EF4-FFF2-40B4-BE49-F238E27FC236}">
              <a16:creationId xmlns:a16="http://schemas.microsoft.com/office/drawing/2014/main" id="{1DDA566D-2526-42D9-A0C6-DAB1830693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20F4B484-3F85-4651-9A21-E4F081F5A8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21" name="Text Box 32">
          <a:extLst>
            <a:ext uri="{FF2B5EF4-FFF2-40B4-BE49-F238E27FC236}">
              <a16:creationId xmlns:a16="http://schemas.microsoft.com/office/drawing/2014/main" id="{639355B2-5E93-43DC-847E-187DD48527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1705A919-41A9-48B2-9880-0C66197F7D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23" name="Text Box 63">
          <a:extLst>
            <a:ext uri="{FF2B5EF4-FFF2-40B4-BE49-F238E27FC236}">
              <a16:creationId xmlns:a16="http://schemas.microsoft.com/office/drawing/2014/main" id="{6FF34F02-5235-4C43-A4BA-F4502A6CCD0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566EFC06-7941-4C98-9D74-FB90BB4D8A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25" name="Text Box 32">
          <a:extLst>
            <a:ext uri="{FF2B5EF4-FFF2-40B4-BE49-F238E27FC236}">
              <a16:creationId xmlns:a16="http://schemas.microsoft.com/office/drawing/2014/main" id="{F093A4EB-6182-4CF7-9B10-6B83121A9A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A5F2D5B6-EF9E-4FDE-A42D-51162B2454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27" name="Text Box 63">
          <a:extLst>
            <a:ext uri="{FF2B5EF4-FFF2-40B4-BE49-F238E27FC236}">
              <a16:creationId xmlns:a16="http://schemas.microsoft.com/office/drawing/2014/main" id="{12B09BBE-BAC8-487D-AC39-BC5449B2C9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FA4A5B41-A450-4710-B402-AE099B3D18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29" name="Text Box 32">
          <a:extLst>
            <a:ext uri="{FF2B5EF4-FFF2-40B4-BE49-F238E27FC236}">
              <a16:creationId xmlns:a16="http://schemas.microsoft.com/office/drawing/2014/main" id="{5F806EF8-1B9A-487D-B7CE-BC728DB8C3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30" name="Text Box 3">
          <a:extLst>
            <a:ext uri="{FF2B5EF4-FFF2-40B4-BE49-F238E27FC236}">
              <a16:creationId xmlns:a16="http://schemas.microsoft.com/office/drawing/2014/main" id="{E717DFE5-30AF-48B5-B2D5-F532EF6C17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31" name="Text Box 63">
          <a:extLst>
            <a:ext uri="{FF2B5EF4-FFF2-40B4-BE49-F238E27FC236}">
              <a16:creationId xmlns:a16="http://schemas.microsoft.com/office/drawing/2014/main" id="{3A7419AD-F097-4EDC-95BE-79DAF06A60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id="{EC73787D-8FAD-4C11-A2A9-9F7E7F1AB3B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33" name="Text Box 32">
          <a:extLst>
            <a:ext uri="{FF2B5EF4-FFF2-40B4-BE49-F238E27FC236}">
              <a16:creationId xmlns:a16="http://schemas.microsoft.com/office/drawing/2014/main" id="{E8B21EA4-74ED-416E-9085-FF6830D035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id="{92EF3BC1-738C-423F-B50E-B49DC05CE1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35" name="Text Box 63">
          <a:extLst>
            <a:ext uri="{FF2B5EF4-FFF2-40B4-BE49-F238E27FC236}">
              <a16:creationId xmlns:a16="http://schemas.microsoft.com/office/drawing/2014/main" id="{14518B76-5837-490B-A8C0-800C6172F9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id="{432C5908-D8DD-4D14-9A21-A180ECC36B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37" name="Text Box 32">
          <a:extLst>
            <a:ext uri="{FF2B5EF4-FFF2-40B4-BE49-F238E27FC236}">
              <a16:creationId xmlns:a16="http://schemas.microsoft.com/office/drawing/2014/main" id="{DD37AF6C-24F5-403E-B2B3-5F73EBC482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38" name="Text Box 3">
          <a:extLst>
            <a:ext uri="{FF2B5EF4-FFF2-40B4-BE49-F238E27FC236}">
              <a16:creationId xmlns:a16="http://schemas.microsoft.com/office/drawing/2014/main" id="{BE3598CC-1598-401E-B35E-73028452E7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39" name="Text Box 63">
          <a:extLst>
            <a:ext uri="{FF2B5EF4-FFF2-40B4-BE49-F238E27FC236}">
              <a16:creationId xmlns:a16="http://schemas.microsoft.com/office/drawing/2014/main" id="{EDB61A6D-7B56-4A02-8F6E-1CABE8B2C1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id="{734C5491-A9DA-40F2-8119-1CAA678E61E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41" name="Text Box 32">
          <a:extLst>
            <a:ext uri="{FF2B5EF4-FFF2-40B4-BE49-F238E27FC236}">
              <a16:creationId xmlns:a16="http://schemas.microsoft.com/office/drawing/2014/main" id="{925B584A-32A5-43F7-A70E-61FA48319A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42" name="Text Box 3">
          <a:extLst>
            <a:ext uri="{FF2B5EF4-FFF2-40B4-BE49-F238E27FC236}">
              <a16:creationId xmlns:a16="http://schemas.microsoft.com/office/drawing/2014/main" id="{CAE7F645-B441-4CCE-BD07-E0C5FF457F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43" name="Text Box 63">
          <a:extLst>
            <a:ext uri="{FF2B5EF4-FFF2-40B4-BE49-F238E27FC236}">
              <a16:creationId xmlns:a16="http://schemas.microsoft.com/office/drawing/2014/main" id="{D23D79EA-D679-4B14-BFCA-2DC25050D06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474F01CF-9ECE-4DD3-8758-9A063F30FA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DB90711F-C5FA-42EE-9CC5-18C1E12F9B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9A320C33-D982-40F6-95F1-C5F85E3F4D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47" name="Text Box 63">
          <a:extLst>
            <a:ext uri="{FF2B5EF4-FFF2-40B4-BE49-F238E27FC236}">
              <a16:creationId xmlns:a16="http://schemas.microsoft.com/office/drawing/2014/main" id="{968AB65F-C419-4AAD-87A2-A3EB38885C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id="{75D1182F-60F2-4302-8580-99F6D49AD9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49" name="Text Box 32">
          <a:extLst>
            <a:ext uri="{FF2B5EF4-FFF2-40B4-BE49-F238E27FC236}">
              <a16:creationId xmlns:a16="http://schemas.microsoft.com/office/drawing/2014/main" id="{ACA1A812-DF79-4CAF-B439-38F8AA3861B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id="{3A435B14-C6FA-4C0F-99D6-0C9C209CCC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51" name="Text Box 63">
          <a:extLst>
            <a:ext uri="{FF2B5EF4-FFF2-40B4-BE49-F238E27FC236}">
              <a16:creationId xmlns:a16="http://schemas.microsoft.com/office/drawing/2014/main" id="{828A9799-648E-48AE-AC9C-3486C5C1656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88212138-D972-424E-98C2-0F8A266A84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53" name="Text Box 32">
          <a:extLst>
            <a:ext uri="{FF2B5EF4-FFF2-40B4-BE49-F238E27FC236}">
              <a16:creationId xmlns:a16="http://schemas.microsoft.com/office/drawing/2014/main" id="{CCDCB88A-F366-43FE-BC1A-43BCBDA486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id="{D779E677-A4D5-41BB-87EF-3ECC8C40571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55" name="Text Box 63">
          <a:extLst>
            <a:ext uri="{FF2B5EF4-FFF2-40B4-BE49-F238E27FC236}">
              <a16:creationId xmlns:a16="http://schemas.microsoft.com/office/drawing/2014/main" id="{5D17661A-0F0C-4FAD-BCE8-C5125171E6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id="{CABA0AA8-B575-40CC-AB5A-5E3160142A6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57" name="Text Box 32">
          <a:extLst>
            <a:ext uri="{FF2B5EF4-FFF2-40B4-BE49-F238E27FC236}">
              <a16:creationId xmlns:a16="http://schemas.microsoft.com/office/drawing/2014/main" id="{6F0E6909-8C1C-4241-B26A-2D56927846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id="{E43C5A63-5414-46F2-BC55-682B33CD27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59" name="Text Box 63">
          <a:extLst>
            <a:ext uri="{FF2B5EF4-FFF2-40B4-BE49-F238E27FC236}">
              <a16:creationId xmlns:a16="http://schemas.microsoft.com/office/drawing/2014/main" id="{FC02DAA4-DB44-4E56-AC6F-855FBD036C0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60" name="Text Box 3">
          <a:extLst>
            <a:ext uri="{FF2B5EF4-FFF2-40B4-BE49-F238E27FC236}">
              <a16:creationId xmlns:a16="http://schemas.microsoft.com/office/drawing/2014/main" id="{1C98161A-EE2C-4D8E-9E3B-0DCA539967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61" name="Text Box 32">
          <a:extLst>
            <a:ext uri="{FF2B5EF4-FFF2-40B4-BE49-F238E27FC236}">
              <a16:creationId xmlns:a16="http://schemas.microsoft.com/office/drawing/2014/main" id="{0AF04D88-121D-4971-B58A-FF1EB0951E1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62" name="Text Box 3">
          <a:extLst>
            <a:ext uri="{FF2B5EF4-FFF2-40B4-BE49-F238E27FC236}">
              <a16:creationId xmlns:a16="http://schemas.microsoft.com/office/drawing/2014/main" id="{45D21CF5-2539-404E-BB89-B69329EA8D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63" name="Text Box 63">
          <a:extLst>
            <a:ext uri="{FF2B5EF4-FFF2-40B4-BE49-F238E27FC236}">
              <a16:creationId xmlns:a16="http://schemas.microsoft.com/office/drawing/2014/main" id="{E0AF1B27-C1CA-4526-8EC4-3803DB2DA6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64" name="Text Box 3">
          <a:extLst>
            <a:ext uri="{FF2B5EF4-FFF2-40B4-BE49-F238E27FC236}">
              <a16:creationId xmlns:a16="http://schemas.microsoft.com/office/drawing/2014/main" id="{771E3971-3292-47CE-B4BF-6A7094CCB68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65" name="Text Box 32">
          <a:extLst>
            <a:ext uri="{FF2B5EF4-FFF2-40B4-BE49-F238E27FC236}">
              <a16:creationId xmlns:a16="http://schemas.microsoft.com/office/drawing/2014/main" id="{2F82DA81-10CC-44BD-A5DD-B0440C771F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66" name="Text Box 3">
          <a:extLst>
            <a:ext uri="{FF2B5EF4-FFF2-40B4-BE49-F238E27FC236}">
              <a16:creationId xmlns:a16="http://schemas.microsoft.com/office/drawing/2014/main" id="{5C1B5150-3E93-46C6-A320-FF4A3EDBB0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67" name="Text Box 63">
          <a:extLst>
            <a:ext uri="{FF2B5EF4-FFF2-40B4-BE49-F238E27FC236}">
              <a16:creationId xmlns:a16="http://schemas.microsoft.com/office/drawing/2014/main" id="{C669B926-6C79-4CCA-8778-7B32CCB6A3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68" name="Text Box 3">
          <a:extLst>
            <a:ext uri="{FF2B5EF4-FFF2-40B4-BE49-F238E27FC236}">
              <a16:creationId xmlns:a16="http://schemas.microsoft.com/office/drawing/2014/main" id="{EFBF3B5E-4CDD-4E99-8EEC-6A49072E9E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69" name="Text Box 32">
          <a:extLst>
            <a:ext uri="{FF2B5EF4-FFF2-40B4-BE49-F238E27FC236}">
              <a16:creationId xmlns:a16="http://schemas.microsoft.com/office/drawing/2014/main" id="{80673509-1368-4241-8CF8-A98B145F65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70" name="Text Box 3">
          <a:extLst>
            <a:ext uri="{FF2B5EF4-FFF2-40B4-BE49-F238E27FC236}">
              <a16:creationId xmlns:a16="http://schemas.microsoft.com/office/drawing/2014/main" id="{0A348CC5-5117-457F-A16E-5FE2052864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71" name="Text Box 63">
          <a:extLst>
            <a:ext uri="{FF2B5EF4-FFF2-40B4-BE49-F238E27FC236}">
              <a16:creationId xmlns:a16="http://schemas.microsoft.com/office/drawing/2014/main" id="{ECAE3CC9-D887-4090-9A4C-717A44AF735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72" name="Text Box 3">
          <a:extLst>
            <a:ext uri="{FF2B5EF4-FFF2-40B4-BE49-F238E27FC236}">
              <a16:creationId xmlns:a16="http://schemas.microsoft.com/office/drawing/2014/main" id="{E4F4DE5C-3099-44FF-B21A-3E239089C2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73" name="Text Box 32">
          <a:extLst>
            <a:ext uri="{FF2B5EF4-FFF2-40B4-BE49-F238E27FC236}">
              <a16:creationId xmlns:a16="http://schemas.microsoft.com/office/drawing/2014/main" id="{49F961B4-A03E-4832-ABB1-22F51953398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74" name="Text Box 3">
          <a:extLst>
            <a:ext uri="{FF2B5EF4-FFF2-40B4-BE49-F238E27FC236}">
              <a16:creationId xmlns:a16="http://schemas.microsoft.com/office/drawing/2014/main" id="{F9C651D3-C8C3-4953-B34F-AFA52C21D1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75" name="Text Box 63">
          <a:extLst>
            <a:ext uri="{FF2B5EF4-FFF2-40B4-BE49-F238E27FC236}">
              <a16:creationId xmlns:a16="http://schemas.microsoft.com/office/drawing/2014/main" id="{E0754ACD-B96C-4D13-A4EA-BDABEE6E15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76" name="Text Box 3">
          <a:extLst>
            <a:ext uri="{FF2B5EF4-FFF2-40B4-BE49-F238E27FC236}">
              <a16:creationId xmlns:a16="http://schemas.microsoft.com/office/drawing/2014/main" id="{66B6CBE4-77A2-4547-A407-3167D9DCE2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77" name="Text Box 32">
          <a:extLst>
            <a:ext uri="{FF2B5EF4-FFF2-40B4-BE49-F238E27FC236}">
              <a16:creationId xmlns:a16="http://schemas.microsoft.com/office/drawing/2014/main" id="{A5878D3A-9A4B-44AA-8B44-F91F55B87B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78" name="Text Box 3">
          <a:extLst>
            <a:ext uri="{FF2B5EF4-FFF2-40B4-BE49-F238E27FC236}">
              <a16:creationId xmlns:a16="http://schemas.microsoft.com/office/drawing/2014/main" id="{FADBAF44-B874-496A-84C0-3ECEAF5E70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79" name="Text Box 63">
          <a:extLst>
            <a:ext uri="{FF2B5EF4-FFF2-40B4-BE49-F238E27FC236}">
              <a16:creationId xmlns:a16="http://schemas.microsoft.com/office/drawing/2014/main" id="{0011A0D0-B9F2-415E-A693-30D64CD8327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80" name="Text Box 3">
          <a:extLst>
            <a:ext uri="{FF2B5EF4-FFF2-40B4-BE49-F238E27FC236}">
              <a16:creationId xmlns:a16="http://schemas.microsoft.com/office/drawing/2014/main" id="{1F38DB49-DCB4-4B2A-BB3C-AE6F24C9DE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81" name="Text Box 32">
          <a:extLst>
            <a:ext uri="{FF2B5EF4-FFF2-40B4-BE49-F238E27FC236}">
              <a16:creationId xmlns:a16="http://schemas.microsoft.com/office/drawing/2014/main" id="{956AB7B8-4BDB-4535-93E5-523795E699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C4DCC4E8-427A-4616-899D-B61B85D452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83" name="Text Box 63">
          <a:extLst>
            <a:ext uri="{FF2B5EF4-FFF2-40B4-BE49-F238E27FC236}">
              <a16:creationId xmlns:a16="http://schemas.microsoft.com/office/drawing/2014/main" id="{903537B9-D768-406B-B0BE-DFF975E08D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id="{49F0AF4F-C9C8-41AC-B38C-2D625FB22C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85" name="Text Box 32">
          <a:extLst>
            <a:ext uri="{FF2B5EF4-FFF2-40B4-BE49-F238E27FC236}">
              <a16:creationId xmlns:a16="http://schemas.microsoft.com/office/drawing/2014/main" id="{67540F27-9295-4FD1-86FA-9285A9B158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86" name="Text Box 3">
          <a:extLst>
            <a:ext uri="{FF2B5EF4-FFF2-40B4-BE49-F238E27FC236}">
              <a16:creationId xmlns:a16="http://schemas.microsoft.com/office/drawing/2014/main" id="{F56CF0F2-FC66-475C-9667-B55DAAEF67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87" name="Text Box 63">
          <a:extLst>
            <a:ext uri="{FF2B5EF4-FFF2-40B4-BE49-F238E27FC236}">
              <a16:creationId xmlns:a16="http://schemas.microsoft.com/office/drawing/2014/main" id="{0F536A37-CAB1-4C38-A5B0-A317241963F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id="{56246050-3C2E-44A0-8F0A-C025AD4985F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89" name="Text Box 32">
          <a:extLst>
            <a:ext uri="{FF2B5EF4-FFF2-40B4-BE49-F238E27FC236}">
              <a16:creationId xmlns:a16="http://schemas.microsoft.com/office/drawing/2014/main" id="{6949B8C6-0D09-4D22-AD9B-9867F03BB2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90" name="Text Box 3">
          <a:extLst>
            <a:ext uri="{FF2B5EF4-FFF2-40B4-BE49-F238E27FC236}">
              <a16:creationId xmlns:a16="http://schemas.microsoft.com/office/drawing/2014/main" id="{56A33501-F77E-40E4-8B78-5FFFF58078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91" name="Text Box 63">
          <a:extLst>
            <a:ext uri="{FF2B5EF4-FFF2-40B4-BE49-F238E27FC236}">
              <a16:creationId xmlns:a16="http://schemas.microsoft.com/office/drawing/2014/main" id="{C984973B-5C3D-4708-BD05-73263BD147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92" name="Text Box 3">
          <a:extLst>
            <a:ext uri="{FF2B5EF4-FFF2-40B4-BE49-F238E27FC236}">
              <a16:creationId xmlns:a16="http://schemas.microsoft.com/office/drawing/2014/main" id="{3360DFB9-3AD0-47E9-9F21-2CFCAB2ED27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93" name="Text Box 32">
          <a:extLst>
            <a:ext uri="{FF2B5EF4-FFF2-40B4-BE49-F238E27FC236}">
              <a16:creationId xmlns:a16="http://schemas.microsoft.com/office/drawing/2014/main" id="{908A9781-0B6E-40E8-834A-11F90516A5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94" name="Text Box 3">
          <a:extLst>
            <a:ext uri="{FF2B5EF4-FFF2-40B4-BE49-F238E27FC236}">
              <a16:creationId xmlns:a16="http://schemas.microsoft.com/office/drawing/2014/main" id="{39AFAEC5-3715-4B8E-A696-17C52D08B3C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95" name="Text Box 63">
          <a:extLst>
            <a:ext uri="{FF2B5EF4-FFF2-40B4-BE49-F238E27FC236}">
              <a16:creationId xmlns:a16="http://schemas.microsoft.com/office/drawing/2014/main" id="{88354918-76AD-4F40-AAF6-CB20D5B55A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96" name="Text Box 3">
          <a:extLst>
            <a:ext uri="{FF2B5EF4-FFF2-40B4-BE49-F238E27FC236}">
              <a16:creationId xmlns:a16="http://schemas.microsoft.com/office/drawing/2014/main" id="{5DA3153B-92C6-45B1-B0D2-69B58D6ECF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97" name="Text Box 32">
          <a:extLst>
            <a:ext uri="{FF2B5EF4-FFF2-40B4-BE49-F238E27FC236}">
              <a16:creationId xmlns:a16="http://schemas.microsoft.com/office/drawing/2014/main" id="{D94E74AD-5C50-4986-84A8-FB3CD9F0AB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298" name="Text Box 3">
          <a:extLst>
            <a:ext uri="{FF2B5EF4-FFF2-40B4-BE49-F238E27FC236}">
              <a16:creationId xmlns:a16="http://schemas.microsoft.com/office/drawing/2014/main" id="{73637FB2-203D-4F4A-A06C-E396F350DA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299" name="Text Box 63">
          <a:extLst>
            <a:ext uri="{FF2B5EF4-FFF2-40B4-BE49-F238E27FC236}">
              <a16:creationId xmlns:a16="http://schemas.microsoft.com/office/drawing/2014/main" id="{D6994799-C25B-4CA3-ABFC-0F327BF091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00" name="Text Box 3">
          <a:extLst>
            <a:ext uri="{FF2B5EF4-FFF2-40B4-BE49-F238E27FC236}">
              <a16:creationId xmlns:a16="http://schemas.microsoft.com/office/drawing/2014/main" id="{88B49E25-42AA-4DAF-AF93-967A1A0257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01" name="Text Box 32">
          <a:extLst>
            <a:ext uri="{FF2B5EF4-FFF2-40B4-BE49-F238E27FC236}">
              <a16:creationId xmlns:a16="http://schemas.microsoft.com/office/drawing/2014/main" id="{D1856687-5937-40C6-A0BA-9A715425E4E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02" name="Text Box 3">
          <a:extLst>
            <a:ext uri="{FF2B5EF4-FFF2-40B4-BE49-F238E27FC236}">
              <a16:creationId xmlns:a16="http://schemas.microsoft.com/office/drawing/2014/main" id="{7301DE44-40D0-4B6C-B4CA-7C7587D9891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152671D5-C762-4D36-9068-856E3DC7DE3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04" name="Text Box 3">
          <a:extLst>
            <a:ext uri="{FF2B5EF4-FFF2-40B4-BE49-F238E27FC236}">
              <a16:creationId xmlns:a16="http://schemas.microsoft.com/office/drawing/2014/main" id="{5D448E9E-B9B2-45A2-ABFF-59783832824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05" name="Text Box 32">
          <a:extLst>
            <a:ext uri="{FF2B5EF4-FFF2-40B4-BE49-F238E27FC236}">
              <a16:creationId xmlns:a16="http://schemas.microsoft.com/office/drawing/2014/main" id="{EA98BD22-B582-49AC-AFAB-BC65E9518B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06" name="Text Box 3">
          <a:extLst>
            <a:ext uri="{FF2B5EF4-FFF2-40B4-BE49-F238E27FC236}">
              <a16:creationId xmlns:a16="http://schemas.microsoft.com/office/drawing/2014/main" id="{3902B326-D199-49E4-A944-BD557A0497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07" name="Text Box 63">
          <a:extLst>
            <a:ext uri="{FF2B5EF4-FFF2-40B4-BE49-F238E27FC236}">
              <a16:creationId xmlns:a16="http://schemas.microsoft.com/office/drawing/2014/main" id="{D11D795B-C634-417B-A8AD-C03B56A66A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08" name="Text Box 3">
          <a:extLst>
            <a:ext uri="{FF2B5EF4-FFF2-40B4-BE49-F238E27FC236}">
              <a16:creationId xmlns:a16="http://schemas.microsoft.com/office/drawing/2014/main" id="{8264E3BE-DD56-469B-9E2E-F9DD78C3D50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09" name="Text Box 32">
          <a:extLst>
            <a:ext uri="{FF2B5EF4-FFF2-40B4-BE49-F238E27FC236}">
              <a16:creationId xmlns:a16="http://schemas.microsoft.com/office/drawing/2014/main" id="{81409470-3946-42FD-BEBD-FD6DE53F9D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10" name="Text Box 3">
          <a:extLst>
            <a:ext uri="{FF2B5EF4-FFF2-40B4-BE49-F238E27FC236}">
              <a16:creationId xmlns:a16="http://schemas.microsoft.com/office/drawing/2014/main" id="{51D4EDEB-AAEB-489F-93BC-EB1FB8822F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11" name="Text Box 63">
          <a:extLst>
            <a:ext uri="{FF2B5EF4-FFF2-40B4-BE49-F238E27FC236}">
              <a16:creationId xmlns:a16="http://schemas.microsoft.com/office/drawing/2014/main" id="{5F4544BE-0964-4AE1-9BFA-4022DE8323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12" name="Text Box 3">
          <a:extLst>
            <a:ext uri="{FF2B5EF4-FFF2-40B4-BE49-F238E27FC236}">
              <a16:creationId xmlns:a16="http://schemas.microsoft.com/office/drawing/2014/main" id="{A9DFA57E-D63C-413B-9D61-F779DEE6D5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id="{CC48AD07-9D68-4C2E-B32A-33967FAA3E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14" name="Text Box 3">
          <a:extLst>
            <a:ext uri="{FF2B5EF4-FFF2-40B4-BE49-F238E27FC236}">
              <a16:creationId xmlns:a16="http://schemas.microsoft.com/office/drawing/2014/main" id="{5EF91F36-2315-4C65-BD3A-468C460576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15" name="Text Box 63">
          <a:extLst>
            <a:ext uri="{FF2B5EF4-FFF2-40B4-BE49-F238E27FC236}">
              <a16:creationId xmlns:a16="http://schemas.microsoft.com/office/drawing/2014/main" id="{7ED2AB3F-C4F2-4742-A6E1-8CB6421F1A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16" name="Text Box 3">
          <a:extLst>
            <a:ext uri="{FF2B5EF4-FFF2-40B4-BE49-F238E27FC236}">
              <a16:creationId xmlns:a16="http://schemas.microsoft.com/office/drawing/2014/main" id="{03814FC3-2D17-4A98-8EC3-99340685A4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17" name="Text Box 32">
          <a:extLst>
            <a:ext uri="{FF2B5EF4-FFF2-40B4-BE49-F238E27FC236}">
              <a16:creationId xmlns:a16="http://schemas.microsoft.com/office/drawing/2014/main" id="{38C69323-3B4A-4F89-9FFE-42F8077CF7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18" name="Text Box 3">
          <a:extLst>
            <a:ext uri="{FF2B5EF4-FFF2-40B4-BE49-F238E27FC236}">
              <a16:creationId xmlns:a16="http://schemas.microsoft.com/office/drawing/2014/main" id="{BA94D396-CBBD-4175-97DE-295347FBF6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19" name="Text Box 63">
          <a:extLst>
            <a:ext uri="{FF2B5EF4-FFF2-40B4-BE49-F238E27FC236}">
              <a16:creationId xmlns:a16="http://schemas.microsoft.com/office/drawing/2014/main" id="{E5AF7C08-B631-45E6-BB4A-04D8D9C657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20" name="Text Box 3">
          <a:extLst>
            <a:ext uri="{FF2B5EF4-FFF2-40B4-BE49-F238E27FC236}">
              <a16:creationId xmlns:a16="http://schemas.microsoft.com/office/drawing/2014/main" id="{288A1A4D-DB08-4AD5-A75F-1657A1ED50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21" name="Text Box 32">
          <a:extLst>
            <a:ext uri="{FF2B5EF4-FFF2-40B4-BE49-F238E27FC236}">
              <a16:creationId xmlns:a16="http://schemas.microsoft.com/office/drawing/2014/main" id="{9A51B1A0-495A-4228-B744-F27CBFAB98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22" name="Text Box 3">
          <a:extLst>
            <a:ext uri="{FF2B5EF4-FFF2-40B4-BE49-F238E27FC236}">
              <a16:creationId xmlns:a16="http://schemas.microsoft.com/office/drawing/2014/main" id="{49529ACA-52DE-440A-B772-1326334503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23" name="Text Box 63">
          <a:extLst>
            <a:ext uri="{FF2B5EF4-FFF2-40B4-BE49-F238E27FC236}">
              <a16:creationId xmlns:a16="http://schemas.microsoft.com/office/drawing/2014/main" id="{B8AD86E6-1EFE-4743-9054-B8B33F08A3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id="{63CF893A-CD7C-4B3D-A870-95BE1DE05F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25" name="Text Box 32">
          <a:extLst>
            <a:ext uri="{FF2B5EF4-FFF2-40B4-BE49-F238E27FC236}">
              <a16:creationId xmlns:a16="http://schemas.microsoft.com/office/drawing/2014/main" id="{B11A93E8-7B03-4C76-9E0E-179E4A163C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26" name="Text Box 3">
          <a:extLst>
            <a:ext uri="{FF2B5EF4-FFF2-40B4-BE49-F238E27FC236}">
              <a16:creationId xmlns:a16="http://schemas.microsoft.com/office/drawing/2014/main" id="{5D0B74BF-8E39-49ED-86B4-94BA547993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27" name="Text Box 63">
          <a:extLst>
            <a:ext uri="{FF2B5EF4-FFF2-40B4-BE49-F238E27FC236}">
              <a16:creationId xmlns:a16="http://schemas.microsoft.com/office/drawing/2014/main" id="{A3007A03-4F06-4916-8923-BA53072B94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28" name="Text Box 3">
          <a:extLst>
            <a:ext uri="{FF2B5EF4-FFF2-40B4-BE49-F238E27FC236}">
              <a16:creationId xmlns:a16="http://schemas.microsoft.com/office/drawing/2014/main" id="{8925D715-6460-40E7-8DC5-231773C4C8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29" name="Text Box 32">
          <a:extLst>
            <a:ext uri="{FF2B5EF4-FFF2-40B4-BE49-F238E27FC236}">
              <a16:creationId xmlns:a16="http://schemas.microsoft.com/office/drawing/2014/main" id="{653CC746-0D6C-4DAB-A4A6-58F758DBF69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id="{37A43D3E-E51F-4D4E-B082-97002EC34F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31" name="Text Box 63">
          <a:extLst>
            <a:ext uri="{FF2B5EF4-FFF2-40B4-BE49-F238E27FC236}">
              <a16:creationId xmlns:a16="http://schemas.microsoft.com/office/drawing/2014/main" id="{85093691-7C0D-4005-86FB-319EEAB3BA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id="{FCF95E27-5C6E-4A3B-BF41-8CEF5C9237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33" name="Text Box 32">
          <a:extLst>
            <a:ext uri="{FF2B5EF4-FFF2-40B4-BE49-F238E27FC236}">
              <a16:creationId xmlns:a16="http://schemas.microsoft.com/office/drawing/2014/main" id="{3EF3C81E-6F74-42BC-8424-1C6649D93B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34" name="Text Box 3">
          <a:extLst>
            <a:ext uri="{FF2B5EF4-FFF2-40B4-BE49-F238E27FC236}">
              <a16:creationId xmlns:a16="http://schemas.microsoft.com/office/drawing/2014/main" id="{3FB313C2-1867-441B-A7AA-737C21B1C0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35" name="Text Box 63">
          <a:extLst>
            <a:ext uri="{FF2B5EF4-FFF2-40B4-BE49-F238E27FC236}">
              <a16:creationId xmlns:a16="http://schemas.microsoft.com/office/drawing/2014/main" id="{6AA6FFEA-ABB4-404F-A897-FEF5FE1EEC6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id="{D9E80CA2-004F-4C6F-8ADC-DBE44E8378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37" name="Text Box 32">
          <a:extLst>
            <a:ext uri="{FF2B5EF4-FFF2-40B4-BE49-F238E27FC236}">
              <a16:creationId xmlns:a16="http://schemas.microsoft.com/office/drawing/2014/main" id="{15703478-EEA5-42F5-B04A-1A595D5E5F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38" name="Text Box 3">
          <a:extLst>
            <a:ext uri="{FF2B5EF4-FFF2-40B4-BE49-F238E27FC236}">
              <a16:creationId xmlns:a16="http://schemas.microsoft.com/office/drawing/2014/main" id="{22E6EF88-8B9F-4FA9-8D3C-715C88AD9AB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39" name="Text Box 63">
          <a:extLst>
            <a:ext uri="{FF2B5EF4-FFF2-40B4-BE49-F238E27FC236}">
              <a16:creationId xmlns:a16="http://schemas.microsoft.com/office/drawing/2014/main" id="{F8C36D63-32A2-4FD0-BA8D-6C9B690FF5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40" name="Text Box 3">
          <a:extLst>
            <a:ext uri="{FF2B5EF4-FFF2-40B4-BE49-F238E27FC236}">
              <a16:creationId xmlns:a16="http://schemas.microsoft.com/office/drawing/2014/main" id="{9E52B9E6-FC75-40BA-B7D2-9CA7078372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41" name="Text Box 32">
          <a:extLst>
            <a:ext uri="{FF2B5EF4-FFF2-40B4-BE49-F238E27FC236}">
              <a16:creationId xmlns:a16="http://schemas.microsoft.com/office/drawing/2014/main" id="{1A505829-DFB8-4628-9D50-0B26F493C8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42" name="Text Box 3">
          <a:extLst>
            <a:ext uri="{FF2B5EF4-FFF2-40B4-BE49-F238E27FC236}">
              <a16:creationId xmlns:a16="http://schemas.microsoft.com/office/drawing/2014/main" id="{6A7EE4BA-8CB6-4513-8738-ECE6B2EC40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43" name="Text Box 63">
          <a:extLst>
            <a:ext uri="{FF2B5EF4-FFF2-40B4-BE49-F238E27FC236}">
              <a16:creationId xmlns:a16="http://schemas.microsoft.com/office/drawing/2014/main" id="{4404E846-54C8-42BA-BADA-3BA17F65A1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44" name="Text Box 3">
          <a:extLst>
            <a:ext uri="{FF2B5EF4-FFF2-40B4-BE49-F238E27FC236}">
              <a16:creationId xmlns:a16="http://schemas.microsoft.com/office/drawing/2014/main" id="{3FDE3431-F660-417A-B15E-56BA6AA6A3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45" name="Text Box 32">
          <a:extLst>
            <a:ext uri="{FF2B5EF4-FFF2-40B4-BE49-F238E27FC236}">
              <a16:creationId xmlns:a16="http://schemas.microsoft.com/office/drawing/2014/main" id="{E19EF24C-BB10-4397-99F3-92D7581D9A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46" name="Text Box 3">
          <a:extLst>
            <a:ext uri="{FF2B5EF4-FFF2-40B4-BE49-F238E27FC236}">
              <a16:creationId xmlns:a16="http://schemas.microsoft.com/office/drawing/2014/main" id="{256CCB08-DB3B-4C4E-9686-5FBA9AF6CB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47" name="Text Box 63">
          <a:extLst>
            <a:ext uri="{FF2B5EF4-FFF2-40B4-BE49-F238E27FC236}">
              <a16:creationId xmlns:a16="http://schemas.microsoft.com/office/drawing/2014/main" id="{CE87EC7D-6DDB-4EB5-9965-645D95B909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id="{FCB14A0D-A5E7-49F3-8E98-8BDC702AFA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49" name="Text Box 32">
          <a:extLst>
            <a:ext uri="{FF2B5EF4-FFF2-40B4-BE49-F238E27FC236}">
              <a16:creationId xmlns:a16="http://schemas.microsoft.com/office/drawing/2014/main" id="{62F57723-220B-4649-A66B-10EB0CB772C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50" name="Text Box 3">
          <a:extLst>
            <a:ext uri="{FF2B5EF4-FFF2-40B4-BE49-F238E27FC236}">
              <a16:creationId xmlns:a16="http://schemas.microsoft.com/office/drawing/2014/main" id="{4A356039-2358-444D-A2DB-2905F589E4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51" name="Text Box 63">
          <a:extLst>
            <a:ext uri="{FF2B5EF4-FFF2-40B4-BE49-F238E27FC236}">
              <a16:creationId xmlns:a16="http://schemas.microsoft.com/office/drawing/2014/main" id="{DFB45B57-9868-489B-B5C4-48ABB4CFD2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52" name="Text Box 3">
          <a:extLst>
            <a:ext uri="{FF2B5EF4-FFF2-40B4-BE49-F238E27FC236}">
              <a16:creationId xmlns:a16="http://schemas.microsoft.com/office/drawing/2014/main" id="{0AD04221-3320-4AE2-8176-AA701FF0C0C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53" name="Text Box 32">
          <a:extLst>
            <a:ext uri="{FF2B5EF4-FFF2-40B4-BE49-F238E27FC236}">
              <a16:creationId xmlns:a16="http://schemas.microsoft.com/office/drawing/2014/main" id="{8FCE24AC-E33A-446C-9033-CBCEC5B66A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54" name="Text Box 3">
          <a:extLst>
            <a:ext uri="{FF2B5EF4-FFF2-40B4-BE49-F238E27FC236}">
              <a16:creationId xmlns:a16="http://schemas.microsoft.com/office/drawing/2014/main" id="{E5910391-95CA-4F99-B8D5-42C4AD83AF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55" name="Text Box 63">
          <a:extLst>
            <a:ext uri="{FF2B5EF4-FFF2-40B4-BE49-F238E27FC236}">
              <a16:creationId xmlns:a16="http://schemas.microsoft.com/office/drawing/2014/main" id="{836AC206-A982-44C8-A271-8D9136D250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56" name="Text Box 3">
          <a:extLst>
            <a:ext uri="{FF2B5EF4-FFF2-40B4-BE49-F238E27FC236}">
              <a16:creationId xmlns:a16="http://schemas.microsoft.com/office/drawing/2014/main" id="{C807498F-F1B1-4F5B-B624-C12CEA1A63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57" name="Text Box 32">
          <a:extLst>
            <a:ext uri="{FF2B5EF4-FFF2-40B4-BE49-F238E27FC236}">
              <a16:creationId xmlns:a16="http://schemas.microsoft.com/office/drawing/2014/main" id="{9342C06D-0516-400D-87CF-557F16B2B5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58" name="Text Box 3">
          <a:extLst>
            <a:ext uri="{FF2B5EF4-FFF2-40B4-BE49-F238E27FC236}">
              <a16:creationId xmlns:a16="http://schemas.microsoft.com/office/drawing/2014/main" id="{0B5462A2-0512-467F-A731-1590218DAD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59" name="Text Box 63">
          <a:extLst>
            <a:ext uri="{FF2B5EF4-FFF2-40B4-BE49-F238E27FC236}">
              <a16:creationId xmlns:a16="http://schemas.microsoft.com/office/drawing/2014/main" id="{255A8A2D-D95F-4DDF-AC96-45B33D2047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60" name="Text Box 3">
          <a:extLst>
            <a:ext uri="{FF2B5EF4-FFF2-40B4-BE49-F238E27FC236}">
              <a16:creationId xmlns:a16="http://schemas.microsoft.com/office/drawing/2014/main" id="{848751C7-CC22-4B6F-8D71-0D575EA838F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61" name="Text Box 32">
          <a:extLst>
            <a:ext uri="{FF2B5EF4-FFF2-40B4-BE49-F238E27FC236}">
              <a16:creationId xmlns:a16="http://schemas.microsoft.com/office/drawing/2014/main" id="{A9E96C7D-38C4-43C7-A316-6B2E18FAB2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62" name="Text Box 3">
          <a:extLst>
            <a:ext uri="{FF2B5EF4-FFF2-40B4-BE49-F238E27FC236}">
              <a16:creationId xmlns:a16="http://schemas.microsoft.com/office/drawing/2014/main" id="{BAE2375D-D6B0-4B1B-9040-972172CEAC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63" name="Text Box 63">
          <a:extLst>
            <a:ext uri="{FF2B5EF4-FFF2-40B4-BE49-F238E27FC236}">
              <a16:creationId xmlns:a16="http://schemas.microsoft.com/office/drawing/2014/main" id="{F057F5C0-1332-4D39-B67E-BD48E2B0CE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64" name="Text Box 3">
          <a:extLst>
            <a:ext uri="{FF2B5EF4-FFF2-40B4-BE49-F238E27FC236}">
              <a16:creationId xmlns:a16="http://schemas.microsoft.com/office/drawing/2014/main" id="{3EA22BA0-7A1F-4BDC-BF6A-562FF30E989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65" name="Text Box 32">
          <a:extLst>
            <a:ext uri="{FF2B5EF4-FFF2-40B4-BE49-F238E27FC236}">
              <a16:creationId xmlns:a16="http://schemas.microsoft.com/office/drawing/2014/main" id="{D6FD1294-A763-41A1-8FC4-B35F818D2C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66" name="Text Box 3">
          <a:extLst>
            <a:ext uri="{FF2B5EF4-FFF2-40B4-BE49-F238E27FC236}">
              <a16:creationId xmlns:a16="http://schemas.microsoft.com/office/drawing/2014/main" id="{E84C70D7-05AF-4E01-8061-6F677E6B07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67" name="Text Box 63">
          <a:extLst>
            <a:ext uri="{FF2B5EF4-FFF2-40B4-BE49-F238E27FC236}">
              <a16:creationId xmlns:a16="http://schemas.microsoft.com/office/drawing/2014/main" id="{7BB0E5DE-3D52-452D-BB18-0D4026A014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id="{F5AD6E41-2E6D-4A39-AAFF-FFCC734335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69" name="Text Box 32">
          <a:extLst>
            <a:ext uri="{FF2B5EF4-FFF2-40B4-BE49-F238E27FC236}">
              <a16:creationId xmlns:a16="http://schemas.microsoft.com/office/drawing/2014/main" id="{9DE73D48-4ED6-4F5B-B291-17BAF76CA6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70" name="Text Box 3">
          <a:extLst>
            <a:ext uri="{FF2B5EF4-FFF2-40B4-BE49-F238E27FC236}">
              <a16:creationId xmlns:a16="http://schemas.microsoft.com/office/drawing/2014/main" id="{A17E0712-7432-4957-9938-DBB59B3314B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71" name="Text Box 63">
          <a:extLst>
            <a:ext uri="{FF2B5EF4-FFF2-40B4-BE49-F238E27FC236}">
              <a16:creationId xmlns:a16="http://schemas.microsoft.com/office/drawing/2014/main" id="{AE5F6A85-02BB-4FBB-BF39-010AEA94AE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id="{B3A4ABCD-415F-4725-900F-948D4C2D431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73" name="Text Box 32">
          <a:extLst>
            <a:ext uri="{FF2B5EF4-FFF2-40B4-BE49-F238E27FC236}">
              <a16:creationId xmlns:a16="http://schemas.microsoft.com/office/drawing/2014/main" id="{4042B47E-7829-4854-91D0-809F30D26A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74" name="Text Box 3">
          <a:extLst>
            <a:ext uri="{FF2B5EF4-FFF2-40B4-BE49-F238E27FC236}">
              <a16:creationId xmlns:a16="http://schemas.microsoft.com/office/drawing/2014/main" id="{A03603D0-2385-4D5C-8398-9FC39FF86F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75" name="Text Box 63">
          <a:extLst>
            <a:ext uri="{FF2B5EF4-FFF2-40B4-BE49-F238E27FC236}">
              <a16:creationId xmlns:a16="http://schemas.microsoft.com/office/drawing/2014/main" id="{BF419AE0-614F-4A28-B073-47F1017F2A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76" name="Text Box 3">
          <a:extLst>
            <a:ext uri="{FF2B5EF4-FFF2-40B4-BE49-F238E27FC236}">
              <a16:creationId xmlns:a16="http://schemas.microsoft.com/office/drawing/2014/main" id="{9135C866-FE73-4300-99FC-1276A33395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77" name="Text Box 32">
          <a:extLst>
            <a:ext uri="{FF2B5EF4-FFF2-40B4-BE49-F238E27FC236}">
              <a16:creationId xmlns:a16="http://schemas.microsoft.com/office/drawing/2014/main" id="{B92AA023-E228-4840-8869-9279380302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id="{FDB0FD78-CBDF-4A61-B7F3-94CEFC1071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79" name="Text Box 63">
          <a:extLst>
            <a:ext uri="{FF2B5EF4-FFF2-40B4-BE49-F238E27FC236}">
              <a16:creationId xmlns:a16="http://schemas.microsoft.com/office/drawing/2014/main" id="{1CDD065B-1BB6-4929-9BE4-C9FAE987B0D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id="{4A13F2C0-7B2F-4EA4-8E31-DC5F6A248C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81" name="Text Box 32">
          <a:extLst>
            <a:ext uri="{FF2B5EF4-FFF2-40B4-BE49-F238E27FC236}">
              <a16:creationId xmlns:a16="http://schemas.microsoft.com/office/drawing/2014/main" id="{19721250-9D29-40C5-9DEB-C835ED9E7F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82" name="Text Box 3">
          <a:extLst>
            <a:ext uri="{FF2B5EF4-FFF2-40B4-BE49-F238E27FC236}">
              <a16:creationId xmlns:a16="http://schemas.microsoft.com/office/drawing/2014/main" id="{E2098108-CD75-4DC6-B459-309776C5C7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83" name="Text Box 63">
          <a:extLst>
            <a:ext uri="{FF2B5EF4-FFF2-40B4-BE49-F238E27FC236}">
              <a16:creationId xmlns:a16="http://schemas.microsoft.com/office/drawing/2014/main" id="{3DB40725-1BCA-4B35-92B3-8787E803B65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id="{DF6ACD43-1D5C-47CA-BDE5-80D2EE5D84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85" name="Text Box 32">
          <a:extLst>
            <a:ext uri="{FF2B5EF4-FFF2-40B4-BE49-F238E27FC236}">
              <a16:creationId xmlns:a16="http://schemas.microsoft.com/office/drawing/2014/main" id="{8AA073FD-7773-4F2F-9AEB-E34BCAC093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86" name="Text Box 3">
          <a:extLst>
            <a:ext uri="{FF2B5EF4-FFF2-40B4-BE49-F238E27FC236}">
              <a16:creationId xmlns:a16="http://schemas.microsoft.com/office/drawing/2014/main" id="{B8FA534C-F4F6-49CA-9FBF-3F5ED768E2E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87" name="Text Box 63">
          <a:extLst>
            <a:ext uri="{FF2B5EF4-FFF2-40B4-BE49-F238E27FC236}">
              <a16:creationId xmlns:a16="http://schemas.microsoft.com/office/drawing/2014/main" id="{82ECAAB6-2847-4E59-BF0E-58512415AB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88" name="Text Box 3">
          <a:extLst>
            <a:ext uri="{FF2B5EF4-FFF2-40B4-BE49-F238E27FC236}">
              <a16:creationId xmlns:a16="http://schemas.microsoft.com/office/drawing/2014/main" id="{612DB37F-7BF2-4C49-902E-167E4CE002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89" name="Text Box 32">
          <a:extLst>
            <a:ext uri="{FF2B5EF4-FFF2-40B4-BE49-F238E27FC236}">
              <a16:creationId xmlns:a16="http://schemas.microsoft.com/office/drawing/2014/main" id="{A0970B42-B116-49F7-8B96-C0041B2E20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90" name="Text Box 3">
          <a:extLst>
            <a:ext uri="{FF2B5EF4-FFF2-40B4-BE49-F238E27FC236}">
              <a16:creationId xmlns:a16="http://schemas.microsoft.com/office/drawing/2014/main" id="{553F15D9-6027-40A7-A32B-EEC19AD9DFA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91" name="Text Box 63">
          <a:extLst>
            <a:ext uri="{FF2B5EF4-FFF2-40B4-BE49-F238E27FC236}">
              <a16:creationId xmlns:a16="http://schemas.microsoft.com/office/drawing/2014/main" id="{26673BA4-AB5E-4737-99B7-03B82BD7320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92" name="Text Box 3">
          <a:extLst>
            <a:ext uri="{FF2B5EF4-FFF2-40B4-BE49-F238E27FC236}">
              <a16:creationId xmlns:a16="http://schemas.microsoft.com/office/drawing/2014/main" id="{4EDAA687-8F27-4F5C-AC25-8ED30A3B7C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93" name="Text Box 32">
          <a:extLst>
            <a:ext uri="{FF2B5EF4-FFF2-40B4-BE49-F238E27FC236}">
              <a16:creationId xmlns:a16="http://schemas.microsoft.com/office/drawing/2014/main" id="{AC7DEA1F-0CC6-418A-9AD7-F93EF47914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94" name="Text Box 3">
          <a:extLst>
            <a:ext uri="{FF2B5EF4-FFF2-40B4-BE49-F238E27FC236}">
              <a16:creationId xmlns:a16="http://schemas.microsoft.com/office/drawing/2014/main" id="{98D590D5-96EB-4FB2-A4B7-BAC992FF14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95" name="Text Box 63">
          <a:extLst>
            <a:ext uri="{FF2B5EF4-FFF2-40B4-BE49-F238E27FC236}">
              <a16:creationId xmlns:a16="http://schemas.microsoft.com/office/drawing/2014/main" id="{FFCF6393-8729-4F76-8005-05D9586514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96" name="Text Box 32">
          <a:extLst>
            <a:ext uri="{FF2B5EF4-FFF2-40B4-BE49-F238E27FC236}">
              <a16:creationId xmlns:a16="http://schemas.microsoft.com/office/drawing/2014/main" id="{9EB11C70-E45E-4AED-85EA-EFEB1B6CA7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97" name="Text Box 3">
          <a:extLst>
            <a:ext uri="{FF2B5EF4-FFF2-40B4-BE49-F238E27FC236}">
              <a16:creationId xmlns:a16="http://schemas.microsoft.com/office/drawing/2014/main" id="{6D8DF26F-48BF-4A06-82C0-76167510ED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398" name="Text Box 63">
          <a:extLst>
            <a:ext uri="{FF2B5EF4-FFF2-40B4-BE49-F238E27FC236}">
              <a16:creationId xmlns:a16="http://schemas.microsoft.com/office/drawing/2014/main" id="{7182AD62-6DC7-429F-B779-78AF1558E2F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25DEA53E-6DA3-4C26-9A04-5DE06027D9F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00" name="Text Box 32">
          <a:extLst>
            <a:ext uri="{FF2B5EF4-FFF2-40B4-BE49-F238E27FC236}">
              <a16:creationId xmlns:a16="http://schemas.microsoft.com/office/drawing/2014/main" id="{ECC759FF-9D91-4A61-B2F0-F6E2A47195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01" name="Text Box 3">
          <a:extLst>
            <a:ext uri="{FF2B5EF4-FFF2-40B4-BE49-F238E27FC236}">
              <a16:creationId xmlns:a16="http://schemas.microsoft.com/office/drawing/2014/main" id="{93E3F5EC-C136-41F3-8BFD-90EE555F8D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02" name="Text Box 63">
          <a:extLst>
            <a:ext uri="{FF2B5EF4-FFF2-40B4-BE49-F238E27FC236}">
              <a16:creationId xmlns:a16="http://schemas.microsoft.com/office/drawing/2014/main" id="{08E6074F-B9B0-4787-9DBF-312BEEE00A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03" name="Text Box 3">
          <a:extLst>
            <a:ext uri="{FF2B5EF4-FFF2-40B4-BE49-F238E27FC236}">
              <a16:creationId xmlns:a16="http://schemas.microsoft.com/office/drawing/2014/main" id="{CD406F1C-0056-429C-93F7-9E6006D8B8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04" name="Text Box 32">
          <a:extLst>
            <a:ext uri="{FF2B5EF4-FFF2-40B4-BE49-F238E27FC236}">
              <a16:creationId xmlns:a16="http://schemas.microsoft.com/office/drawing/2014/main" id="{422CAEB5-30D1-46BB-8398-9D2230744B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B1D7E198-EF61-4318-80C6-32397E11B6B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06" name="Text Box 63">
          <a:extLst>
            <a:ext uri="{FF2B5EF4-FFF2-40B4-BE49-F238E27FC236}">
              <a16:creationId xmlns:a16="http://schemas.microsoft.com/office/drawing/2014/main" id="{34100353-B6E8-44A7-9B04-43F14F5CCC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07" name="Text Box 3">
          <a:extLst>
            <a:ext uri="{FF2B5EF4-FFF2-40B4-BE49-F238E27FC236}">
              <a16:creationId xmlns:a16="http://schemas.microsoft.com/office/drawing/2014/main" id="{43135845-C345-4672-882F-88A4EBE039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08" name="Text Box 32">
          <a:extLst>
            <a:ext uri="{FF2B5EF4-FFF2-40B4-BE49-F238E27FC236}">
              <a16:creationId xmlns:a16="http://schemas.microsoft.com/office/drawing/2014/main" id="{0D479B81-CA9D-4B1D-AA64-646B768E41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09" name="Text Box 3">
          <a:extLst>
            <a:ext uri="{FF2B5EF4-FFF2-40B4-BE49-F238E27FC236}">
              <a16:creationId xmlns:a16="http://schemas.microsoft.com/office/drawing/2014/main" id="{43B5FD8B-886F-4C63-87AA-226F758C06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10" name="Text Box 63">
          <a:extLst>
            <a:ext uri="{FF2B5EF4-FFF2-40B4-BE49-F238E27FC236}">
              <a16:creationId xmlns:a16="http://schemas.microsoft.com/office/drawing/2014/main" id="{1C5E3C72-1600-4D01-9EB1-3B79D8EC79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11" name="Text Box 3">
          <a:extLst>
            <a:ext uri="{FF2B5EF4-FFF2-40B4-BE49-F238E27FC236}">
              <a16:creationId xmlns:a16="http://schemas.microsoft.com/office/drawing/2014/main" id="{2281D6C5-FE29-476E-A8D8-FC95CC2E3D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CBDF3BEC-984E-4BC4-B90B-364432EB979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13" name="Text Box 3">
          <a:extLst>
            <a:ext uri="{FF2B5EF4-FFF2-40B4-BE49-F238E27FC236}">
              <a16:creationId xmlns:a16="http://schemas.microsoft.com/office/drawing/2014/main" id="{F50CF1EF-05EB-4A5D-8D5C-F8E0FE4606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14" name="Text Box 63">
          <a:extLst>
            <a:ext uri="{FF2B5EF4-FFF2-40B4-BE49-F238E27FC236}">
              <a16:creationId xmlns:a16="http://schemas.microsoft.com/office/drawing/2014/main" id="{D2675D97-85C6-42C6-BE07-9207B616CA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15" name="Text Box 3">
          <a:extLst>
            <a:ext uri="{FF2B5EF4-FFF2-40B4-BE49-F238E27FC236}">
              <a16:creationId xmlns:a16="http://schemas.microsoft.com/office/drawing/2014/main" id="{48F3EE3F-628F-40AC-B6A0-983658BEE50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16" name="Text Box 32">
          <a:extLst>
            <a:ext uri="{FF2B5EF4-FFF2-40B4-BE49-F238E27FC236}">
              <a16:creationId xmlns:a16="http://schemas.microsoft.com/office/drawing/2014/main" id="{F221EE9D-2969-4354-98F6-9DD12140D6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17" name="Text Box 3">
          <a:extLst>
            <a:ext uri="{FF2B5EF4-FFF2-40B4-BE49-F238E27FC236}">
              <a16:creationId xmlns:a16="http://schemas.microsoft.com/office/drawing/2014/main" id="{674F3398-3305-4BB4-B2C4-E219AAE707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18" name="Text Box 63">
          <a:extLst>
            <a:ext uri="{FF2B5EF4-FFF2-40B4-BE49-F238E27FC236}">
              <a16:creationId xmlns:a16="http://schemas.microsoft.com/office/drawing/2014/main" id="{6F3F66D2-7E38-4075-8D69-2A20738053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19" name="Text Box 3">
          <a:extLst>
            <a:ext uri="{FF2B5EF4-FFF2-40B4-BE49-F238E27FC236}">
              <a16:creationId xmlns:a16="http://schemas.microsoft.com/office/drawing/2014/main" id="{EFE52EF8-F0C0-466E-A6C5-FBCEBEBE1E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20" name="Text Box 32">
          <a:extLst>
            <a:ext uri="{FF2B5EF4-FFF2-40B4-BE49-F238E27FC236}">
              <a16:creationId xmlns:a16="http://schemas.microsoft.com/office/drawing/2014/main" id="{95D4E9D2-AA70-43F2-A1F2-D4211C4956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21" name="Text Box 3">
          <a:extLst>
            <a:ext uri="{FF2B5EF4-FFF2-40B4-BE49-F238E27FC236}">
              <a16:creationId xmlns:a16="http://schemas.microsoft.com/office/drawing/2014/main" id="{DC002A6C-1D8D-404B-B445-EC96A10740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22" name="Text Box 63">
          <a:extLst>
            <a:ext uri="{FF2B5EF4-FFF2-40B4-BE49-F238E27FC236}">
              <a16:creationId xmlns:a16="http://schemas.microsoft.com/office/drawing/2014/main" id="{C0CD6378-DC72-435B-93DA-7228D61BD0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id="{888751F4-FB0A-4800-984C-4BE3F02FCC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24" name="Text Box 32">
          <a:extLst>
            <a:ext uri="{FF2B5EF4-FFF2-40B4-BE49-F238E27FC236}">
              <a16:creationId xmlns:a16="http://schemas.microsoft.com/office/drawing/2014/main" id="{4ACA05FA-6C3B-4BAB-92EF-BBD1BE804F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25" name="Text Box 3">
          <a:extLst>
            <a:ext uri="{FF2B5EF4-FFF2-40B4-BE49-F238E27FC236}">
              <a16:creationId xmlns:a16="http://schemas.microsoft.com/office/drawing/2014/main" id="{3312F265-ED71-4382-A590-DF135F2C0B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2DB509AA-95ED-4D27-B310-6ABABAAD75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6CE33FEB-B446-4FFD-83BB-F7C30F1433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28" name="Text Box 32">
          <a:extLst>
            <a:ext uri="{FF2B5EF4-FFF2-40B4-BE49-F238E27FC236}">
              <a16:creationId xmlns:a16="http://schemas.microsoft.com/office/drawing/2014/main" id="{69B66A10-9263-4723-B6C5-1B6E7597F1D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id="{3F2010BE-25C2-455C-B509-FDAFEBC278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30" name="Text Box 63">
          <a:extLst>
            <a:ext uri="{FF2B5EF4-FFF2-40B4-BE49-F238E27FC236}">
              <a16:creationId xmlns:a16="http://schemas.microsoft.com/office/drawing/2014/main" id="{60097FB5-C909-478A-BD5F-4817D253A1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31" name="Text Box 3">
          <a:extLst>
            <a:ext uri="{FF2B5EF4-FFF2-40B4-BE49-F238E27FC236}">
              <a16:creationId xmlns:a16="http://schemas.microsoft.com/office/drawing/2014/main" id="{AF93AA08-7984-4A3C-8C8F-64E6D755D9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32" name="Text Box 32">
          <a:extLst>
            <a:ext uri="{FF2B5EF4-FFF2-40B4-BE49-F238E27FC236}">
              <a16:creationId xmlns:a16="http://schemas.microsoft.com/office/drawing/2014/main" id="{6EDEDA82-3F78-40D2-B01B-15EE8E532DA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33" name="Text Box 3">
          <a:extLst>
            <a:ext uri="{FF2B5EF4-FFF2-40B4-BE49-F238E27FC236}">
              <a16:creationId xmlns:a16="http://schemas.microsoft.com/office/drawing/2014/main" id="{15944105-889D-4F9A-89E2-4AFE82F25EA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34" name="Text Box 63">
          <a:extLst>
            <a:ext uri="{FF2B5EF4-FFF2-40B4-BE49-F238E27FC236}">
              <a16:creationId xmlns:a16="http://schemas.microsoft.com/office/drawing/2014/main" id="{DB990C92-500C-426D-A892-AC554D9A85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35" name="Text Box 3">
          <a:extLst>
            <a:ext uri="{FF2B5EF4-FFF2-40B4-BE49-F238E27FC236}">
              <a16:creationId xmlns:a16="http://schemas.microsoft.com/office/drawing/2014/main" id="{4DEEED14-5C0D-43BB-9325-F2ED75C058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36" name="Text Box 32">
          <a:extLst>
            <a:ext uri="{FF2B5EF4-FFF2-40B4-BE49-F238E27FC236}">
              <a16:creationId xmlns:a16="http://schemas.microsoft.com/office/drawing/2014/main" id="{8DE7F7EB-10B2-4DD9-8E8E-6F0B34A700D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37" name="Text Box 3">
          <a:extLst>
            <a:ext uri="{FF2B5EF4-FFF2-40B4-BE49-F238E27FC236}">
              <a16:creationId xmlns:a16="http://schemas.microsoft.com/office/drawing/2014/main" id="{690A0FEF-5A22-4221-92AE-CE8DDB3CEF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38" name="Text Box 63">
          <a:extLst>
            <a:ext uri="{FF2B5EF4-FFF2-40B4-BE49-F238E27FC236}">
              <a16:creationId xmlns:a16="http://schemas.microsoft.com/office/drawing/2014/main" id="{60BD7AA0-11EB-4EDF-AAD0-F8338FF75A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39" name="Text Box 3">
          <a:extLst>
            <a:ext uri="{FF2B5EF4-FFF2-40B4-BE49-F238E27FC236}">
              <a16:creationId xmlns:a16="http://schemas.microsoft.com/office/drawing/2014/main" id="{666FCE38-68A6-42BA-A99E-E02C6E4FAD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40" name="Text Box 32">
          <a:extLst>
            <a:ext uri="{FF2B5EF4-FFF2-40B4-BE49-F238E27FC236}">
              <a16:creationId xmlns:a16="http://schemas.microsoft.com/office/drawing/2014/main" id="{FBD19B08-2AF8-4C2C-9A3A-9686ACF7AB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41" name="Text Box 3">
          <a:extLst>
            <a:ext uri="{FF2B5EF4-FFF2-40B4-BE49-F238E27FC236}">
              <a16:creationId xmlns:a16="http://schemas.microsoft.com/office/drawing/2014/main" id="{387C55FC-4E97-4763-BA06-F5108296A0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42" name="Text Box 63">
          <a:extLst>
            <a:ext uri="{FF2B5EF4-FFF2-40B4-BE49-F238E27FC236}">
              <a16:creationId xmlns:a16="http://schemas.microsoft.com/office/drawing/2014/main" id="{C69398DF-11F5-470B-AE11-01F82F1650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43" name="Text Box 3">
          <a:extLst>
            <a:ext uri="{FF2B5EF4-FFF2-40B4-BE49-F238E27FC236}">
              <a16:creationId xmlns:a16="http://schemas.microsoft.com/office/drawing/2014/main" id="{EEB908D1-3317-4D6D-B81C-A6EA544647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44" name="Text Box 32">
          <a:extLst>
            <a:ext uri="{FF2B5EF4-FFF2-40B4-BE49-F238E27FC236}">
              <a16:creationId xmlns:a16="http://schemas.microsoft.com/office/drawing/2014/main" id="{E2F0EA60-D0A6-4B15-A5D8-8451DD3863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45" name="Text Box 3">
          <a:extLst>
            <a:ext uri="{FF2B5EF4-FFF2-40B4-BE49-F238E27FC236}">
              <a16:creationId xmlns:a16="http://schemas.microsoft.com/office/drawing/2014/main" id="{E18CCF42-A31E-4574-98A5-F915B12F9F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C66F8115-B68D-43A4-AFE3-8B028899079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47" name="Text Box 3">
          <a:extLst>
            <a:ext uri="{FF2B5EF4-FFF2-40B4-BE49-F238E27FC236}">
              <a16:creationId xmlns:a16="http://schemas.microsoft.com/office/drawing/2014/main" id="{BE543897-7035-4944-AEB4-893469A7BB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281AF7D8-C4F8-40CA-971A-EBF5BEC719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80E394D3-E8E8-4108-9B2A-F9ECB477D7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50" name="Text Box 63">
          <a:extLst>
            <a:ext uri="{FF2B5EF4-FFF2-40B4-BE49-F238E27FC236}">
              <a16:creationId xmlns:a16="http://schemas.microsoft.com/office/drawing/2014/main" id="{E2309645-8BB1-43C8-8276-51FF5E6621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51" name="Text Box 3">
          <a:extLst>
            <a:ext uri="{FF2B5EF4-FFF2-40B4-BE49-F238E27FC236}">
              <a16:creationId xmlns:a16="http://schemas.microsoft.com/office/drawing/2014/main" id="{A22B03C5-322E-476A-A28D-DB0D4FE3C9A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52" name="Text Box 32">
          <a:extLst>
            <a:ext uri="{FF2B5EF4-FFF2-40B4-BE49-F238E27FC236}">
              <a16:creationId xmlns:a16="http://schemas.microsoft.com/office/drawing/2014/main" id="{C9A28F03-F18C-4FE0-97B9-04A947144A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id="{A397CFE6-AAC5-42E6-9070-C05FB00EC3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54" name="Text Box 63">
          <a:extLst>
            <a:ext uri="{FF2B5EF4-FFF2-40B4-BE49-F238E27FC236}">
              <a16:creationId xmlns:a16="http://schemas.microsoft.com/office/drawing/2014/main" id="{9AB95391-3AB6-4BAB-801E-B1EB43ECC4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id="{1FA53558-2500-46A1-A3F7-12B3E98D890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56" name="Text Box 32">
          <a:extLst>
            <a:ext uri="{FF2B5EF4-FFF2-40B4-BE49-F238E27FC236}">
              <a16:creationId xmlns:a16="http://schemas.microsoft.com/office/drawing/2014/main" id="{5DDA3793-B640-41BF-B247-608A5A36ED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id="{DCE582B9-66C2-48E5-BEB6-D59DEE72C2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3FDDAE9C-D2FD-4CDD-84DC-331D59322B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4E4B6FD8-4B1F-4A61-BBBF-8C742E5F743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60" name="Text Box 32">
          <a:extLst>
            <a:ext uri="{FF2B5EF4-FFF2-40B4-BE49-F238E27FC236}">
              <a16:creationId xmlns:a16="http://schemas.microsoft.com/office/drawing/2014/main" id="{11F93290-198E-49F9-9252-9CB9A6D1A0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61" name="Text Box 3">
          <a:extLst>
            <a:ext uri="{FF2B5EF4-FFF2-40B4-BE49-F238E27FC236}">
              <a16:creationId xmlns:a16="http://schemas.microsoft.com/office/drawing/2014/main" id="{26F73D1E-6764-40D4-B711-277AE73A62C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62" name="Text Box 63">
          <a:extLst>
            <a:ext uri="{FF2B5EF4-FFF2-40B4-BE49-F238E27FC236}">
              <a16:creationId xmlns:a16="http://schemas.microsoft.com/office/drawing/2014/main" id="{D6CCEC10-5572-4BC7-9C6E-FCBF5DABB9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id="{24C00E98-CA3E-4270-9B65-9AA414E015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64" name="Text Box 32">
          <a:extLst>
            <a:ext uri="{FF2B5EF4-FFF2-40B4-BE49-F238E27FC236}">
              <a16:creationId xmlns:a16="http://schemas.microsoft.com/office/drawing/2014/main" id="{58D997B9-9CA9-438B-B823-027A683A8F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id="{E636CDA3-30BD-4924-A170-3B78181AAA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929F9ECA-9525-4025-B330-A3D3DD7FF2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67" name="Text Box 3">
          <a:extLst>
            <a:ext uri="{FF2B5EF4-FFF2-40B4-BE49-F238E27FC236}">
              <a16:creationId xmlns:a16="http://schemas.microsoft.com/office/drawing/2014/main" id="{5572CCA3-7819-454F-870C-DEA50E61BA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68" name="Text Box 32">
          <a:extLst>
            <a:ext uri="{FF2B5EF4-FFF2-40B4-BE49-F238E27FC236}">
              <a16:creationId xmlns:a16="http://schemas.microsoft.com/office/drawing/2014/main" id="{A11ACFBE-418A-4A9B-870B-D62DE60A49D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69" name="Text Box 3">
          <a:extLst>
            <a:ext uri="{FF2B5EF4-FFF2-40B4-BE49-F238E27FC236}">
              <a16:creationId xmlns:a16="http://schemas.microsoft.com/office/drawing/2014/main" id="{D1EECCB9-E034-4D20-BADA-8EAB83366F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70" name="Text Box 63">
          <a:extLst>
            <a:ext uri="{FF2B5EF4-FFF2-40B4-BE49-F238E27FC236}">
              <a16:creationId xmlns:a16="http://schemas.microsoft.com/office/drawing/2014/main" id="{A9F80486-9825-4275-B40C-5116FE798D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AEF1DBC4-AA30-4C03-8637-202D87FCD1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72" name="Text Box 32">
          <a:extLst>
            <a:ext uri="{FF2B5EF4-FFF2-40B4-BE49-F238E27FC236}">
              <a16:creationId xmlns:a16="http://schemas.microsoft.com/office/drawing/2014/main" id="{FC38495B-55E7-4139-9CD9-B7A980D766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73" name="Text Box 3">
          <a:extLst>
            <a:ext uri="{FF2B5EF4-FFF2-40B4-BE49-F238E27FC236}">
              <a16:creationId xmlns:a16="http://schemas.microsoft.com/office/drawing/2014/main" id="{175AE214-6C61-4803-A5AB-1320AF3C52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74" name="Text Box 63">
          <a:extLst>
            <a:ext uri="{FF2B5EF4-FFF2-40B4-BE49-F238E27FC236}">
              <a16:creationId xmlns:a16="http://schemas.microsoft.com/office/drawing/2014/main" id="{41FCCE78-7FE0-4545-8728-8767A3DFD9D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id="{9F852D00-1D04-4E3C-9C86-56027E0884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76" name="Text Box 32">
          <a:extLst>
            <a:ext uri="{FF2B5EF4-FFF2-40B4-BE49-F238E27FC236}">
              <a16:creationId xmlns:a16="http://schemas.microsoft.com/office/drawing/2014/main" id="{7E05B9B4-A89E-4CCB-8B3E-587D1CD164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id="{E8E63A7C-6ABA-4279-90A3-B6C3581AB9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78" name="Text Box 63">
          <a:extLst>
            <a:ext uri="{FF2B5EF4-FFF2-40B4-BE49-F238E27FC236}">
              <a16:creationId xmlns:a16="http://schemas.microsoft.com/office/drawing/2014/main" id="{10F096AE-4896-4CF5-B13D-49B4FCB7F1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id="{41BA5A05-58BB-4685-BE0E-3F782D04FA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80" name="Text Box 32">
          <a:extLst>
            <a:ext uri="{FF2B5EF4-FFF2-40B4-BE49-F238E27FC236}">
              <a16:creationId xmlns:a16="http://schemas.microsoft.com/office/drawing/2014/main" id="{B88A33C5-70FF-4DB5-BAC9-886191734A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id="{D33BB3ED-7337-4747-A80C-6061B9A0F5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82" name="Text Box 63">
          <a:extLst>
            <a:ext uri="{FF2B5EF4-FFF2-40B4-BE49-F238E27FC236}">
              <a16:creationId xmlns:a16="http://schemas.microsoft.com/office/drawing/2014/main" id="{2C766115-A13E-4856-93D8-C631CBCB76F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id="{156E9E7D-274C-4165-9557-F19D9306F1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84" name="Text Box 32">
          <a:extLst>
            <a:ext uri="{FF2B5EF4-FFF2-40B4-BE49-F238E27FC236}">
              <a16:creationId xmlns:a16="http://schemas.microsoft.com/office/drawing/2014/main" id="{7ED73EDB-CCBB-46F6-A029-C3A693DD7A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85" name="Text Box 3">
          <a:extLst>
            <a:ext uri="{FF2B5EF4-FFF2-40B4-BE49-F238E27FC236}">
              <a16:creationId xmlns:a16="http://schemas.microsoft.com/office/drawing/2014/main" id="{4F685F9A-B0A3-4B94-BDB3-8C6B5580EA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86" name="Text Box 63">
          <a:extLst>
            <a:ext uri="{FF2B5EF4-FFF2-40B4-BE49-F238E27FC236}">
              <a16:creationId xmlns:a16="http://schemas.microsoft.com/office/drawing/2014/main" id="{750D113D-A5BB-4724-96CC-8B8F2F6972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291C8068-0D54-49B9-9483-D378AFD6D86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88" name="Text Box 32">
          <a:extLst>
            <a:ext uri="{FF2B5EF4-FFF2-40B4-BE49-F238E27FC236}">
              <a16:creationId xmlns:a16="http://schemas.microsoft.com/office/drawing/2014/main" id="{366BF5D1-78D6-46A5-B734-B3053B6A70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4FC91F4F-008C-42BB-8850-62367B2327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90" name="Text Box 63">
          <a:extLst>
            <a:ext uri="{FF2B5EF4-FFF2-40B4-BE49-F238E27FC236}">
              <a16:creationId xmlns:a16="http://schemas.microsoft.com/office/drawing/2014/main" id="{0C7B6C1D-7D6C-456B-B201-0694A7260B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91" name="Text Box 3">
          <a:extLst>
            <a:ext uri="{FF2B5EF4-FFF2-40B4-BE49-F238E27FC236}">
              <a16:creationId xmlns:a16="http://schemas.microsoft.com/office/drawing/2014/main" id="{DAD16346-C484-40FF-8024-2D125E6E2DC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92" name="Text Box 32">
          <a:extLst>
            <a:ext uri="{FF2B5EF4-FFF2-40B4-BE49-F238E27FC236}">
              <a16:creationId xmlns:a16="http://schemas.microsoft.com/office/drawing/2014/main" id="{099C0BFE-FB3A-4379-8198-34F9697D909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47E4C238-FA6F-463B-B981-2EC2E33E91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94" name="Text Box 63">
          <a:extLst>
            <a:ext uri="{FF2B5EF4-FFF2-40B4-BE49-F238E27FC236}">
              <a16:creationId xmlns:a16="http://schemas.microsoft.com/office/drawing/2014/main" id="{4A9665CD-2929-4E88-BBE7-CAA0958236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id="{5B4592D9-2323-4335-810E-4578FDB024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96" name="Text Box 32">
          <a:extLst>
            <a:ext uri="{FF2B5EF4-FFF2-40B4-BE49-F238E27FC236}">
              <a16:creationId xmlns:a16="http://schemas.microsoft.com/office/drawing/2014/main" id="{598FBA73-6804-4017-80A7-3430935E54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97" name="Text Box 3">
          <a:extLst>
            <a:ext uri="{FF2B5EF4-FFF2-40B4-BE49-F238E27FC236}">
              <a16:creationId xmlns:a16="http://schemas.microsoft.com/office/drawing/2014/main" id="{11190353-F95C-41A9-A2EC-408B3C64F7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498" name="Text Box 63">
          <a:extLst>
            <a:ext uri="{FF2B5EF4-FFF2-40B4-BE49-F238E27FC236}">
              <a16:creationId xmlns:a16="http://schemas.microsoft.com/office/drawing/2014/main" id="{A6B179F9-9828-4D36-9B90-C6D1B7D2BA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499" name="Text Box 3">
          <a:extLst>
            <a:ext uri="{FF2B5EF4-FFF2-40B4-BE49-F238E27FC236}">
              <a16:creationId xmlns:a16="http://schemas.microsoft.com/office/drawing/2014/main" id="{78C23A36-4DE3-44FC-8EC2-DF5EDBB6BC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00" name="Text Box 32">
          <a:extLst>
            <a:ext uri="{FF2B5EF4-FFF2-40B4-BE49-F238E27FC236}">
              <a16:creationId xmlns:a16="http://schemas.microsoft.com/office/drawing/2014/main" id="{0288B9AF-F073-4A1A-AE03-9429F9A567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01" name="Text Box 3">
          <a:extLst>
            <a:ext uri="{FF2B5EF4-FFF2-40B4-BE49-F238E27FC236}">
              <a16:creationId xmlns:a16="http://schemas.microsoft.com/office/drawing/2014/main" id="{38CC8DFB-8FDD-414F-AAB2-CCE8B598810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02" name="Text Box 63">
          <a:extLst>
            <a:ext uri="{FF2B5EF4-FFF2-40B4-BE49-F238E27FC236}">
              <a16:creationId xmlns:a16="http://schemas.microsoft.com/office/drawing/2014/main" id="{E9EEA999-7435-4E89-AA5A-3A0FE8B134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03" name="Text Box 3">
          <a:extLst>
            <a:ext uri="{FF2B5EF4-FFF2-40B4-BE49-F238E27FC236}">
              <a16:creationId xmlns:a16="http://schemas.microsoft.com/office/drawing/2014/main" id="{9D738D05-5FDE-4A7B-B02D-8CD7369A5E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04" name="Text Box 32">
          <a:extLst>
            <a:ext uri="{FF2B5EF4-FFF2-40B4-BE49-F238E27FC236}">
              <a16:creationId xmlns:a16="http://schemas.microsoft.com/office/drawing/2014/main" id="{9CEDFD1A-B6E7-4C7C-B7E3-671F9B0A31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05" name="Text Box 3">
          <a:extLst>
            <a:ext uri="{FF2B5EF4-FFF2-40B4-BE49-F238E27FC236}">
              <a16:creationId xmlns:a16="http://schemas.microsoft.com/office/drawing/2014/main" id="{0089F6C6-F97C-4CE4-B177-91ECE1930F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06" name="Text Box 63">
          <a:extLst>
            <a:ext uri="{FF2B5EF4-FFF2-40B4-BE49-F238E27FC236}">
              <a16:creationId xmlns:a16="http://schemas.microsoft.com/office/drawing/2014/main" id="{F28158AC-B7B6-4E31-ABB8-97A4B63FD4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07" name="Text Box 3">
          <a:extLst>
            <a:ext uri="{FF2B5EF4-FFF2-40B4-BE49-F238E27FC236}">
              <a16:creationId xmlns:a16="http://schemas.microsoft.com/office/drawing/2014/main" id="{3B46244F-45C3-460F-B61C-C47586DFF05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08" name="Text Box 32">
          <a:extLst>
            <a:ext uri="{FF2B5EF4-FFF2-40B4-BE49-F238E27FC236}">
              <a16:creationId xmlns:a16="http://schemas.microsoft.com/office/drawing/2014/main" id="{85F5A527-4C20-4EBD-9BF8-8CAEC483BE7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09" name="Text Box 3">
          <a:extLst>
            <a:ext uri="{FF2B5EF4-FFF2-40B4-BE49-F238E27FC236}">
              <a16:creationId xmlns:a16="http://schemas.microsoft.com/office/drawing/2014/main" id="{1F00C478-0E69-4F82-9F0F-31DFC25469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10" name="Text Box 63">
          <a:extLst>
            <a:ext uri="{FF2B5EF4-FFF2-40B4-BE49-F238E27FC236}">
              <a16:creationId xmlns:a16="http://schemas.microsoft.com/office/drawing/2014/main" id="{FAFF237A-CF75-4D88-A822-988A12628F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11" name="Text Box 3">
          <a:extLst>
            <a:ext uri="{FF2B5EF4-FFF2-40B4-BE49-F238E27FC236}">
              <a16:creationId xmlns:a16="http://schemas.microsoft.com/office/drawing/2014/main" id="{AB59F0BD-1361-41F3-96AF-28F9E1EC15E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12" name="Text Box 32">
          <a:extLst>
            <a:ext uri="{FF2B5EF4-FFF2-40B4-BE49-F238E27FC236}">
              <a16:creationId xmlns:a16="http://schemas.microsoft.com/office/drawing/2014/main" id="{479FF4D2-3100-4C9C-A82F-7F923555EA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id="{C7A607AF-7A43-46BF-901C-FCBF827C6D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14" name="Text Box 63">
          <a:extLst>
            <a:ext uri="{FF2B5EF4-FFF2-40B4-BE49-F238E27FC236}">
              <a16:creationId xmlns:a16="http://schemas.microsoft.com/office/drawing/2014/main" id="{537819E7-C81F-4F73-B3B9-EBF74F853A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0D0D839C-82FF-40F5-841F-064F8B8D0F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16" name="Text Box 32">
          <a:extLst>
            <a:ext uri="{FF2B5EF4-FFF2-40B4-BE49-F238E27FC236}">
              <a16:creationId xmlns:a16="http://schemas.microsoft.com/office/drawing/2014/main" id="{6F43256F-1850-491B-B16A-728E04688E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17" name="Text Box 3">
          <a:extLst>
            <a:ext uri="{FF2B5EF4-FFF2-40B4-BE49-F238E27FC236}">
              <a16:creationId xmlns:a16="http://schemas.microsoft.com/office/drawing/2014/main" id="{D0F51BAF-B95B-4227-8B85-6FA3AB7C8B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18" name="Text Box 63">
          <a:extLst>
            <a:ext uri="{FF2B5EF4-FFF2-40B4-BE49-F238E27FC236}">
              <a16:creationId xmlns:a16="http://schemas.microsoft.com/office/drawing/2014/main" id="{B376BF70-CF5C-4B85-92C3-69F6B4BAFF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id="{95D0C595-2396-4E58-81F9-C107EF5A1E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id="{6D130FA0-8571-4967-9169-4C2E3864E9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21" name="Text Box 3">
          <a:extLst>
            <a:ext uri="{FF2B5EF4-FFF2-40B4-BE49-F238E27FC236}">
              <a16:creationId xmlns:a16="http://schemas.microsoft.com/office/drawing/2014/main" id="{02FF8599-C1D2-4ECF-AA80-D690EFB077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22" name="Text Box 63">
          <a:extLst>
            <a:ext uri="{FF2B5EF4-FFF2-40B4-BE49-F238E27FC236}">
              <a16:creationId xmlns:a16="http://schemas.microsoft.com/office/drawing/2014/main" id="{4ED4BFAB-782F-4231-9FF6-3A8DB67870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23" name="Text Box 3">
          <a:extLst>
            <a:ext uri="{FF2B5EF4-FFF2-40B4-BE49-F238E27FC236}">
              <a16:creationId xmlns:a16="http://schemas.microsoft.com/office/drawing/2014/main" id="{D77F530F-42F1-4D64-AB2F-F68C1A27DF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24" name="Text Box 32">
          <a:extLst>
            <a:ext uri="{FF2B5EF4-FFF2-40B4-BE49-F238E27FC236}">
              <a16:creationId xmlns:a16="http://schemas.microsoft.com/office/drawing/2014/main" id="{9B01AD70-2320-488A-A7B4-A8ED8EA4E6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25" name="Text Box 3">
          <a:extLst>
            <a:ext uri="{FF2B5EF4-FFF2-40B4-BE49-F238E27FC236}">
              <a16:creationId xmlns:a16="http://schemas.microsoft.com/office/drawing/2014/main" id="{67DEF12A-2C52-4592-B48D-F92F305B9B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26" name="Text Box 63">
          <a:extLst>
            <a:ext uri="{FF2B5EF4-FFF2-40B4-BE49-F238E27FC236}">
              <a16:creationId xmlns:a16="http://schemas.microsoft.com/office/drawing/2014/main" id="{AAE6D775-C917-4758-B66B-7266B9E1CA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27" name="Text Box 3">
          <a:extLst>
            <a:ext uri="{FF2B5EF4-FFF2-40B4-BE49-F238E27FC236}">
              <a16:creationId xmlns:a16="http://schemas.microsoft.com/office/drawing/2014/main" id="{E7AC1C98-3B5F-468A-A361-69EAA5DA79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28" name="Text Box 32">
          <a:extLst>
            <a:ext uri="{FF2B5EF4-FFF2-40B4-BE49-F238E27FC236}">
              <a16:creationId xmlns:a16="http://schemas.microsoft.com/office/drawing/2014/main" id="{EA4EFAF2-B096-4E3A-A618-D14EEC3016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29" name="Text Box 3">
          <a:extLst>
            <a:ext uri="{FF2B5EF4-FFF2-40B4-BE49-F238E27FC236}">
              <a16:creationId xmlns:a16="http://schemas.microsoft.com/office/drawing/2014/main" id="{71557697-DFDD-473F-A95B-C7291904FB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30" name="Text Box 63">
          <a:extLst>
            <a:ext uri="{FF2B5EF4-FFF2-40B4-BE49-F238E27FC236}">
              <a16:creationId xmlns:a16="http://schemas.microsoft.com/office/drawing/2014/main" id="{0731501A-65EC-4DEF-8A5E-57614E958F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31" name="Text Box 3">
          <a:extLst>
            <a:ext uri="{FF2B5EF4-FFF2-40B4-BE49-F238E27FC236}">
              <a16:creationId xmlns:a16="http://schemas.microsoft.com/office/drawing/2014/main" id="{AEE73CDF-A7A2-49A3-8D5D-CD682661B1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32" name="Text Box 32">
          <a:extLst>
            <a:ext uri="{FF2B5EF4-FFF2-40B4-BE49-F238E27FC236}">
              <a16:creationId xmlns:a16="http://schemas.microsoft.com/office/drawing/2014/main" id="{1694B5E6-7911-4A83-A2BF-02E944B63D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33" name="Text Box 3">
          <a:extLst>
            <a:ext uri="{FF2B5EF4-FFF2-40B4-BE49-F238E27FC236}">
              <a16:creationId xmlns:a16="http://schemas.microsoft.com/office/drawing/2014/main" id="{7D45D3A9-8354-4549-83D9-D5CE01469F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34" name="Text Box 63">
          <a:extLst>
            <a:ext uri="{FF2B5EF4-FFF2-40B4-BE49-F238E27FC236}">
              <a16:creationId xmlns:a16="http://schemas.microsoft.com/office/drawing/2014/main" id="{6AAD0697-E35B-4317-8F97-B363020A2D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35" name="Text Box 3">
          <a:extLst>
            <a:ext uri="{FF2B5EF4-FFF2-40B4-BE49-F238E27FC236}">
              <a16:creationId xmlns:a16="http://schemas.microsoft.com/office/drawing/2014/main" id="{89470049-0945-4F51-98CA-7145424BAB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36" name="Text Box 32">
          <a:extLst>
            <a:ext uri="{FF2B5EF4-FFF2-40B4-BE49-F238E27FC236}">
              <a16:creationId xmlns:a16="http://schemas.microsoft.com/office/drawing/2014/main" id="{B13E9E79-815A-4C4A-AAC8-51E5C1ED6D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37" name="Text Box 3">
          <a:extLst>
            <a:ext uri="{FF2B5EF4-FFF2-40B4-BE49-F238E27FC236}">
              <a16:creationId xmlns:a16="http://schemas.microsoft.com/office/drawing/2014/main" id="{B203E75D-D3F6-401C-8A73-256DEBAB2EE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38" name="Text Box 63">
          <a:extLst>
            <a:ext uri="{FF2B5EF4-FFF2-40B4-BE49-F238E27FC236}">
              <a16:creationId xmlns:a16="http://schemas.microsoft.com/office/drawing/2014/main" id="{CD0EDD72-EEDD-436A-8E66-8C2B2D81F0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39" name="Text Box 3">
          <a:extLst>
            <a:ext uri="{FF2B5EF4-FFF2-40B4-BE49-F238E27FC236}">
              <a16:creationId xmlns:a16="http://schemas.microsoft.com/office/drawing/2014/main" id="{B3555EC1-5CAE-49DD-9D4E-8ADE8652CD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40" name="Text Box 32">
          <a:extLst>
            <a:ext uri="{FF2B5EF4-FFF2-40B4-BE49-F238E27FC236}">
              <a16:creationId xmlns:a16="http://schemas.microsoft.com/office/drawing/2014/main" id="{445BB32E-C90D-4C75-B641-5E176BB76F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41" name="Text Box 3">
          <a:extLst>
            <a:ext uri="{FF2B5EF4-FFF2-40B4-BE49-F238E27FC236}">
              <a16:creationId xmlns:a16="http://schemas.microsoft.com/office/drawing/2014/main" id="{2A6352EB-F4B1-42B9-9608-28967BD9CC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42" name="Text Box 63">
          <a:extLst>
            <a:ext uri="{FF2B5EF4-FFF2-40B4-BE49-F238E27FC236}">
              <a16:creationId xmlns:a16="http://schemas.microsoft.com/office/drawing/2014/main" id="{16E3B9A6-D9E9-4DC8-98C3-E6BC601D02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43" name="Text Box 3">
          <a:extLst>
            <a:ext uri="{FF2B5EF4-FFF2-40B4-BE49-F238E27FC236}">
              <a16:creationId xmlns:a16="http://schemas.microsoft.com/office/drawing/2014/main" id="{6A82AF47-74E7-4D0B-9430-12E67AA010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44" name="Text Box 32">
          <a:extLst>
            <a:ext uri="{FF2B5EF4-FFF2-40B4-BE49-F238E27FC236}">
              <a16:creationId xmlns:a16="http://schemas.microsoft.com/office/drawing/2014/main" id="{DCECCA44-524E-4A02-8E1A-F377EA3BB81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45" name="Text Box 3">
          <a:extLst>
            <a:ext uri="{FF2B5EF4-FFF2-40B4-BE49-F238E27FC236}">
              <a16:creationId xmlns:a16="http://schemas.microsoft.com/office/drawing/2014/main" id="{E499D69D-749A-4E00-8BC0-5B795C37A6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46" name="Text Box 63">
          <a:extLst>
            <a:ext uri="{FF2B5EF4-FFF2-40B4-BE49-F238E27FC236}">
              <a16:creationId xmlns:a16="http://schemas.microsoft.com/office/drawing/2014/main" id="{EFA9CCC1-6D47-4729-A7AC-09559672B0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47" name="Text Box 3">
          <a:extLst>
            <a:ext uri="{FF2B5EF4-FFF2-40B4-BE49-F238E27FC236}">
              <a16:creationId xmlns:a16="http://schemas.microsoft.com/office/drawing/2014/main" id="{1CC1F784-6EB0-4494-BB63-4D1E54A649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48" name="Text Box 32">
          <a:extLst>
            <a:ext uri="{FF2B5EF4-FFF2-40B4-BE49-F238E27FC236}">
              <a16:creationId xmlns:a16="http://schemas.microsoft.com/office/drawing/2014/main" id="{63EF1226-9F6A-469F-AF6C-4ADC070A71A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49" name="Text Box 3">
          <a:extLst>
            <a:ext uri="{FF2B5EF4-FFF2-40B4-BE49-F238E27FC236}">
              <a16:creationId xmlns:a16="http://schemas.microsoft.com/office/drawing/2014/main" id="{B4B51702-7E6D-4A02-92DA-020127C2AB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50" name="Text Box 63">
          <a:extLst>
            <a:ext uri="{FF2B5EF4-FFF2-40B4-BE49-F238E27FC236}">
              <a16:creationId xmlns:a16="http://schemas.microsoft.com/office/drawing/2014/main" id="{FD958F22-C126-4978-B2FE-492211DC7A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51" name="Text Box 3">
          <a:extLst>
            <a:ext uri="{FF2B5EF4-FFF2-40B4-BE49-F238E27FC236}">
              <a16:creationId xmlns:a16="http://schemas.microsoft.com/office/drawing/2014/main" id="{0C34BE7C-1A20-445E-AFBA-016E8F34FA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52" name="Text Box 32">
          <a:extLst>
            <a:ext uri="{FF2B5EF4-FFF2-40B4-BE49-F238E27FC236}">
              <a16:creationId xmlns:a16="http://schemas.microsoft.com/office/drawing/2014/main" id="{CEA6CC33-B244-4A84-A6B6-451E07FBFF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53" name="Text Box 3">
          <a:extLst>
            <a:ext uri="{FF2B5EF4-FFF2-40B4-BE49-F238E27FC236}">
              <a16:creationId xmlns:a16="http://schemas.microsoft.com/office/drawing/2014/main" id="{2B788D41-4B32-4E8D-AA0D-C6AC71107C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54" name="Text Box 63">
          <a:extLst>
            <a:ext uri="{FF2B5EF4-FFF2-40B4-BE49-F238E27FC236}">
              <a16:creationId xmlns:a16="http://schemas.microsoft.com/office/drawing/2014/main" id="{36B06E92-5B74-4783-A9EB-05A87956FED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55" name="Text Box 3">
          <a:extLst>
            <a:ext uri="{FF2B5EF4-FFF2-40B4-BE49-F238E27FC236}">
              <a16:creationId xmlns:a16="http://schemas.microsoft.com/office/drawing/2014/main" id="{A604D03F-49C9-424A-A1CF-D634C1F556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56" name="Text Box 32">
          <a:extLst>
            <a:ext uri="{FF2B5EF4-FFF2-40B4-BE49-F238E27FC236}">
              <a16:creationId xmlns:a16="http://schemas.microsoft.com/office/drawing/2014/main" id="{EF0E384E-1C97-4B83-9AB8-5A2A55EFC83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57" name="Text Box 3">
          <a:extLst>
            <a:ext uri="{FF2B5EF4-FFF2-40B4-BE49-F238E27FC236}">
              <a16:creationId xmlns:a16="http://schemas.microsoft.com/office/drawing/2014/main" id="{68F5E0AC-C40F-489C-879E-CA6D1378F2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58" name="Text Box 63">
          <a:extLst>
            <a:ext uri="{FF2B5EF4-FFF2-40B4-BE49-F238E27FC236}">
              <a16:creationId xmlns:a16="http://schemas.microsoft.com/office/drawing/2014/main" id="{AB9A85A3-FCB5-45D6-9936-B7EC607179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59" name="Text Box 3">
          <a:extLst>
            <a:ext uri="{FF2B5EF4-FFF2-40B4-BE49-F238E27FC236}">
              <a16:creationId xmlns:a16="http://schemas.microsoft.com/office/drawing/2014/main" id="{79BE9735-ACF5-45DE-B6BE-62342D7EBE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60" name="Text Box 32">
          <a:extLst>
            <a:ext uri="{FF2B5EF4-FFF2-40B4-BE49-F238E27FC236}">
              <a16:creationId xmlns:a16="http://schemas.microsoft.com/office/drawing/2014/main" id="{C9E6AE99-7DB6-484D-87EE-84F4FB0F95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61" name="Text Box 3">
          <a:extLst>
            <a:ext uri="{FF2B5EF4-FFF2-40B4-BE49-F238E27FC236}">
              <a16:creationId xmlns:a16="http://schemas.microsoft.com/office/drawing/2014/main" id="{0FBDDD9E-B9A0-4371-A43D-F6BE6E85A5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62" name="Text Box 63">
          <a:extLst>
            <a:ext uri="{FF2B5EF4-FFF2-40B4-BE49-F238E27FC236}">
              <a16:creationId xmlns:a16="http://schemas.microsoft.com/office/drawing/2014/main" id="{51137A66-270A-4D58-81B7-E8904ABE28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63" name="Text Box 3">
          <a:extLst>
            <a:ext uri="{FF2B5EF4-FFF2-40B4-BE49-F238E27FC236}">
              <a16:creationId xmlns:a16="http://schemas.microsoft.com/office/drawing/2014/main" id="{B8295741-B444-495A-89AE-364B690958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64" name="Text Box 32">
          <a:extLst>
            <a:ext uri="{FF2B5EF4-FFF2-40B4-BE49-F238E27FC236}">
              <a16:creationId xmlns:a16="http://schemas.microsoft.com/office/drawing/2014/main" id="{B1CC4A4C-0DBF-43B4-818F-7FCCE71863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65" name="Text Box 3">
          <a:extLst>
            <a:ext uri="{FF2B5EF4-FFF2-40B4-BE49-F238E27FC236}">
              <a16:creationId xmlns:a16="http://schemas.microsoft.com/office/drawing/2014/main" id="{98B01336-9AB2-47BC-8BAC-BB2187E40A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66" name="Text Box 63">
          <a:extLst>
            <a:ext uri="{FF2B5EF4-FFF2-40B4-BE49-F238E27FC236}">
              <a16:creationId xmlns:a16="http://schemas.microsoft.com/office/drawing/2014/main" id="{0193041E-AB06-4259-B1E1-FD44F234E7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67" name="Text Box 3">
          <a:extLst>
            <a:ext uri="{FF2B5EF4-FFF2-40B4-BE49-F238E27FC236}">
              <a16:creationId xmlns:a16="http://schemas.microsoft.com/office/drawing/2014/main" id="{94B42F0B-B5DB-4BB7-A5FD-19C4F80E27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68" name="Text Box 32">
          <a:extLst>
            <a:ext uri="{FF2B5EF4-FFF2-40B4-BE49-F238E27FC236}">
              <a16:creationId xmlns:a16="http://schemas.microsoft.com/office/drawing/2014/main" id="{AB2A0B0B-D054-4E7C-92A8-223A0E09BF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69" name="Text Box 3">
          <a:extLst>
            <a:ext uri="{FF2B5EF4-FFF2-40B4-BE49-F238E27FC236}">
              <a16:creationId xmlns:a16="http://schemas.microsoft.com/office/drawing/2014/main" id="{7E0B1ED2-17FB-4583-9CCD-537BBACBB0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70" name="Text Box 63">
          <a:extLst>
            <a:ext uri="{FF2B5EF4-FFF2-40B4-BE49-F238E27FC236}">
              <a16:creationId xmlns:a16="http://schemas.microsoft.com/office/drawing/2014/main" id="{9B4CA882-7E06-4395-AE6C-CD6F7AB85E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71" name="Text Box 3">
          <a:extLst>
            <a:ext uri="{FF2B5EF4-FFF2-40B4-BE49-F238E27FC236}">
              <a16:creationId xmlns:a16="http://schemas.microsoft.com/office/drawing/2014/main" id="{D3CEF7CB-1504-4A46-80BC-0A65BD9EBE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72" name="Text Box 32">
          <a:extLst>
            <a:ext uri="{FF2B5EF4-FFF2-40B4-BE49-F238E27FC236}">
              <a16:creationId xmlns:a16="http://schemas.microsoft.com/office/drawing/2014/main" id="{3AFF0039-1DEA-44E8-A737-B1BCF497DD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73" name="Text Box 3">
          <a:extLst>
            <a:ext uri="{FF2B5EF4-FFF2-40B4-BE49-F238E27FC236}">
              <a16:creationId xmlns:a16="http://schemas.microsoft.com/office/drawing/2014/main" id="{F6D0A341-C239-4A4F-9040-6587CC26F7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74" name="Text Box 63">
          <a:extLst>
            <a:ext uri="{FF2B5EF4-FFF2-40B4-BE49-F238E27FC236}">
              <a16:creationId xmlns:a16="http://schemas.microsoft.com/office/drawing/2014/main" id="{C674C395-AD1B-42BD-8067-A479CADFAC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75" name="Text Box 3">
          <a:extLst>
            <a:ext uri="{FF2B5EF4-FFF2-40B4-BE49-F238E27FC236}">
              <a16:creationId xmlns:a16="http://schemas.microsoft.com/office/drawing/2014/main" id="{4C36B413-EAAD-4B9A-AC20-7EA15FC92A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76" name="Text Box 32">
          <a:extLst>
            <a:ext uri="{FF2B5EF4-FFF2-40B4-BE49-F238E27FC236}">
              <a16:creationId xmlns:a16="http://schemas.microsoft.com/office/drawing/2014/main" id="{E47087BE-58E9-41A1-AE2F-C83C140729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77" name="Text Box 3">
          <a:extLst>
            <a:ext uri="{FF2B5EF4-FFF2-40B4-BE49-F238E27FC236}">
              <a16:creationId xmlns:a16="http://schemas.microsoft.com/office/drawing/2014/main" id="{C193859A-C155-4EB8-900B-7693C872F1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78" name="Text Box 63">
          <a:extLst>
            <a:ext uri="{FF2B5EF4-FFF2-40B4-BE49-F238E27FC236}">
              <a16:creationId xmlns:a16="http://schemas.microsoft.com/office/drawing/2014/main" id="{2B2ADBFB-5675-4BE9-AF48-2418951B130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79" name="Text Box 3">
          <a:extLst>
            <a:ext uri="{FF2B5EF4-FFF2-40B4-BE49-F238E27FC236}">
              <a16:creationId xmlns:a16="http://schemas.microsoft.com/office/drawing/2014/main" id="{FE103880-0016-4539-9F41-B3173D6ECA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80" name="Text Box 32">
          <a:extLst>
            <a:ext uri="{FF2B5EF4-FFF2-40B4-BE49-F238E27FC236}">
              <a16:creationId xmlns:a16="http://schemas.microsoft.com/office/drawing/2014/main" id="{70CFFB46-30E6-4854-8747-6945DF63D5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81" name="Text Box 3">
          <a:extLst>
            <a:ext uri="{FF2B5EF4-FFF2-40B4-BE49-F238E27FC236}">
              <a16:creationId xmlns:a16="http://schemas.microsoft.com/office/drawing/2014/main" id="{3DE6F501-E17C-4F4D-806C-490CC677CB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82" name="Text Box 63">
          <a:extLst>
            <a:ext uri="{FF2B5EF4-FFF2-40B4-BE49-F238E27FC236}">
              <a16:creationId xmlns:a16="http://schemas.microsoft.com/office/drawing/2014/main" id="{36E6F3EB-1123-4FDE-B047-DAAE6905039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83" name="Text Box 3">
          <a:extLst>
            <a:ext uri="{FF2B5EF4-FFF2-40B4-BE49-F238E27FC236}">
              <a16:creationId xmlns:a16="http://schemas.microsoft.com/office/drawing/2014/main" id="{2B7EEE2E-3B20-462B-8A8C-F33A41F805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84" name="Text Box 32">
          <a:extLst>
            <a:ext uri="{FF2B5EF4-FFF2-40B4-BE49-F238E27FC236}">
              <a16:creationId xmlns:a16="http://schemas.microsoft.com/office/drawing/2014/main" id="{D0EF42D6-192D-444B-BFC0-9C9B5E6218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85" name="Text Box 3">
          <a:extLst>
            <a:ext uri="{FF2B5EF4-FFF2-40B4-BE49-F238E27FC236}">
              <a16:creationId xmlns:a16="http://schemas.microsoft.com/office/drawing/2014/main" id="{C423FAD8-817D-4CE8-98D2-D311F607B1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86" name="Text Box 63">
          <a:extLst>
            <a:ext uri="{FF2B5EF4-FFF2-40B4-BE49-F238E27FC236}">
              <a16:creationId xmlns:a16="http://schemas.microsoft.com/office/drawing/2014/main" id="{CFB986DD-875D-4004-B1FA-CEF8E792BB7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87" name="Text Box 3">
          <a:extLst>
            <a:ext uri="{FF2B5EF4-FFF2-40B4-BE49-F238E27FC236}">
              <a16:creationId xmlns:a16="http://schemas.microsoft.com/office/drawing/2014/main" id="{94981F85-42BA-4B32-BB43-D02CCA972F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88" name="Text Box 32">
          <a:extLst>
            <a:ext uri="{FF2B5EF4-FFF2-40B4-BE49-F238E27FC236}">
              <a16:creationId xmlns:a16="http://schemas.microsoft.com/office/drawing/2014/main" id="{F80B97F8-ADF3-4FBA-86F6-32CC86FA2F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89" name="Text Box 3">
          <a:extLst>
            <a:ext uri="{FF2B5EF4-FFF2-40B4-BE49-F238E27FC236}">
              <a16:creationId xmlns:a16="http://schemas.microsoft.com/office/drawing/2014/main" id="{D867EFEA-AD84-4F1D-B63F-F3B6AB11CA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90" name="Text Box 63">
          <a:extLst>
            <a:ext uri="{FF2B5EF4-FFF2-40B4-BE49-F238E27FC236}">
              <a16:creationId xmlns:a16="http://schemas.microsoft.com/office/drawing/2014/main" id="{466BB904-1064-489B-8B4B-FB00B164BB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91" name="Text Box 3">
          <a:extLst>
            <a:ext uri="{FF2B5EF4-FFF2-40B4-BE49-F238E27FC236}">
              <a16:creationId xmlns:a16="http://schemas.microsoft.com/office/drawing/2014/main" id="{81B76979-F323-474D-A031-ED232F5462A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92" name="Text Box 32">
          <a:extLst>
            <a:ext uri="{FF2B5EF4-FFF2-40B4-BE49-F238E27FC236}">
              <a16:creationId xmlns:a16="http://schemas.microsoft.com/office/drawing/2014/main" id="{3B23D696-84DC-4475-9091-D2432F7435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93" name="Text Box 3">
          <a:extLst>
            <a:ext uri="{FF2B5EF4-FFF2-40B4-BE49-F238E27FC236}">
              <a16:creationId xmlns:a16="http://schemas.microsoft.com/office/drawing/2014/main" id="{FC124DF7-6BEC-4B3B-8C7E-20E904C28A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94" name="Text Box 63">
          <a:extLst>
            <a:ext uri="{FF2B5EF4-FFF2-40B4-BE49-F238E27FC236}">
              <a16:creationId xmlns:a16="http://schemas.microsoft.com/office/drawing/2014/main" id="{BDB05FDC-1EDB-4B53-AC8C-8C92993DA1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95" name="Text Box 3">
          <a:extLst>
            <a:ext uri="{FF2B5EF4-FFF2-40B4-BE49-F238E27FC236}">
              <a16:creationId xmlns:a16="http://schemas.microsoft.com/office/drawing/2014/main" id="{AEB3F971-7775-4918-997C-F36EDEF1B0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96" name="Text Box 32">
          <a:extLst>
            <a:ext uri="{FF2B5EF4-FFF2-40B4-BE49-F238E27FC236}">
              <a16:creationId xmlns:a16="http://schemas.microsoft.com/office/drawing/2014/main" id="{F8A3B584-3574-411A-A58A-4C1B07ED4E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97" name="Text Box 3">
          <a:extLst>
            <a:ext uri="{FF2B5EF4-FFF2-40B4-BE49-F238E27FC236}">
              <a16:creationId xmlns:a16="http://schemas.microsoft.com/office/drawing/2014/main" id="{4D9ECAA4-0780-4221-B399-BE2A7337ECB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598" name="Text Box 63">
          <a:extLst>
            <a:ext uri="{FF2B5EF4-FFF2-40B4-BE49-F238E27FC236}">
              <a16:creationId xmlns:a16="http://schemas.microsoft.com/office/drawing/2014/main" id="{98A1DC34-BB5E-4B08-8A13-72EBC462CA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599" name="Text Box 3">
          <a:extLst>
            <a:ext uri="{FF2B5EF4-FFF2-40B4-BE49-F238E27FC236}">
              <a16:creationId xmlns:a16="http://schemas.microsoft.com/office/drawing/2014/main" id="{7DAC8226-A92B-4C60-B171-B07B8442C6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00" name="Text Box 32">
          <a:extLst>
            <a:ext uri="{FF2B5EF4-FFF2-40B4-BE49-F238E27FC236}">
              <a16:creationId xmlns:a16="http://schemas.microsoft.com/office/drawing/2014/main" id="{4F17CC59-EF3F-4EC8-A4AB-FB3FDB50FC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01" name="Text Box 3">
          <a:extLst>
            <a:ext uri="{FF2B5EF4-FFF2-40B4-BE49-F238E27FC236}">
              <a16:creationId xmlns:a16="http://schemas.microsoft.com/office/drawing/2014/main" id="{7A142C1C-40BB-40E9-8CAC-0DECEE4116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02" name="Text Box 63">
          <a:extLst>
            <a:ext uri="{FF2B5EF4-FFF2-40B4-BE49-F238E27FC236}">
              <a16:creationId xmlns:a16="http://schemas.microsoft.com/office/drawing/2014/main" id="{F18BBD4C-81F5-4079-9175-ACA6939CF0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03" name="Text Box 3">
          <a:extLst>
            <a:ext uri="{FF2B5EF4-FFF2-40B4-BE49-F238E27FC236}">
              <a16:creationId xmlns:a16="http://schemas.microsoft.com/office/drawing/2014/main" id="{51235111-08E6-4DD9-88EA-D3F573B9F5A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04" name="Text Box 32">
          <a:extLst>
            <a:ext uri="{FF2B5EF4-FFF2-40B4-BE49-F238E27FC236}">
              <a16:creationId xmlns:a16="http://schemas.microsoft.com/office/drawing/2014/main" id="{57425499-27BA-408D-B74D-A340B2DB3A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05" name="Text Box 3">
          <a:extLst>
            <a:ext uri="{FF2B5EF4-FFF2-40B4-BE49-F238E27FC236}">
              <a16:creationId xmlns:a16="http://schemas.microsoft.com/office/drawing/2014/main" id="{9112A318-77AA-43A5-9D5B-96E3CAC365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06" name="Text Box 63">
          <a:extLst>
            <a:ext uri="{FF2B5EF4-FFF2-40B4-BE49-F238E27FC236}">
              <a16:creationId xmlns:a16="http://schemas.microsoft.com/office/drawing/2014/main" id="{321542CD-199D-40A5-85B4-7A1650BEC8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07" name="Text Box 3">
          <a:extLst>
            <a:ext uri="{FF2B5EF4-FFF2-40B4-BE49-F238E27FC236}">
              <a16:creationId xmlns:a16="http://schemas.microsoft.com/office/drawing/2014/main" id="{D42FE701-13C9-4633-9535-51D3418FC0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08" name="Text Box 32">
          <a:extLst>
            <a:ext uri="{FF2B5EF4-FFF2-40B4-BE49-F238E27FC236}">
              <a16:creationId xmlns:a16="http://schemas.microsoft.com/office/drawing/2014/main" id="{1FA4AE97-5440-4EF0-8F5F-2B9727E5D9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3ED1E732-7B95-485E-AFD0-8F9EA0B6C6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10" name="Text Box 63">
          <a:extLst>
            <a:ext uri="{FF2B5EF4-FFF2-40B4-BE49-F238E27FC236}">
              <a16:creationId xmlns:a16="http://schemas.microsoft.com/office/drawing/2014/main" id="{9366F188-E0A6-4450-A362-8F765C10579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11" name="Text Box 3">
          <a:extLst>
            <a:ext uri="{FF2B5EF4-FFF2-40B4-BE49-F238E27FC236}">
              <a16:creationId xmlns:a16="http://schemas.microsoft.com/office/drawing/2014/main" id="{3FBF3C95-3CF4-4DBC-A61C-C2B73A12B0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12" name="Text Box 32">
          <a:extLst>
            <a:ext uri="{FF2B5EF4-FFF2-40B4-BE49-F238E27FC236}">
              <a16:creationId xmlns:a16="http://schemas.microsoft.com/office/drawing/2014/main" id="{952EFA50-0996-4DF2-B574-3739275CD46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13" name="Text Box 3">
          <a:extLst>
            <a:ext uri="{FF2B5EF4-FFF2-40B4-BE49-F238E27FC236}">
              <a16:creationId xmlns:a16="http://schemas.microsoft.com/office/drawing/2014/main" id="{DDBFBDAF-360C-4D25-B7E5-774C1734723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14" name="Text Box 63">
          <a:extLst>
            <a:ext uri="{FF2B5EF4-FFF2-40B4-BE49-F238E27FC236}">
              <a16:creationId xmlns:a16="http://schemas.microsoft.com/office/drawing/2014/main" id="{3AA01B38-4713-4845-821E-BAD180EE2D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15" name="Text Box 3">
          <a:extLst>
            <a:ext uri="{FF2B5EF4-FFF2-40B4-BE49-F238E27FC236}">
              <a16:creationId xmlns:a16="http://schemas.microsoft.com/office/drawing/2014/main" id="{30CF58D8-7E40-476E-903A-43C35B9F4B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16" name="Text Box 32">
          <a:extLst>
            <a:ext uri="{FF2B5EF4-FFF2-40B4-BE49-F238E27FC236}">
              <a16:creationId xmlns:a16="http://schemas.microsoft.com/office/drawing/2014/main" id="{72BC3BCC-3EE1-477C-B74D-2AD11CFAF0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17" name="Text Box 3">
          <a:extLst>
            <a:ext uri="{FF2B5EF4-FFF2-40B4-BE49-F238E27FC236}">
              <a16:creationId xmlns:a16="http://schemas.microsoft.com/office/drawing/2014/main" id="{14C3712C-CA61-4D58-8C56-81C8AAAA1A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18" name="Text Box 63">
          <a:extLst>
            <a:ext uri="{FF2B5EF4-FFF2-40B4-BE49-F238E27FC236}">
              <a16:creationId xmlns:a16="http://schemas.microsoft.com/office/drawing/2014/main" id="{E5192166-3292-4A1D-A08E-D3BFF09629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19" name="Text Box 3">
          <a:extLst>
            <a:ext uri="{FF2B5EF4-FFF2-40B4-BE49-F238E27FC236}">
              <a16:creationId xmlns:a16="http://schemas.microsoft.com/office/drawing/2014/main" id="{845082A4-F5F5-43A5-8AB3-BC16CD5763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20" name="Text Box 32">
          <a:extLst>
            <a:ext uri="{FF2B5EF4-FFF2-40B4-BE49-F238E27FC236}">
              <a16:creationId xmlns:a16="http://schemas.microsoft.com/office/drawing/2014/main" id="{0E33B394-1AFB-4293-95DD-DD88A081051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21" name="Text Box 3">
          <a:extLst>
            <a:ext uri="{FF2B5EF4-FFF2-40B4-BE49-F238E27FC236}">
              <a16:creationId xmlns:a16="http://schemas.microsoft.com/office/drawing/2014/main" id="{F364E2B9-DD86-434F-AEA9-B66E008D408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22" name="Text Box 63">
          <a:extLst>
            <a:ext uri="{FF2B5EF4-FFF2-40B4-BE49-F238E27FC236}">
              <a16:creationId xmlns:a16="http://schemas.microsoft.com/office/drawing/2014/main" id="{4A512D01-40DC-413F-B022-73DDE8E349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23" name="Text Box 3">
          <a:extLst>
            <a:ext uri="{FF2B5EF4-FFF2-40B4-BE49-F238E27FC236}">
              <a16:creationId xmlns:a16="http://schemas.microsoft.com/office/drawing/2014/main" id="{BC67EE93-5C15-454A-9E80-04800FFBCEB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24" name="Text Box 32">
          <a:extLst>
            <a:ext uri="{FF2B5EF4-FFF2-40B4-BE49-F238E27FC236}">
              <a16:creationId xmlns:a16="http://schemas.microsoft.com/office/drawing/2014/main" id="{4E5CFA6A-7A1F-4BD7-831C-5A92502E4DB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25" name="Text Box 3">
          <a:extLst>
            <a:ext uri="{FF2B5EF4-FFF2-40B4-BE49-F238E27FC236}">
              <a16:creationId xmlns:a16="http://schemas.microsoft.com/office/drawing/2014/main" id="{A013D8DC-DF5D-4226-99F8-626FB855E9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26" name="Text Box 63">
          <a:extLst>
            <a:ext uri="{FF2B5EF4-FFF2-40B4-BE49-F238E27FC236}">
              <a16:creationId xmlns:a16="http://schemas.microsoft.com/office/drawing/2014/main" id="{F6490F99-607C-4243-A1FC-8E127FC3129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27" name="Text Box 3">
          <a:extLst>
            <a:ext uri="{FF2B5EF4-FFF2-40B4-BE49-F238E27FC236}">
              <a16:creationId xmlns:a16="http://schemas.microsoft.com/office/drawing/2014/main" id="{C0A9E36D-E009-42FD-B74F-EF17D89F1E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28" name="Text Box 32">
          <a:extLst>
            <a:ext uri="{FF2B5EF4-FFF2-40B4-BE49-F238E27FC236}">
              <a16:creationId xmlns:a16="http://schemas.microsoft.com/office/drawing/2014/main" id="{FB71E66E-3825-4A58-AA14-ED8468ABF65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29" name="Text Box 3">
          <a:extLst>
            <a:ext uri="{FF2B5EF4-FFF2-40B4-BE49-F238E27FC236}">
              <a16:creationId xmlns:a16="http://schemas.microsoft.com/office/drawing/2014/main" id="{ED3EFD78-8E4E-4691-9D4E-5ABB7C76AB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30" name="Text Box 63">
          <a:extLst>
            <a:ext uri="{FF2B5EF4-FFF2-40B4-BE49-F238E27FC236}">
              <a16:creationId xmlns:a16="http://schemas.microsoft.com/office/drawing/2014/main" id="{2036564F-3675-4B0B-9139-B808EF7867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31" name="Text Box 3">
          <a:extLst>
            <a:ext uri="{FF2B5EF4-FFF2-40B4-BE49-F238E27FC236}">
              <a16:creationId xmlns:a16="http://schemas.microsoft.com/office/drawing/2014/main" id="{C7FDF5C2-0B7D-40B5-8C87-30318F0C38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32" name="Text Box 32">
          <a:extLst>
            <a:ext uri="{FF2B5EF4-FFF2-40B4-BE49-F238E27FC236}">
              <a16:creationId xmlns:a16="http://schemas.microsoft.com/office/drawing/2014/main" id="{66D9E2CC-7A1A-4CD7-AC86-28435DD177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33" name="Text Box 3">
          <a:extLst>
            <a:ext uri="{FF2B5EF4-FFF2-40B4-BE49-F238E27FC236}">
              <a16:creationId xmlns:a16="http://schemas.microsoft.com/office/drawing/2014/main" id="{B779CB8B-D43A-4837-B638-BAAAA9C4F7F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34" name="Text Box 63">
          <a:extLst>
            <a:ext uri="{FF2B5EF4-FFF2-40B4-BE49-F238E27FC236}">
              <a16:creationId xmlns:a16="http://schemas.microsoft.com/office/drawing/2014/main" id="{C02F2158-A044-44E2-9886-C37AED665B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35" name="Text Box 3">
          <a:extLst>
            <a:ext uri="{FF2B5EF4-FFF2-40B4-BE49-F238E27FC236}">
              <a16:creationId xmlns:a16="http://schemas.microsoft.com/office/drawing/2014/main" id="{70E74E36-A204-4E92-954B-48F3285C55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36" name="Text Box 32">
          <a:extLst>
            <a:ext uri="{FF2B5EF4-FFF2-40B4-BE49-F238E27FC236}">
              <a16:creationId xmlns:a16="http://schemas.microsoft.com/office/drawing/2014/main" id="{FE197C4E-0CFF-42AE-9794-DBC6751BFF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37" name="Text Box 3">
          <a:extLst>
            <a:ext uri="{FF2B5EF4-FFF2-40B4-BE49-F238E27FC236}">
              <a16:creationId xmlns:a16="http://schemas.microsoft.com/office/drawing/2014/main" id="{1530ED4A-7D84-4174-A637-027ED918C0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38" name="Text Box 63">
          <a:extLst>
            <a:ext uri="{FF2B5EF4-FFF2-40B4-BE49-F238E27FC236}">
              <a16:creationId xmlns:a16="http://schemas.microsoft.com/office/drawing/2014/main" id="{032BD6E5-F352-4CE3-837C-22774D16753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39" name="Text Box 3">
          <a:extLst>
            <a:ext uri="{FF2B5EF4-FFF2-40B4-BE49-F238E27FC236}">
              <a16:creationId xmlns:a16="http://schemas.microsoft.com/office/drawing/2014/main" id="{080F4F11-F5F8-4433-86BC-4CB2934B75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40" name="Text Box 32">
          <a:extLst>
            <a:ext uri="{FF2B5EF4-FFF2-40B4-BE49-F238E27FC236}">
              <a16:creationId xmlns:a16="http://schemas.microsoft.com/office/drawing/2014/main" id="{00E14D45-6B5C-43FE-B3A8-7E11AC3526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41" name="Text Box 3">
          <a:extLst>
            <a:ext uri="{FF2B5EF4-FFF2-40B4-BE49-F238E27FC236}">
              <a16:creationId xmlns:a16="http://schemas.microsoft.com/office/drawing/2014/main" id="{9237A744-1EC2-492E-A639-37A4900155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42" name="Text Box 63">
          <a:extLst>
            <a:ext uri="{FF2B5EF4-FFF2-40B4-BE49-F238E27FC236}">
              <a16:creationId xmlns:a16="http://schemas.microsoft.com/office/drawing/2014/main" id="{549285EE-B9CF-4EF6-808E-41D65470179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43" name="Text Box 3">
          <a:extLst>
            <a:ext uri="{FF2B5EF4-FFF2-40B4-BE49-F238E27FC236}">
              <a16:creationId xmlns:a16="http://schemas.microsoft.com/office/drawing/2014/main" id="{3153DDDB-ECB2-42B8-8C99-A6406BC36B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44" name="Text Box 32">
          <a:extLst>
            <a:ext uri="{FF2B5EF4-FFF2-40B4-BE49-F238E27FC236}">
              <a16:creationId xmlns:a16="http://schemas.microsoft.com/office/drawing/2014/main" id="{3FA94E4D-F845-4838-87DB-E27EDEBADE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45" name="Text Box 3">
          <a:extLst>
            <a:ext uri="{FF2B5EF4-FFF2-40B4-BE49-F238E27FC236}">
              <a16:creationId xmlns:a16="http://schemas.microsoft.com/office/drawing/2014/main" id="{9A39EE40-C506-4720-AFB7-EA3F99EB81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46" name="Text Box 63">
          <a:extLst>
            <a:ext uri="{FF2B5EF4-FFF2-40B4-BE49-F238E27FC236}">
              <a16:creationId xmlns:a16="http://schemas.microsoft.com/office/drawing/2014/main" id="{97573209-BAED-4461-930F-EAEA5124BC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47" name="Text Box 3">
          <a:extLst>
            <a:ext uri="{FF2B5EF4-FFF2-40B4-BE49-F238E27FC236}">
              <a16:creationId xmlns:a16="http://schemas.microsoft.com/office/drawing/2014/main" id="{57B3508A-C7F8-40D5-B7D1-190D9E8813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48" name="Text Box 32">
          <a:extLst>
            <a:ext uri="{FF2B5EF4-FFF2-40B4-BE49-F238E27FC236}">
              <a16:creationId xmlns:a16="http://schemas.microsoft.com/office/drawing/2014/main" id="{1EDC22D0-4115-4DBA-956A-3C2204E035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49" name="Text Box 3">
          <a:extLst>
            <a:ext uri="{FF2B5EF4-FFF2-40B4-BE49-F238E27FC236}">
              <a16:creationId xmlns:a16="http://schemas.microsoft.com/office/drawing/2014/main" id="{0B5DD625-72CC-431C-B718-9E9A5A8A85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50" name="Text Box 63">
          <a:extLst>
            <a:ext uri="{FF2B5EF4-FFF2-40B4-BE49-F238E27FC236}">
              <a16:creationId xmlns:a16="http://schemas.microsoft.com/office/drawing/2014/main" id="{26FEDF07-F9B4-429E-89A0-D0245276CA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51" name="Text Box 32">
          <a:extLst>
            <a:ext uri="{FF2B5EF4-FFF2-40B4-BE49-F238E27FC236}">
              <a16:creationId xmlns:a16="http://schemas.microsoft.com/office/drawing/2014/main" id="{A0B56D0F-554C-493A-AB3B-38327DF96E7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52" name="Text Box 3">
          <a:extLst>
            <a:ext uri="{FF2B5EF4-FFF2-40B4-BE49-F238E27FC236}">
              <a16:creationId xmlns:a16="http://schemas.microsoft.com/office/drawing/2014/main" id="{EB76C591-7103-48F6-B827-39DAB8E9DF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53" name="Text Box 63">
          <a:extLst>
            <a:ext uri="{FF2B5EF4-FFF2-40B4-BE49-F238E27FC236}">
              <a16:creationId xmlns:a16="http://schemas.microsoft.com/office/drawing/2014/main" id="{67CAD294-95E0-4717-A785-976BCB1225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54" name="Text Box 3">
          <a:extLst>
            <a:ext uri="{FF2B5EF4-FFF2-40B4-BE49-F238E27FC236}">
              <a16:creationId xmlns:a16="http://schemas.microsoft.com/office/drawing/2014/main" id="{0B60D582-CC11-4BF0-B020-2FFB56C0F1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55" name="Text Box 32">
          <a:extLst>
            <a:ext uri="{FF2B5EF4-FFF2-40B4-BE49-F238E27FC236}">
              <a16:creationId xmlns:a16="http://schemas.microsoft.com/office/drawing/2014/main" id="{05A2937E-59C8-49E1-856E-91F81B1CB3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56" name="Text Box 3">
          <a:extLst>
            <a:ext uri="{FF2B5EF4-FFF2-40B4-BE49-F238E27FC236}">
              <a16:creationId xmlns:a16="http://schemas.microsoft.com/office/drawing/2014/main" id="{533506B5-D443-4344-A6BB-084762C1D7E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57" name="Text Box 63">
          <a:extLst>
            <a:ext uri="{FF2B5EF4-FFF2-40B4-BE49-F238E27FC236}">
              <a16:creationId xmlns:a16="http://schemas.microsoft.com/office/drawing/2014/main" id="{6E4D9012-E3BE-4D13-9CC8-7701A598CE7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58" name="Text Box 3">
          <a:extLst>
            <a:ext uri="{FF2B5EF4-FFF2-40B4-BE49-F238E27FC236}">
              <a16:creationId xmlns:a16="http://schemas.microsoft.com/office/drawing/2014/main" id="{AF65E28F-51E9-42EF-AF0A-667F040402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59" name="Text Box 32">
          <a:extLst>
            <a:ext uri="{FF2B5EF4-FFF2-40B4-BE49-F238E27FC236}">
              <a16:creationId xmlns:a16="http://schemas.microsoft.com/office/drawing/2014/main" id="{30CCA1C5-2734-4BB1-ACC7-E9F2A98447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60" name="Text Box 3">
          <a:extLst>
            <a:ext uri="{FF2B5EF4-FFF2-40B4-BE49-F238E27FC236}">
              <a16:creationId xmlns:a16="http://schemas.microsoft.com/office/drawing/2014/main" id="{CB9B0DD0-0276-41DA-9D46-C1976ED017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61" name="Text Box 63">
          <a:extLst>
            <a:ext uri="{FF2B5EF4-FFF2-40B4-BE49-F238E27FC236}">
              <a16:creationId xmlns:a16="http://schemas.microsoft.com/office/drawing/2014/main" id="{E3EC40D3-2F0F-45EB-8AEC-155FBC95F6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DE67CB8F-B7D4-42D3-A3DD-3A3DEE8309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63" name="Text Box 32">
          <a:extLst>
            <a:ext uri="{FF2B5EF4-FFF2-40B4-BE49-F238E27FC236}">
              <a16:creationId xmlns:a16="http://schemas.microsoft.com/office/drawing/2014/main" id="{BA769E2A-9B39-4C17-8CF8-3A0B7A903E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64" name="Text Box 3">
          <a:extLst>
            <a:ext uri="{FF2B5EF4-FFF2-40B4-BE49-F238E27FC236}">
              <a16:creationId xmlns:a16="http://schemas.microsoft.com/office/drawing/2014/main" id="{F2D4C444-F6E8-4611-9850-3CE6C0C36B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65" name="Text Box 63">
          <a:extLst>
            <a:ext uri="{FF2B5EF4-FFF2-40B4-BE49-F238E27FC236}">
              <a16:creationId xmlns:a16="http://schemas.microsoft.com/office/drawing/2014/main" id="{7D4F5171-0F31-4697-B58F-8C1A34A196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66" name="Text Box 3">
          <a:extLst>
            <a:ext uri="{FF2B5EF4-FFF2-40B4-BE49-F238E27FC236}">
              <a16:creationId xmlns:a16="http://schemas.microsoft.com/office/drawing/2014/main" id="{76634A36-F2FE-40F0-8FF5-A4F08B9468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67" name="Text Box 32">
          <a:extLst>
            <a:ext uri="{FF2B5EF4-FFF2-40B4-BE49-F238E27FC236}">
              <a16:creationId xmlns:a16="http://schemas.microsoft.com/office/drawing/2014/main" id="{CCB337D3-649E-4839-891B-683F93948E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68" name="Text Box 3">
          <a:extLst>
            <a:ext uri="{FF2B5EF4-FFF2-40B4-BE49-F238E27FC236}">
              <a16:creationId xmlns:a16="http://schemas.microsoft.com/office/drawing/2014/main" id="{6A885713-582F-4E59-957C-CCD6C93A64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69" name="Text Box 63">
          <a:extLst>
            <a:ext uri="{FF2B5EF4-FFF2-40B4-BE49-F238E27FC236}">
              <a16:creationId xmlns:a16="http://schemas.microsoft.com/office/drawing/2014/main" id="{D809B00F-2B5C-42AB-95A3-1F52BC41EC2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70" name="Text Box 3">
          <a:extLst>
            <a:ext uri="{FF2B5EF4-FFF2-40B4-BE49-F238E27FC236}">
              <a16:creationId xmlns:a16="http://schemas.microsoft.com/office/drawing/2014/main" id="{88091BA7-B077-4A75-B91D-06B45864A7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71" name="Text Box 32">
          <a:extLst>
            <a:ext uri="{FF2B5EF4-FFF2-40B4-BE49-F238E27FC236}">
              <a16:creationId xmlns:a16="http://schemas.microsoft.com/office/drawing/2014/main" id="{27CEEB93-EE98-46D7-A7A0-416EF1217C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72" name="Text Box 3">
          <a:extLst>
            <a:ext uri="{FF2B5EF4-FFF2-40B4-BE49-F238E27FC236}">
              <a16:creationId xmlns:a16="http://schemas.microsoft.com/office/drawing/2014/main" id="{3097DBB7-5D64-4722-A60E-BFCC2B8AC6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73" name="Text Box 63">
          <a:extLst>
            <a:ext uri="{FF2B5EF4-FFF2-40B4-BE49-F238E27FC236}">
              <a16:creationId xmlns:a16="http://schemas.microsoft.com/office/drawing/2014/main" id="{CD56262A-F896-4789-8E39-AEE1F34AA8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74" name="Text Box 3">
          <a:extLst>
            <a:ext uri="{FF2B5EF4-FFF2-40B4-BE49-F238E27FC236}">
              <a16:creationId xmlns:a16="http://schemas.microsoft.com/office/drawing/2014/main" id="{82A8EE1D-6EC0-463F-8B75-0779C82B75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75" name="Text Box 32">
          <a:extLst>
            <a:ext uri="{FF2B5EF4-FFF2-40B4-BE49-F238E27FC236}">
              <a16:creationId xmlns:a16="http://schemas.microsoft.com/office/drawing/2014/main" id="{0CFCAF99-0217-4B06-B6BC-24ED7B567B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76" name="Text Box 3">
          <a:extLst>
            <a:ext uri="{FF2B5EF4-FFF2-40B4-BE49-F238E27FC236}">
              <a16:creationId xmlns:a16="http://schemas.microsoft.com/office/drawing/2014/main" id="{6D410422-9300-423F-9871-DFDD9C59E2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77" name="Text Box 63">
          <a:extLst>
            <a:ext uri="{FF2B5EF4-FFF2-40B4-BE49-F238E27FC236}">
              <a16:creationId xmlns:a16="http://schemas.microsoft.com/office/drawing/2014/main" id="{A3582D2B-8909-4D9D-B327-B4D359FD04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78" name="Text Box 3">
          <a:extLst>
            <a:ext uri="{FF2B5EF4-FFF2-40B4-BE49-F238E27FC236}">
              <a16:creationId xmlns:a16="http://schemas.microsoft.com/office/drawing/2014/main" id="{3E74C37C-CE51-4612-92D4-DDAC67E146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79" name="Text Box 32">
          <a:extLst>
            <a:ext uri="{FF2B5EF4-FFF2-40B4-BE49-F238E27FC236}">
              <a16:creationId xmlns:a16="http://schemas.microsoft.com/office/drawing/2014/main" id="{175815E7-9C9E-4190-9EF5-1708DCFF0C8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80" name="Text Box 3">
          <a:extLst>
            <a:ext uri="{FF2B5EF4-FFF2-40B4-BE49-F238E27FC236}">
              <a16:creationId xmlns:a16="http://schemas.microsoft.com/office/drawing/2014/main" id="{3B716193-BFBC-4097-AA25-0C671C6771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81" name="Text Box 63">
          <a:extLst>
            <a:ext uri="{FF2B5EF4-FFF2-40B4-BE49-F238E27FC236}">
              <a16:creationId xmlns:a16="http://schemas.microsoft.com/office/drawing/2014/main" id="{6966AB50-3DD5-48C9-80C4-42E185E9FC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82" name="Text Box 3">
          <a:extLst>
            <a:ext uri="{FF2B5EF4-FFF2-40B4-BE49-F238E27FC236}">
              <a16:creationId xmlns:a16="http://schemas.microsoft.com/office/drawing/2014/main" id="{99A39C2B-9821-48A9-850D-7BEDA726FA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83" name="Text Box 32">
          <a:extLst>
            <a:ext uri="{FF2B5EF4-FFF2-40B4-BE49-F238E27FC236}">
              <a16:creationId xmlns:a16="http://schemas.microsoft.com/office/drawing/2014/main" id="{8D57396C-A40A-47FC-935A-763468B12E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BC89178E-70E7-4C8D-B6AE-D75C26B1B4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85" name="Text Box 63">
          <a:extLst>
            <a:ext uri="{FF2B5EF4-FFF2-40B4-BE49-F238E27FC236}">
              <a16:creationId xmlns:a16="http://schemas.microsoft.com/office/drawing/2014/main" id="{C182053D-0A2C-4358-96C8-113FCA9E4B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id="{903A632A-4577-4358-A703-9FCC791BA7B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87" name="Text Box 32">
          <a:extLst>
            <a:ext uri="{FF2B5EF4-FFF2-40B4-BE49-F238E27FC236}">
              <a16:creationId xmlns:a16="http://schemas.microsoft.com/office/drawing/2014/main" id="{01D5C1C3-D765-4EF0-8C1F-3D32E40FA3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88" name="Text Box 3">
          <a:extLst>
            <a:ext uri="{FF2B5EF4-FFF2-40B4-BE49-F238E27FC236}">
              <a16:creationId xmlns:a16="http://schemas.microsoft.com/office/drawing/2014/main" id="{FF6879BE-FD26-4EE3-B8B7-721E35926F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89" name="Text Box 63">
          <a:extLst>
            <a:ext uri="{FF2B5EF4-FFF2-40B4-BE49-F238E27FC236}">
              <a16:creationId xmlns:a16="http://schemas.microsoft.com/office/drawing/2014/main" id="{8BF4F778-EACE-4F7B-999F-B74552E1B1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90" name="Text Box 3">
          <a:extLst>
            <a:ext uri="{FF2B5EF4-FFF2-40B4-BE49-F238E27FC236}">
              <a16:creationId xmlns:a16="http://schemas.microsoft.com/office/drawing/2014/main" id="{943300E3-AF70-4B96-B51A-004F74B707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91" name="Text Box 32">
          <a:extLst>
            <a:ext uri="{FF2B5EF4-FFF2-40B4-BE49-F238E27FC236}">
              <a16:creationId xmlns:a16="http://schemas.microsoft.com/office/drawing/2014/main" id="{E3E4B288-3282-40DD-BF52-0B026FDEBB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92" name="Text Box 3">
          <a:extLst>
            <a:ext uri="{FF2B5EF4-FFF2-40B4-BE49-F238E27FC236}">
              <a16:creationId xmlns:a16="http://schemas.microsoft.com/office/drawing/2014/main" id="{40863065-56A3-46B9-BF1C-ABB31307D5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93" name="Text Box 63">
          <a:extLst>
            <a:ext uri="{FF2B5EF4-FFF2-40B4-BE49-F238E27FC236}">
              <a16:creationId xmlns:a16="http://schemas.microsoft.com/office/drawing/2014/main" id="{397E1FA7-13D5-473E-A85E-BAFB35178E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94" name="Text Box 3">
          <a:extLst>
            <a:ext uri="{FF2B5EF4-FFF2-40B4-BE49-F238E27FC236}">
              <a16:creationId xmlns:a16="http://schemas.microsoft.com/office/drawing/2014/main" id="{466B60D6-D248-4944-BC9D-ADB3D580AB9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95" name="Text Box 32">
          <a:extLst>
            <a:ext uri="{FF2B5EF4-FFF2-40B4-BE49-F238E27FC236}">
              <a16:creationId xmlns:a16="http://schemas.microsoft.com/office/drawing/2014/main" id="{77CC68BE-1F9E-48E5-9EC8-04C2E087DD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96" name="Text Box 3">
          <a:extLst>
            <a:ext uri="{FF2B5EF4-FFF2-40B4-BE49-F238E27FC236}">
              <a16:creationId xmlns:a16="http://schemas.microsoft.com/office/drawing/2014/main" id="{B5EBE4B9-2052-45C6-867C-B2C3979534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97" name="Text Box 63">
          <a:extLst>
            <a:ext uri="{FF2B5EF4-FFF2-40B4-BE49-F238E27FC236}">
              <a16:creationId xmlns:a16="http://schemas.microsoft.com/office/drawing/2014/main" id="{552534C0-FDFB-4C4D-A55C-B98EBC1A12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698" name="Text Box 3">
          <a:extLst>
            <a:ext uri="{FF2B5EF4-FFF2-40B4-BE49-F238E27FC236}">
              <a16:creationId xmlns:a16="http://schemas.microsoft.com/office/drawing/2014/main" id="{50CA4277-BBB5-474E-9048-F82AD48162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699" name="Text Box 32">
          <a:extLst>
            <a:ext uri="{FF2B5EF4-FFF2-40B4-BE49-F238E27FC236}">
              <a16:creationId xmlns:a16="http://schemas.microsoft.com/office/drawing/2014/main" id="{EA177103-50D8-4ABB-B728-06618C7294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00" name="Text Box 3">
          <a:extLst>
            <a:ext uri="{FF2B5EF4-FFF2-40B4-BE49-F238E27FC236}">
              <a16:creationId xmlns:a16="http://schemas.microsoft.com/office/drawing/2014/main" id="{2B08001D-352F-413A-8CC3-6B9F32E0A5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01" name="Text Box 63">
          <a:extLst>
            <a:ext uri="{FF2B5EF4-FFF2-40B4-BE49-F238E27FC236}">
              <a16:creationId xmlns:a16="http://schemas.microsoft.com/office/drawing/2014/main" id="{C8E6CA68-67BE-4897-8F98-9D0EFFB335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02" name="Text Box 3">
          <a:extLst>
            <a:ext uri="{FF2B5EF4-FFF2-40B4-BE49-F238E27FC236}">
              <a16:creationId xmlns:a16="http://schemas.microsoft.com/office/drawing/2014/main" id="{CEF390AE-F8B6-4405-8607-88DF635E35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03" name="Text Box 32">
          <a:extLst>
            <a:ext uri="{FF2B5EF4-FFF2-40B4-BE49-F238E27FC236}">
              <a16:creationId xmlns:a16="http://schemas.microsoft.com/office/drawing/2014/main" id="{5141181D-9260-4C02-8BB3-9B53561FEE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04" name="Text Box 3">
          <a:extLst>
            <a:ext uri="{FF2B5EF4-FFF2-40B4-BE49-F238E27FC236}">
              <a16:creationId xmlns:a16="http://schemas.microsoft.com/office/drawing/2014/main" id="{29A2265D-9522-4755-97C0-CE2B0CA474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05" name="Text Box 63">
          <a:extLst>
            <a:ext uri="{FF2B5EF4-FFF2-40B4-BE49-F238E27FC236}">
              <a16:creationId xmlns:a16="http://schemas.microsoft.com/office/drawing/2014/main" id="{7B7AF4FA-2926-4C0F-A2DF-CB2011821A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845D8920-15D9-453B-816F-010D3BC9F1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07" name="Text Box 32">
          <a:extLst>
            <a:ext uri="{FF2B5EF4-FFF2-40B4-BE49-F238E27FC236}">
              <a16:creationId xmlns:a16="http://schemas.microsoft.com/office/drawing/2014/main" id="{DD4B6D58-844E-4398-BF95-CC379C050A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08" name="Text Box 3">
          <a:extLst>
            <a:ext uri="{FF2B5EF4-FFF2-40B4-BE49-F238E27FC236}">
              <a16:creationId xmlns:a16="http://schemas.microsoft.com/office/drawing/2014/main" id="{C0C5651D-C419-43E9-BC14-73CA2FFD89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09" name="Text Box 63">
          <a:extLst>
            <a:ext uri="{FF2B5EF4-FFF2-40B4-BE49-F238E27FC236}">
              <a16:creationId xmlns:a16="http://schemas.microsoft.com/office/drawing/2014/main" id="{7942957D-61A4-430A-A6B8-59DB16CD57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10" name="Text Box 3">
          <a:extLst>
            <a:ext uri="{FF2B5EF4-FFF2-40B4-BE49-F238E27FC236}">
              <a16:creationId xmlns:a16="http://schemas.microsoft.com/office/drawing/2014/main" id="{0A5A73FB-8629-456C-A987-A6DE5000C3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11" name="Text Box 32">
          <a:extLst>
            <a:ext uri="{FF2B5EF4-FFF2-40B4-BE49-F238E27FC236}">
              <a16:creationId xmlns:a16="http://schemas.microsoft.com/office/drawing/2014/main" id="{4C77444B-D0EF-4D42-AC39-B8258CED25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id="{F7639F7A-171C-4A21-AFCA-EDF9F8982D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13" name="Text Box 63">
          <a:extLst>
            <a:ext uri="{FF2B5EF4-FFF2-40B4-BE49-F238E27FC236}">
              <a16:creationId xmlns:a16="http://schemas.microsoft.com/office/drawing/2014/main" id="{0D323857-E414-48BF-B662-BE5EF864A9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14" name="Text Box 3">
          <a:extLst>
            <a:ext uri="{FF2B5EF4-FFF2-40B4-BE49-F238E27FC236}">
              <a16:creationId xmlns:a16="http://schemas.microsoft.com/office/drawing/2014/main" id="{1D530BB7-CF00-4314-8CCE-6B42D39CA5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15" name="Text Box 32">
          <a:extLst>
            <a:ext uri="{FF2B5EF4-FFF2-40B4-BE49-F238E27FC236}">
              <a16:creationId xmlns:a16="http://schemas.microsoft.com/office/drawing/2014/main" id="{3004A077-99D6-4688-8D3D-EB61AC43D8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16" name="Text Box 3">
          <a:extLst>
            <a:ext uri="{FF2B5EF4-FFF2-40B4-BE49-F238E27FC236}">
              <a16:creationId xmlns:a16="http://schemas.microsoft.com/office/drawing/2014/main" id="{2ADA45BB-31D3-4903-8836-A71631B547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17" name="Text Box 63">
          <a:extLst>
            <a:ext uri="{FF2B5EF4-FFF2-40B4-BE49-F238E27FC236}">
              <a16:creationId xmlns:a16="http://schemas.microsoft.com/office/drawing/2014/main" id="{E2E0C01F-D6AF-46CA-9977-799BD09273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id="{26CCC073-05F3-444B-9D3D-FC6A1DB25A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19" name="Text Box 32">
          <a:extLst>
            <a:ext uri="{FF2B5EF4-FFF2-40B4-BE49-F238E27FC236}">
              <a16:creationId xmlns:a16="http://schemas.microsoft.com/office/drawing/2014/main" id="{5CF78A2C-FFF5-4FEC-9811-54DC27C126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BA370912-F739-4F50-9934-15EDE1898FB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21" name="Text Box 63">
          <a:extLst>
            <a:ext uri="{FF2B5EF4-FFF2-40B4-BE49-F238E27FC236}">
              <a16:creationId xmlns:a16="http://schemas.microsoft.com/office/drawing/2014/main" id="{1778177A-25AC-4133-A500-F812E59F1C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22" name="Text Box 3">
          <a:extLst>
            <a:ext uri="{FF2B5EF4-FFF2-40B4-BE49-F238E27FC236}">
              <a16:creationId xmlns:a16="http://schemas.microsoft.com/office/drawing/2014/main" id="{A9A94373-A422-49E7-8FCE-70266CCC77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23" name="Text Box 32">
          <a:extLst>
            <a:ext uri="{FF2B5EF4-FFF2-40B4-BE49-F238E27FC236}">
              <a16:creationId xmlns:a16="http://schemas.microsoft.com/office/drawing/2014/main" id="{CC7DB5E7-3761-4E0C-B118-ECC5472CC8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6B2DA993-6D57-424C-BAB2-84AF0AFC2B2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25" name="Text Box 63">
          <a:extLst>
            <a:ext uri="{FF2B5EF4-FFF2-40B4-BE49-F238E27FC236}">
              <a16:creationId xmlns:a16="http://schemas.microsoft.com/office/drawing/2014/main" id="{74E48D6F-8D2D-45FB-95A2-68E1E942FF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26" name="Text Box 3">
          <a:extLst>
            <a:ext uri="{FF2B5EF4-FFF2-40B4-BE49-F238E27FC236}">
              <a16:creationId xmlns:a16="http://schemas.microsoft.com/office/drawing/2014/main" id="{BBB32BA8-F767-4848-BB94-12E6BF576A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27" name="Text Box 32">
          <a:extLst>
            <a:ext uri="{FF2B5EF4-FFF2-40B4-BE49-F238E27FC236}">
              <a16:creationId xmlns:a16="http://schemas.microsoft.com/office/drawing/2014/main" id="{1086DA7C-AE2D-4FD2-9231-879E936296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28" name="Text Box 3">
          <a:extLst>
            <a:ext uri="{FF2B5EF4-FFF2-40B4-BE49-F238E27FC236}">
              <a16:creationId xmlns:a16="http://schemas.microsoft.com/office/drawing/2014/main" id="{FCBAF233-4EAA-41E7-B4C4-379A22F3AB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29" name="Text Box 63">
          <a:extLst>
            <a:ext uri="{FF2B5EF4-FFF2-40B4-BE49-F238E27FC236}">
              <a16:creationId xmlns:a16="http://schemas.microsoft.com/office/drawing/2014/main" id="{9F1E0D60-AA87-436C-9656-8658BD03A4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id="{D77C1CFB-A166-4A93-8D7E-0D833ED91A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31" name="Text Box 32">
          <a:extLst>
            <a:ext uri="{FF2B5EF4-FFF2-40B4-BE49-F238E27FC236}">
              <a16:creationId xmlns:a16="http://schemas.microsoft.com/office/drawing/2014/main" id="{E9EF761D-8D51-45D0-8E1E-8EE8D26478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25FDBB38-12E9-4C76-A8B1-BDDAAEBF30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33" name="Text Box 63">
          <a:extLst>
            <a:ext uri="{FF2B5EF4-FFF2-40B4-BE49-F238E27FC236}">
              <a16:creationId xmlns:a16="http://schemas.microsoft.com/office/drawing/2014/main" id="{A00A0C8B-BF1D-40EB-82EA-77C6A61F53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34" name="Text Box 3">
          <a:extLst>
            <a:ext uri="{FF2B5EF4-FFF2-40B4-BE49-F238E27FC236}">
              <a16:creationId xmlns:a16="http://schemas.microsoft.com/office/drawing/2014/main" id="{712960F1-9C84-4D38-A2F1-638FEEDCA74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35" name="Text Box 32">
          <a:extLst>
            <a:ext uri="{FF2B5EF4-FFF2-40B4-BE49-F238E27FC236}">
              <a16:creationId xmlns:a16="http://schemas.microsoft.com/office/drawing/2014/main" id="{495B2FC7-4B9E-473D-9361-0DBB87AA02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id="{C6AD2BD7-DE28-4C1B-BAB4-7316B10B2C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37" name="Text Box 63">
          <a:extLst>
            <a:ext uri="{FF2B5EF4-FFF2-40B4-BE49-F238E27FC236}">
              <a16:creationId xmlns:a16="http://schemas.microsoft.com/office/drawing/2014/main" id="{37E9BB69-5B97-4B45-9C67-2854A050A02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38" name="Text Box 3">
          <a:extLst>
            <a:ext uri="{FF2B5EF4-FFF2-40B4-BE49-F238E27FC236}">
              <a16:creationId xmlns:a16="http://schemas.microsoft.com/office/drawing/2014/main" id="{08C552C2-1539-4B1B-AE2F-65C67BD3A4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39" name="Text Box 32">
          <a:extLst>
            <a:ext uri="{FF2B5EF4-FFF2-40B4-BE49-F238E27FC236}">
              <a16:creationId xmlns:a16="http://schemas.microsoft.com/office/drawing/2014/main" id="{DD7DC98D-674D-4D3A-8C75-4177BE33FA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40" name="Text Box 3">
          <a:extLst>
            <a:ext uri="{FF2B5EF4-FFF2-40B4-BE49-F238E27FC236}">
              <a16:creationId xmlns:a16="http://schemas.microsoft.com/office/drawing/2014/main" id="{1156FCB5-FCC9-4034-AEF4-FFDE45BCDBC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41" name="Text Box 63">
          <a:extLst>
            <a:ext uri="{FF2B5EF4-FFF2-40B4-BE49-F238E27FC236}">
              <a16:creationId xmlns:a16="http://schemas.microsoft.com/office/drawing/2014/main" id="{9E4EDAFF-504C-423F-99F9-2CE97EFB8B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42" name="Text Box 3">
          <a:extLst>
            <a:ext uri="{FF2B5EF4-FFF2-40B4-BE49-F238E27FC236}">
              <a16:creationId xmlns:a16="http://schemas.microsoft.com/office/drawing/2014/main" id="{DB669EDE-F8FC-4FF8-BD1E-1CFE8FE32F2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43" name="Text Box 32">
          <a:extLst>
            <a:ext uri="{FF2B5EF4-FFF2-40B4-BE49-F238E27FC236}">
              <a16:creationId xmlns:a16="http://schemas.microsoft.com/office/drawing/2014/main" id="{77DDD16E-042D-4AE2-95FA-251A025EA2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44" name="Text Box 3">
          <a:extLst>
            <a:ext uri="{FF2B5EF4-FFF2-40B4-BE49-F238E27FC236}">
              <a16:creationId xmlns:a16="http://schemas.microsoft.com/office/drawing/2014/main" id="{8A7F50AD-50CA-457E-9788-89280CBF91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45" name="Text Box 63">
          <a:extLst>
            <a:ext uri="{FF2B5EF4-FFF2-40B4-BE49-F238E27FC236}">
              <a16:creationId xmlns:a16="http://schemas.microsoft.com/office/drawing/2014/main" id="{D36A7FBD-9592-4300-9226-A5EC0616F02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46" name="Text Box 3">
          <a:extLst>
            <a:ext uri="{FF2B5EF4-FFF2-40B4-BE49-F238E27FC236}">
              <a16:creationId xmlns:a16="http://schemas.microsoft.com/office/drawing/2014/main" id="{557199F6-971A-4850-8954-1EC156F85A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47" name="Text Box 32">
          <a:extLst>
            <a:ext uri="{FF2B5EF4-FFF2-40B4-BE49-F238E27FC236}">
              <a16:creationId xmlns:a16="http://schemas.microsoft.com/office/drawing/2014/main" id="{82B59946-8146-4E24-8675-DCE5E29841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6D826FA1-2BB7-44A5-A758-C559F13B6F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49" name="Text Box 63">
          <a:extLst>
            <a:ext uri="{FF2B5EF4-FFF2-40B4-BE49-F238E27FC236}">
              <a16:creationId xmlns:a16="http://schemas.microsoft.com/office/drawing/2014/main" id="{23CE6A03-B682-4799-8CB3-5D353E36D8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50" name="Text Box 3">
          <a:extLst>
            <a:ext uri="{FF2B5EF4-FFF2-40B4-BE49-F238E27FC236}">
              <a16:creationId xmlns:a16="http://schemas.microsoft.com/office/drawing/2014/main" id="{D77C7D93-CCEA-453E-B5BF-1F72930724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51" name="Text Box 32">
          <a:extLst>
            <a:ext uri="{FF2B5EF4-FFF2-40B4-BE49-F238E27FC236}">
              <a16:creationId xmlns:a16="http://schemas.microsoft.com/office/drawing/2014/main" id="{5166B4AE-C9E3-4017-946D-CEE388B304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52" name="Text Box 3">
          <a:extLst>
            <a:ext uri="{FF2B5EF4-FFF2-40B4-BE49-F238E27FC236}">
              <a16:creationId xmlns:a16="http://schemas.microsoft.com/office/drawing/2014/main" id="{159F7FFA-522F-48AA-9144-60B004114E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53" name="Text Box 63">
          <a:extLst>
            <a:ext uri="{FF2B5EF4-FFF2-40B4-BE49-F238E27FC236}">
              <a16:creationId xmlns:a16="http://schemas.microsoft.com/office/drawing/2014/main" id="{159ABADA-5136-499D-B187-53884A53EE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54" name="Text Box 3">
          <a:extLst>
            <a:ext uri="{FF2B5EF4-FFF2-40B4-BE49-F238E27FC236}">
              <a16:creationId xmlns:a16="http://schemas.microsoft.com/office/drawing/2014/main" id="{70978ED5-C951-4753-ADC1-B5B98B3A6D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55" name="Text Box 32">
          <a:extLst>
            <a:ext uri="{FF2B5EF4-FFF2-40B4-BE49-F238E27FC236}">
              <a16:creationId xmlns:a16="http://schemas.microsoft.com/office/drawing/2014/main" id="{3830C3A9-99FA-4F9A-B7C6-ED069C349D0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56" name="Text Box 3">
          <a:extLst>
            <a:ext uri="{FF2B5EF4-FFF2-40B4-BE49-F238E27FC236}">
              <a16:creationId xmlns:a16="http://schemas.microsoft.com/office/drawing/2014/main" id="{DE739FCC-6A82-485E-BD17-2E145A04E3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57" name="Text Box 63">
          <a:extLst>
            <a:ext uri="{FF2B5EF4-FFF2-40B4-BE49-F238E27FC236}">
              <a16:creationId xmlns:a16="http://schemas.microsoft.com/office/drawing/2014/main" id="{CB43F63A-9A6B-4F98-AF02-E3B6E1AC23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58" name="Text Box 3">
          <a:extLst>
            <a:ext uri="{FF2B5EF4-FFF2-40B4-BE49-F238E27FC236}">
              <a16:creationId xmlns:a16="http://schemas.microsoft.com/office/drawing/2014/main" id="{E2754B35-F056-4313-AE2F-BD7E4B651F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59" name="Text Box 32">
          <a:extLst>
            <a:ext uri="{FF2B5EF4-FFF2-40B4-BE49-F238E27FC236}">
              <a16:creationId xmlns:a16="http://schemas.microsoft.com/office/drawing/2014/main" id="{96190958-F1A3-48CD-940E-30A82F656A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60" name="Text Box 3">
          <a:extLst>
            <a:ext uri="{FF2B5EF4-FFF2-40B4-BE49-F238E27FC236}">
              <a16:creationId xmlns:a16="http://schemas.microsoft.com/office/drawing/2014/main" id="{9B2FFAA0-11A5-4F0F-AAD6-AE7D7FF71F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61" name="Text Box 63">
          <a:extLst>
            <a:ext uri="{FF2B5EF4-FFF2-40B4-BE49-F238E27FC236}">
              <a16:creationId xmlns:a16="http://schemas.microsoft.com/office/drawing/2014/main" id="{89BD1019-15D7-4920-9546-6009407524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62" name="Text Box 3">
          <a:extLst>
            <a:ext uri="{FF2B5EF4-FFF2-40B4-BE49-F238E27FC236}">
              <a16:creationId xmlns:a16="http://schemas.microsoft.com/office/drawing/2014/main" id="{91892608-48CF-4B81-B003-0D87EFE32E7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63" name="Text Box 32">
          <a:extLst>
            <a:ext uri="{FF2B5EF4-FFF2-40B4-BE49-F238E27FC236}">
              <a16:creationId xmlns:a16="http://schemas.microsoft.com/office/drawing/2014/main" id="{D574A3D7-0FA4-4AB7-8F35-57A7A3D15B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64" name="Text Box 3">
          <a:extLst>
            <a:ext uri="{FF2B5EF4-FFF2-40B4-BE49-F238E27FC236}">
              <a16:creationId xmlns:a16="http://schemas.microsoft.com/office/drawing/2014/main" id="{8FA04849-89C6-470B-BCC2-AA0AC6EE2A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65" name="Text Box 63">
          <a:extLst>
            <a:ext uri="{FF2B5EF4-FFF2-40B4-BE49-F238E27FC236}">
              <a16:creationId xmlns:a16="http://schemas.microsoft.com/office/drawing/2014/main" id="{C0E0ECBF-2BDB-4AC9-BC69-517BCBBBAF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66" name="Text Box 3">
          <a:extLst>
            <a:ext uri="{FF2B5EF4-FFF2-40B4-BE49-F238E27FC236}">
              <a16:creationId xmlns:a16="http://schemas.microsoft.com/office/drawing/2014/main" id="{6327E526-96D1-4C59-8AE1-BBEE96117F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67" name="Text Box 32">
          <a:extLst>
            <a:ext uri="{FF2B5EF4-FFF2-40B4-BE49-F238E27FC236}">
              <a16:creationId xmlns:a16="http://schemas.microsoft.com/office/drawing/2014/main" id="{3E2DA135-F755-44CB-B15D-74184B99A0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68" name="Text Box 3">
          <a:extLst>
            <a:ext uri="{FF2B5EF4-FFF2-40B4-BE49-F238E27FC236}">
              <a16:creationId xmlns:a16="http://schemas.microsoft.com/office/drawing/2014/main" id="{AB39515B-E723-434D-A81E-60DF0D5418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69" name="Text Box 63">
          <a:extLst>
            <a:ext uri="{FF2B5EF4-FFF2-40B4-BE49-F238E27FC236}">
              <a16:creationId xmlns:a16="http://schemas.microsoft.com/office/drawing/2014/main" id="{9CF3CECF-8359-44A8-932F-8065DB1E00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70" name="Text Box 3">
          <a:extLst>
            <a:ext uri="{FF2B5EF4-FFF2-40B4-BE49-F238E27FC236}">
              <a16:creationId xmlns:a16="http://schemas.microsoft.com/office/drawing/2014/main" id="{6141A101-E102-439B-AFD1-E8C4F5F9CF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71" name="Text Box 32">
          <a:extLst>
            <a:ext uri="{FF2B5EF4-FFF2-40B4-BE49-F238E27FC236}">
              <a16:creationId xmlns:a16="http://schemas.microsoft.com/office/drawing/2014/main" id="{9D90E5E6-F20C-48A2-9045-BE3E61208D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72" name="Text Box 3">
          <a:extLst>
            <a:ext uri="{FF2B5EF4-FFF2-40B4-BE49-F238E27FC236}">
              <a16:creationId xmlns:a16="http://schemas.microsoft.com/office/drawing/2014/main" id="{66868929-26C0-4639-85F8-576486DE66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73" name="Text Box 63">
          <a:extLst>
            <a:ext uri="{FF2B5EF4-FFF2-40B4-BE49-F238E27FC236}">
              <a16:creationId xmlns:a16="http://schemas.microsoft.com/office/drawing/2014/main" id="{0BAFC4AB-C891-40DB-B5B1-0132ACC117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74" name="Text Box 3">
          <a:extLst>
            <a:ext uri="{FF2B5EF4-FFF2-40B4-BE49-F238E27FC236}">
              <a16:creationId xmlns:a16="http://schemas.microsoft.com/office/drawing/2014/main" id="{9EDBE0AC-FFC7-4166-BCAD-CF8B381D4B3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A790A08A-982A-4575-B2AA-8645D9D707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76" name="Text Box 3">
          <a:extLst>
            <a:ext uri="{FF2B5EF4-FFF2-40B4-BE49-F238E27FC236}">
              <a16:creationId xmlns:a16="http://schemas.microsoft.com/office/drawing/2014/main" id="{9B420EDB-60DE-4688-B01B-89E89F483F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77" name="Text Box 63">
          <a:extLst>
            <a:ext uri="{FF2B5EF4-FFF2-40B4-BE49-F238E27FC236}">
              <a16:creationId xmlns:a16="http://schemas.microsoft.com/office/drawing/2014/main" id="{B04C86CD-2C62-4186-9E33-5FB21A3FD3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78" name="Text Box 3">
          <a:extLst>
            <a:ext uri="{FF2B5EF4-FFF2-40B4-BE49-F238E27FC236}">
              <a16:creationId xmlns:a16="http://schemas.microsoft.com/office/drawing/2014/main" id="{0227B53C-0632-49D7-AE45-3F0694777B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79" name="Text Box 32">
          <a:extLst>
            <a:ext uri="{FF2B5EF4-FFF2-40B4-BE49-F238E27FC236}">
              <a16:creationId xmlns:a16="http://schemas.microsoft.com/office/drawing/2014/main" id="{1861EEE5-ACD8-4D14-9FA0-E9B728AE49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80" name="Text Box 3">
          <a:extLst>
            <a:ext uri="{FF2B5EF4-FFF2-40B4-BE49-F238E27FC236}">
              <a16:creationId xmlns:a16="http://schemas.microsoft.com/office/drawing/2014/main" id="{5D99545A-0432-424E-9FC0-56EE3AB53B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81" name="Text Box 63">
          <a:extLst>
            <a:ext uri="{FF2B5EF4-FFF2-40B4-BE49-F238E27FC236}">
              <a16:creationId xmlns:a16="http://schemas.microsoft.com/office/drawing/2014/main" id="{5AEE6A4F-5B57-4EFA-A881-29197A997CA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82" name="Text Box 3">
          <a:extLst>
            <a:ext uri="{FF2B5EF4-FFF2-40B4-BE49-F238E27FC236}">
              <a16:creationId xmlns:a16="http://schemas.microsoft.com/office/drawing/2014/main" id="{A27A2614-D42A-4A32-A393-5EE45117DC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83" name="Text Box 32">
          <a:extLst>
            <a:ext uri="{FF2B5EF4-FFF2-40B4-BE49-F238E27FC236}">
              <a16:creationId xmlns:a16="http://schemas.microsoft.com/office/drawing/2014/main" id="{E4AF4C7A-90A2-4C75-B87E-1CC5F850CD7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84" name="Text Box 3">
          <a:extLst>
            <a:ext uri="{FF2B5EF4-FFF2-40B4-BE49-F238E27FC236}">
              <a16:creationId xmlns:a16="http://schemas.microsoft.com/office/drawing/2014/main" id="{8C7A12EE-0EC6-4D29-9C33-2E46441B77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85" name="Text Box 63">
          <a:extLst>
            <a:ext uri="{FF2B5EF4-FFF2-40B4-BE49-F238E27FC236}">
              <a16:creationId xmlns:a16="http://schemas.microsoft.com/office/drawing/2014/main" id="{C3C49E61-4FDF-4FF4-9C45-D94C2A7A9C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86" name="Text Box 3">
          <a:extLst>
            <a:ext uri="{FF2B5EF4-FFF2-40B4-BE49-F238E27FC236}">
              <a16:creationId xmlns:a16="http://schemas.microsoft.com/office/drawing/2014/main" id="{B3035ED5-34C3-4479-B1C2-41EDB8E61E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87" name="Text Box 32">
          <a:extLst>
            <a:ext uri="{FF2B5EF4-FFF2-40B4-BE49-F238E27FC236}">
              <a16:creationId xmlns:a16="http://schemas.microsoft.com/office/drawing/2014/main" id="{031B3293-A93B-458D-84DF-E3EDD7A9D7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88" name="Text Box 3">
          <a:extLst>
            <a:ext uri="{FF2B5EF4-FFF2-40B4-BE49-F238E27FC236}">
              <a16:creationId xmlns:a16="http://schemas.microsoft.com/office/drawing/2014/main" id="{753D2F00-150A-4C30-B322-4506278FCE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89" name="Text Box 63">
          <a:extLst>
            <a:ext uri="{FF2B5EF4-FFF2-40B4-BE49-F238E27FC236}">
              <a16:creationId xmlns:a16="http://schemas.microsoft.com/office/drawing/2014/main" id="{3332772A-2526-4629-8A63-548CA49C4B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90" name="Text Box 3">
          <a:extLst>
            <a:ext uri="{FF2B5EF4-FFF2-40B4-BE49-F238E27FC236}">
              <a16:creationId xmlns:a16="http://schemas.microsoft.com/office/drawing/2014/main" id="{598CF26D-56F1-4303-8147-A0416BDC4F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91" name="Text Box 32">
          <a:extLst>
            <a:ext uri="{FF2B5EF4-FFF2-40B4-BE49-F238E27FC236}">
              <a16:creationId xmlns:a16="http://schemas.microsoft.com/office/drawing/2014/main" id="{51547CA2-FDBB-4856-B181-AE5019DD1C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92" name="Text Box 3">
          <a:extLst>
            <a:ext uri="{FF2B5EF4-FFF2-40B4-BE49-F238E27FC236}">
              <a16:creationId xmlns:a16="http://schemas.microsoft.com/office/drawing/2014/main" id="{2DF68416-D907-47F4-A155-4FA192CE3B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93" name="Text Box 63">
          <a:extLst>
            <a:ext uri="{FF2B5EF4-FFF2-40B4-BE49-F238E27FC236}">
              <a16:creationId xmlns:a16="http://schemas.microsoft.com/office/drawing/2014/main" id="{DB81B1D8-CF9A-4932-8BDA-A34C1640C4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94" name="Text Box 3">
          <a:extLst>
            <a:ext uri="{FF2B5EF4-FFF2-40B4-BE49-F238E27FC236}">
              <a16:creationId xmlns:a16="http://schemas.microsoft.com/office/drawing/2014/main" id="{B4C71262-5AA1-46B3-AFD4-410872EE2D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95" name="Text Box 32">
          <a:extLst>
            <a:ext uri="{FF2B5EF4-FFF2-40B4-BE49-F238E27FC236}">
              <a16:creationId xmlns:a16="http://schemas.microsoft.com/office/drawing/2014/main" id="{BB497186-FE44-4DDC-A1D1-9647E5CDF8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96" name="Text Box 3">
          <a:extLst>
            <a:ext uri="{FF2B5EF4-FFF2-40B4-BE49-F238E27FC236}">
              <a16:creationId xmlns:a16="http://schemas.microsoft.com/office/drawing/2014/main" id="{FB91E001-6E19-461C-B08E-AE879D13048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97" name="Text Box 63">
          <a:extLst>
            <a:ext uri="{FF2B5EF4-FFF2-40B4-BE49-F238E27FC236}">
              <a16:creationId xmlns:a16="http://schemas.microsoft.com/office/drawing/2014/main" id="{FE8E9EB3-4591-4586-B71D-EE463B66AB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798" name="Text Box 3">
          <a:extLst>
            <a:ext uri="{FF2B5EF4-FFF2-40B4-BE49-F238E27FC236}">
              <a16:creationId xmlns:a16="http://schemas.microsoft.com/office/drawing/2014/main" id="{69BA43DA-6900-404D-93E3-0EA2FB5C9A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799" name="Text Box 32">
          <a:extLst>
            <a:ext uri="{FF2B5EF4-FFF2-40B4-BE49-F238E27FC236}">
              <a16:creationId xmlns:a16="http://schemas.microsoft.com/office/drawing/2014/main" id="{69BD9460-F406-4107-B4B6-48D8220495B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00" name="Text Box 3">
          <a:extLst>
            <a:ext uri="{FF2B5EF4-FFF2-40B4-BE49-F238E27FC236}">
              <a16:creationId xmlns:a16="http://schemas.microsoft.com/office/drawing/2014/main" id="{D70AF3AE-3A4B-4ACB-B778-9DA3800CA9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01" name="Text Box 63">
          <a:extLst>
            <a:ext uri="{FF2B5EF4-FFF2-40B4-BE49-F238E27FC236}">
              <a16:creationId xmlns:a16="http://schemas.microsoft.com/office/drawing/2014/main" id="{CEBA001E-6373-4243-8F35-84F94DD1D21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02" name="Text Box 3">
          <a:extLst>
            <a:ext uri="{FF2B5EF4-FFF2-40B4-BE49-F238E27FC236}">
              <a16:creationId xmlns:a16="http://schemas.microsoft.com/office/drawing/2014/main" id="{C86CE5E3-4048-4103-BAAE-C7F3A11A1B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03" name="Text Box 32">
          <a:extLst>
            <a:ext uri="{FF2B5EF4-FFF2-40B4-BE49-F238E27FC236}">
              <a16:creationId xmlns:a16="http://schemas.microsoft.com/office/drawing/2014/main" id="{8B16C600-20EE-4721-A648-3CB5500074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04" name="Text Box 3">
          <a:extLst>
            <a:ext uri="{FF2B5EF4-FFF2-40B4-BE49-F238E27FC236}">
              <a16:creationId xmlns:a16="http://schemas.microsoft.com/office/drawing/2014/main" id="{1446CDBE-C94A-4E18-A448-A6AC6A9E21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05" name="Text Box 63">
          <a:extLst>
            <a:ext uri="{FF2B5EF4-FFF2-40B4-BE49-F238E27FC236}">
              <a16:creationId xmlns:a16="http://schemas.microsoft.com/office/drawing/2014/main" id="{45A9FED0-6F62-4569-B3FC-11C99F432D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06" name="Text Box 3">
          <a:extLst>
            <a:ext uri="{FF2B5EF4-FFF2-40B4-BE49-F238E27FC236}">
              <a16:creationId xmlns:a16="http://schemas.microsoft.com/office/drawing/2014/main" id="{B6F394DB-0EB3-4AA4-BCAF-0C7531164D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07" name="Text Box 32">
          <a:extLst>
            <a:ext uri="{FF2B5EF4-FFF2-40B4-BE49-F238E27FC236}">
              <a16:creationId xmlns:a16="http://schemas.microsoft.com/office/drawing/2014/main" id="{EEBED7CA-C5FE-4F8F-8C84-E419B4E7E6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08" name="Text Box 3">
          <a:extLst>
            <a:ext uri="{FF2B5EF4-FFF2-40B4-BE49-F238E27FC236}">
              <a16:creationId xmlns:a16="http://schemas.microsoft.com/office/drawing/2014/main" id="{56D6141E-02C4-4A26-8A30-04DD1CF018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09" name="Text Box 63">
          <a:extLst>
            <a:ext uri="{FF2B5EF4-FFF2-40B4-BE49-F238E27FC236}">
              <a16:creationId xmlns:a16="http://schemas.microsoft.com/office/drawing/2014/main" id="{88F6F81B-884C-4BD2-9946-5068E101685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10" name="Text Box 3">
          <a:extLst>
            <a:ext uri="{FF2B5EF4-FFF2-40B4-BE49-F238E27FC236}">
              <a16:creationId xmlns:a16="http://schemas.microsoft.com/office/drawing/2014/main" id="{9E0F5A32-56C5-4F9E-BB8B-668B541B63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11" name="Text Box 32">
          <a:extLst>
            <a:ext uri="{FF2B5EF4-FFF2-40B4-BE49-F238E27FC236}">
              <a16:creationId xmlns:a16="http://schemas.microsoft.com/office/drawing/2014/main" id="{452DAE8C-220B-44FF-BEAB-AAAC9A8438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12" name="Text Box 3">
          <a:extLst>
            <a:ext uri="{FF2B5EF4-FFF2-40B4-BE49-F238E27FC236}">
              <a16:creationId xmlns:a16="http://schemas.microsoft.com/office/drawing/2014/main" id="{812586F7-1328-4A02-B7EE-E447043B6E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13" name="Text Box 63">
          <a:extLst>
            <a:ext uri="{FF2B5EF4-FFF2-40B4-BE49-F238E27FC236}">
              <a16:creationId xmlns:a16="http://schemas.microsoft.com/office/drawing/2014/main" id="{0690A287-32C7-4830-B8FD-2C2976BB73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14" name="Text Box 3">
          <a:extLst>
            <a:ext uri="{FF2B5EF4-FFF2-40B4-BE49-F238E27FC236}">
              <a16:creationId xmlns:a16="http://schemas.microsoft.com/office/drawing/2014/main" id="{0FCD3308-3283-49DF-B1F6-B877F15284C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15" name="Text Box 32">
          <a:extLst>
            <a:ext uri="{FF2B5EF4-FFF2-40B4-BE49-F238E27FC236}">
              <a16:creationId xmlns:a16="http://schemas.microsoft.com/office/drawing/2014/main" id="{6B9F0C8F-228E-428B-8033-D2E7BD1CD42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16" name="Text Box 3">
          <a:extLst>
            <a:ext uri="{FF2B5EF4-FFF2-40B4-BE49-F238E27FC236}">
              <a16:creationId xmlns:a16="http://schemas.microsoft.com/office/drawing/2014/main" id="{8372A66F-01EC-40BE-A2EE-207964DC16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17" name="Text Box 63">
          <a:extLst>
            <a:ext uri="{FF2B5EF4-FFF2-40B4-BE49-F238E27FC236}">
              <a16:creationId xmlns:a16="http://schemas.microsoft.com/office/drawing/2014/main" id="{C6E842C1-B8BD-4B77-8D1C-A4830CE90B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18" name="Text Box 3">
          <a:extLst>
            <a:ext uri="{FF2B5EF4-FFF2-40B4-BE49-F238E27FC236}">
              <a16:creationId xmlns:a16="http://schemas.microsoft.com/office/drawing/2014/main" id="{526FCD7E-2E53-4553-90D6-36FA9B0E5D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19" name="Text Box 32">
          <a:extLst>
            <a:ext uri="{FF2B5EF4-FFF2-40B4-BE49-F238E27FC236}">
              <a16:creationId xmlns:a16="http://schemas.microsoft.com/office/drawing/2014/main" id="{346F8A89-94C5-492F-921F-A7540129B3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20" name="Text Box 3">
          <a:extLst>
            <a:ext uri="{FF2B5EF4-FFF2-40B4-BE49-F238E27FC236}">
              <a16:creationId xmlns:a16="http://schemas.microsoft.com/office/drawing/2014/main" id="{37DD6B95-BAAA-4136-8B59-DF8880C341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21" name="Text Box 63">
          <a:extLst>
            <a:ext uri="{FF2B5EF4-FFF2-40B4-BE49-F238E27FC236}">
              <a16:creationId xmlns:a16="http://schemas.microsoft.com/office/drawing/2014/main" id="{C516DA06-4DA8-4E00-BC97-3A6DFE9636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22" name="Text Box 3">
          <a:extLst>
            <a:ext uri="{FF2B5EF4-FFF2-40B4-BE49-F238E27FC236}">
              <a16:creationId xmlns:a16="http://schemas.microsoft.com/office/drawing/2014/main" id="{A0D8F7D0-ED3C-44E0-813D-612FDBA32E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23" name="Text Box 32">
          <a:extLst>
            <a:ext uri="{FF2B5EF4-FFF2-40B4-BE49-F238E27FC236}">
              <a16:creationId xmlns:a16="http://schemas.microsoft.com/office/drawing/2014/main" id="{CD97D055-1A0F-45A6-AACA-880F013BC30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24" name="Text Box 3">
          <a:extLst>
            <a:ext uri="{FF2B5EF4-FFF2-40B4-BE49-F238E27FC236}">
              <a16:creationId xmlns:a16="http://schemas.microsoft.com/office/drawing/2014/main" id="{AF6A443F-27D2-4FAB-8B6B-0EFD978ED25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25" name="Text Box 63">
          <a:extLst>
            <a:ext uri="{FF2B5EF4-FFF2-40B4-BE49-F238E27FC236}">
              <a16:creationId xmlns:a16="http://schemas.microsoft.com/office/drawing/2014/main" id="{353D3150-D14D-45DD-83F3-4F3784BC0C4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26" name="Text Box 3">
          <a:extLst>
            <a:ext uri="{FF2B5EF4-FFF2-40B4-BE49-F238E27FC236}">
              <a16:creationId xmlns:a16="http://schemas.microsoft.com/office/drawing/2014/main" id="{DF26CA51-BECD-4E8F-9A0F-EF4AD20D4B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27" name="Text Box 32">
          <a:extLst>
            <a:ext uri="{FF2B5EF4-FFF2-40B4-BE49-F238E27FC236}">
              <a16:creationId xmlns:a16="http://schemas.microsoft.com/office/drawing/2014/main" id="{A87AD090-3744-4EE1-B350-C61787176B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id="{6FEFD82F-08AD-4872-83B6-C74702880A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29" name="Text Box 63">
          <a:extLst>
            <a:ext uri="{FF2B5EF4-FFF2-40B4-BE49-F238E27FC236}">
              <a16:creationId xmlns:a16="http://schemas.microsoft.com/office/drawing/2014/main" id="{8CFE3EDC-21A2-435A-94A8-2010E9FB94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30" name="Text Box 3">
          <a:extLst>
            <a:ext uri="{FF2B5EF4-FFF2-40B4-BE49-F238E27FC236}">
              <a16:creationId xmlns:a16="http://schemas.microsoft.com/office/drawing/2014/main" id="{4D5086C7-29DE-47CF-A239-BCF78EC8B32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31" name="Text Box 32">
          <a:extLst>
            <a:ext uri="{FF2B5EF4-FFF2-40B4-BE49-F238E27FC236}">
              <a16:creationId xmlns:a16="http://schemas.microsoft.com/office/drawing/2014/main" id="{C22D0790-DE95-4922-8EA4-CA5FC68E0F5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32" name="Text Box 3">
          <a:extLst>
            <a:ext uri="{FF2B5EF4-FFF2-40B4-BE49-F238E27FC236}">
              <a16:creationId xmlns:a16="http://schemas.microsoft.com/office/drawing/2014/main" id="{5DDB4D31-9867-48AF-A15B-5C76ACE927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33" name="Text Box 63">
          <a:extLst>
            <a:ext uri="{FF2B5EF4-FFF2-40B4-BE49-F238E27FC236}">
              <a16:creationId xmlns:a16="http://schemas.microsoft.com/office/drawing/2014/main" id="{8180EEF5-C82E-435A-824A-1535ACEB4C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34" name="Text Box 3">
          <a:extLst>
            <a:ext uri="{FF2B5EF4-FFF2-40B4-BE49-F238E27FC236}">
              <a16:creationId xmlns:a16="http://schemas.microsoft.com/office/drawing/2014/main" id="{6FBFB420-E59F-4441-8919-D1CF61EB00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35" name="Text Box 32">
          <a:extLst>
            <a:ext uri="{FF2B5EF4-FFF2-40B4-BE49-F238E27FC236}">
              <a16:creationId xmlns:a16="http://schemas.microsoft.com/office/drawing/2014/main" id="{0B019782-746D-4277-BC8C-F905764444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36" name="Text Box 3">
          <a:extLst>
            <a:ext uri="{FF2B5EF4-FFF2-40B4-BE49-F238E27FC236}">
              <a16:creationId xmlns:a16="http://schemas.microsoft.com/office/drawing/2014/main" id="{20AAD365-ED9E-458D-B928-6778DEEAD7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37" name="Text Box 63">
          <a:extLst>
            <a:ext uri="{FF2B5EF4-FFF2-40B4-BE49-F238E27FC236}">
              <a16:creationId xmlns:a16="http://schemas.microsoft.com/office/drawing/2014/main" id="{93D460AC-6DA0-4BBC-AD34-41CB27684F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38" name="Text Box 3">
          <a:extLst>
            <a:ext uri="{FF2B5EF4-FFF2-40B4-BE49-F238E27FC236}">
              <a16:creationId xmlns:a16="http://schemas.microsoft.com/office/drawing/2014/main" id="{65A31439-DDB2-4C0C-8199-91D70DFBBE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39" name="Text Box 32">
          <a:extLst>
            <a:ext uri="{FF2B5EF4-FFF2-40B4-BE49-F238E27FC236}">
              <a16:creationId xmlns:a16="http://schemas.microsoft.com/office/drawing/2014/main" id="{FED1BCB6-6C1B-48F7-82F8-64CBFAE3960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40" name="Text Box 3">
          <a:extLst>
            <a:ext uri="{FF2B5EF4-FFF2-40B4-BE49-F238E27FC236}">
              <a16:creationId xmlns:a16="http://schemas.microsoft.com/office/drawing/2014/main" id="{DF6C2410-4AD7-4B3E-BD6E-B36ED43C94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41" name="Text Box 63">
          <a:extLst>
            <a:ext uri="{FF2B5EF4-FFF2-40B4-BE49-F238E27FC236}">
              <a16:creationId xmlns:a16="http://schemas.microsoft.com/office/drawing/2014/main" id="{FC920C6D-9286-48A6-BDA1-7492A39106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42" name="Text Box 3">
          <a:extLst>
            <a:ext uri="{FF2B5EF4-FFF2-40B4-BE49-F238E27FC236}">
              <a16:creationId xmlns:a16="http://schemas.microsoft.com/office/drawing/2014/main" id="{194C8EC0-FD58-4472-9EE7-966F286E91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43" name="Text Box 32">
          <a:extLst>
            <a:ext uri="{FF2B5EF4-FFF2-40B4-BE49-F238E27FC236}">
              <a16:creationId xmlns:a16="http://schemas.microsoft.com/office/drawing/2014/main" id="{326A26C9-7AC0-4D03-AF60-7B8ABD9DDE1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44" name="Text Box 3">
          <a:extLst>
            <a:ext uri="{FF2B5EF4-FFF2-40B4-BE49-F238E27FC236}">
              <a16:creationId xmlns:a16="http://schemas.microsoft.com/office/drawing/2014/main" id="{99AE5DC5-1712-4196-8581-FEB33565C5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45" name="Text Box 63">
          <a:extLst>
            <a:ext uri="{FF2B5EF4-FFF2-40B4-BE49-F238E27FC236}">
              <a16:creationId xmlns:a16="http://schemas.microsoft.com/office/drawing/2014/main" id="{DE697BC6-AD95-4F5F-9FCD-C58A33F816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46" name="Text Box 3">
          <a:extLst>
            <a:ext uri="{FF2B5EF4-FFF2-40B4-BE49-F238E27FC236}">
              <a16:creationId xmlns:a16="http://schemas.microsoft.com/office/drawing/2014/main" id="{6686C438-9817-49B0-95F8-E85AFA31C7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8D9D04DD-DD03-4382-8986-288FDD4E9BE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48" name="Text Box 3">
          <a:extLst>
            <a:ext uri="{FF2B5EF4-FFF2-40B4-BE49-F238E27FC236}">
              <a16:creationId xmlns:a16="http://schemas.microsoft.com/office/drawing/2014/main" id="{00DDF67E-3CE6-4662-90E7-F730653A67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49" name="Text Box 63">
          <a:extLst>
            <a:ext uri="{FF2B5EF4-FFF2-40B4-BE49-F238E27FC236}">
              <a16:creationId xmlns:a16="http://schemas.microsoft.com/office/drawing/2014/main" id="{825F9A18-C988-420D-89E8-5DC7813E73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50" name="Text Box 3">
          <a:extLst>
            <a:ext uri="{FF2B5EF4-FFF2-40B4-BE49-F238E27FC236}">
              <a16:creationId xmlns:a16="http://schemas.microsoft.com/office/drawing/2014/main" id="{AB3E0649-7CAD-4B72-9322-3FB2BB651BF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51" name="Text Box 32">
          <a:extLst>
            <a:ext uri="{FF2B5EF4-FFF2-40B4-BE49-F238E27FC236}">
              <a16:creationId xmlns:a16="http://schemas.microsoft.com/office/drawing/2014/main" id="{47AE5770-983D-4B7F-A9A6-878A795996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52" name="Text Box 3">
          <a:extLst>
            <a:ext uri="{FF2B5EF4-FFF2-40B4-BE49-F238E27FC236}">
              <a16:creationId xmlns:a16="http://schemas.microsoft.com/office/drawing/2014/main" id="{05124AE1-A7F2-4CC9-9C35-AF127C85AC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53" name="Text Box 63">
          <a:extLst>
            <a:ext uri="{FF2B5EF4-FFF2-40B4-BE49-F238E27FC236}">
              <a16:creationId xmlns:a16="http://schemas.microsoft.com/office/drawing/2014/main" id="{6BA65F84-2109-4C65-BEDD-18A25D1EEA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54" name="Text Box 3">
          <a:extLst>
            <a:ext uri="{FF2B5EF4-FFF2-40B4-BE49-F238E27FC236}">
              <a16:creationId xmlns:a16="http://schemas.microsoft.com/office/drawing/2014/main" id="{E954485A-C467-4AA0-BB2C-4DECFBAC83C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55" name="Text Box 32">
          <a:extLst>
            <a:ext uri="{FF2B5EF4-FFF2-40B4-BE49-F238E27FC236}">
              <a16:creationId xmlns:a16="http://schemas.microsoft.com/office/drawing/2014/main" id="{709B06E2-D1F8-42E6-A353-F355F37392D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56" name="Text Box 3">
          <a:extLst>
            <a:ext uri="{FF2B5EF4-FFF2-40B4-BE49-F238E27FC236}">
              <a16:creationId xmlns:a16="http://schemas.microsoft.com/office/drawing/2014/main" id="{5B215288-B17E-4F59-A0DD-BE56A6A7D1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57" name="Text Box 63">
          <a:extLst>
            <a:ext uri="{FF2B5EF4-FFF2-40B4-BE49-F238E27FC236}">
              <a16:creationId xmlns:a16="http://schemas.microsoft.com/office/drawing/2014/main" id="{5B84408D-1C7C-445D-B9B1-142CD6C1A2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58" name="Text Box 3">
          <a:extLst>
            <a:ext uri="{FF2B5EF4-FFF2-40B4-BE49-F238E27FC236}">
              <a16:creationId xmlns:a16="http://schemas.microsoft.com/office/drawing/2014/main" id="{05ED6936-50B2-417B-AF0E-E8F169B363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59" name="Text Box 32">
          <a:extLst>
            <a:ext uri="{FF2B5EF4-FFF2-40B4-BE49-F238E27FC236}">
              <a16:creationId xmlns:a16="http://schemas.microsoft.com/office/drawing/2014/main" id="{59426575-5911-4106-97EA-529F6B2E63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60" name="Text Box 3">
          <a:extLst>
            <a:ext uri="{FF2B5EF4-FFF2-40B4-BE49-F238E27FC236}">
              <a16:creationId xmlns:a16="http://schemas.microsoft.com/office/drawing/2014/main" id="{DA9F8E52-E086-43C1-A290-79159654BF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61" name="Text Box 63">
          <a:extLst>
            <a:ext uri="{FF2B5EF4-FFF2-40B4-BE49-F238E27FC236}">
              <a16:creationId xmlns:a16="http://schemas.microsoft.com/office/drawing/2014/main" id="{1D73262B-9CC3-4848-B222-A751F0B22A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62" name="Text Box 3">
          <a:extLst>
            <a:ext uri="{FF2B5EF4-FFF2-40B4-BE49-F238E27FC236}">
              <a16:creationId xmlns:a16="http://schemas.microsoft.com/office/drawing/2014/main" id="{C9A17C06-CD4A-4E11-9031-62793C9901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63" name="Text Box 32">
          <a:extLst>
            <a:ext uri="{FF2B5EF4-FFF2-40B4-BE49-F238E27FC236}">
              <a16:creationId xmlns:a16="http://schemas.microsoft.com/office/drawing/2014/main" id="{0B0AA365-2566-42E8-A6B3-F7F9CFB204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A65ABAB4-7879-4FBD-BE4B-FE1B31703A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65" name="Text Box 63">
          <a:extLst>
            <a:ext uri="{FF2B5EF4-FFF2-40B4-BE49-F238E27FC236}">
              <a16:creationId xmlns:a16="http://schemas.microsoft.com/office/drawing/2014/main" id="{94747C16-3640-46A1-8379-6DB9B36165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66" name="Text Box 3">
          <a:extLst>
            <a:ext uri="{FF2B5EF4-FFF2-40B4-BE49-F238E27FC236}">
              <a16:creationId xmlns:a16="http://schemas.microsoft.com/office/drawing/2014/main" id="{FEB84F06-6D21-4A58-9165-6A06E6D2D43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67" name="Text Box 32">
          <a:extLst>
            <a:ext uri="{FF2B5EF4-FFF2-40B4-BE49-F238E27FC236}">
              <a16:creationId xmlns:a16="http://schemas.microsoft.com/office/drawing/2014/main" id="{828E9097-1834-453B-841A-C358109DEE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68" name="Text Box 3">
          <a:extLst>
            <a:ext uri="{FF2B5EF4-FFF2-40B4-BE49-F238E27FC236}">
              <a16:creationId xmlns:a16="http://schemas.microsoft.com/office/drawing/2014/main" id="{538C75A4-3F89-412A-981A-66C31912B1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69" name="Text Box 63">
          <a:extLst>
            <a:ext uri="{FF2B5EF4-FFF2-40B4-BE49-F238E27FC236}">
              <a16:creationId xmlns:a16="http://schemas.microsoft.com/office/drawing/2014/main" id="{0BFB1148-912B-4524-B2EB-34B1D0E460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70" name="Text Box 3">
          <a:extLst>
            <a:ext uri="{FF2B5EF4-FFF2-40B4-BE49-F238E27FC236}">
              <a16:creationId xmlns:a16="http://schemas.microsoft.com/office/drawing/2014/main" id="{A71C1B8A-BDAF-4A75-89DD-D52C1DC2C8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71" name="Text Box 32">
          <a:extLst>
            <a:ext uri="{FF2B5EF4-FFF2-40B4-BE49-F238E27FC236}">
              <a16:creationId xmlns:a16="http://schemas.microsoft.com/office/drawing/2014/main" id="{2F3A0218-46AB-4089-86C6-82A6A529EB9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72" name="Text Box 3">
          <a:extLst>
            <a:ext uri="{FF2B5EF4-FFF2-40B4-BE49-F238E27FC236}">
              <a16:creationId xmlns:a16="http://schemas.microsoft.com/office/drawing/2014/main" id="{3DB24821-255F-439A-AC27-F693E885FF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73" name="Text Box 63">
          <a:extLst>
            <a:ext uri="{FF2B5EF4-FFF2-40B4-BE49-F238E27FC236}">
              <a16:creationId xmlns:a16="http://schemas.microsoft.com/office/drawing/2014/main" id="{11645C27-E406-4681-B2A6-39A96D6C418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74" name="Text Box 3">
          <a:extLst>
            <a:ext uri="{FF2B5EF4-FFF2-40B4-BE49-F238E27FC236}">
              <a16:creationId xmlns:a16="http://schemas.microsoft.com/office/drawing/2014/main" id="{AF595AA4-7605-47DB-9F76-694487F31C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75" name="Text Box 32">
          <a:extLst>
            <a:ext uri="{FF2B5EF4-FFF2-40B4-BE49-F238E27FC236}">
              <a16:creationId xmlns:a16="http://schemas.microsoft.com/office/drawing/2014/main" id="{2E5F8399-BF4C-492E-B550-42E2295640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76" name="Text Box 3">
          <a:extLst>
            <a:ext uri="{FF2B5EF4-FFF2-40B4-BE49-F238E27FC236}">
              <a16:creationId xmlns:a16="http://schemas.microsoft.com/office/drawing/2014/main" id="{A1686AFA-FAF0-4DA1-9514-9F8700ED24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77" name="Text Box 63">
          <a:extLst>
            <a:ext uri="{FF2B5EF4-FFF2-40B4-BE49-F238E27FC236}">
              <a16:creationId xmlns:a16="http://schemas.microsoft.com/office/drawing/2014/main" id="{C441D441-2F09-471D-BCA9-E262CDF4CE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78" name="Text Box 3">
          <a:extLst>
            <a:ext uri="{FF2B5EF4-FFF2-40B4-BE49-F238E27FC236}">
              <a16:creationId xmlns:a16="http://schemas.microsoft.com/office/drawing/2014/main" id="{9B608806-7D99-48CB-8685-97B72A71E5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79" name="Text Box 32">
          <a:extLst>
            <a:ext uri="{FF2B5EF4-FFF2-40B4-BE49-F238E27FC236}">
              <a16:creationId xmlns:a16="http://schemas.microsoft.com/office/drawing/2014/main" id="{CFC1AEF0-7A50-4CB5-978F-7702D0FFFF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80" name="Text Box 3">
          <a:extLst>
            <a:ext uri="{FF2B5EF4-FFF2-40B4-BE49-F238E27FC236}">
              <a16:creationId xmlns:a16="http://schemas.microsoft.com/office/drawing/2014/main" id="{1685DF81-A33A-45C5-AB89-8FD65974BC2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81" name="Text Box 63">
          <a:extLst>
            <a:ext uri="{FF2B5EF4-FFF2-40B4-BE49-F238E27FC236}">
              <a16:creationId xmlns:a16="http://schemas.microsoft.com/office/drawing/2014/main" id="{C4A7AD49-617D-4F5C-BEF7-581E7AEF12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82" name="Text Box 3">
          <a:extLst>
            <a:ext uri="{FF2B5EF4-FFF2-40B4-BE49-F238E27FC236}">
              <a16:creationId xmlns:a16="http://schemas.microsoft.com/office/drawing/2014/main" id="{763AA8C1-7883-45C1-9CEF-758CE30C13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83" name="Text Box 32">
          <a:extLst>
            <a:ext uri="{FF2B5EF4-FFF2-40B4-BE49-F238E27FC236}">
              <a16:creationId xmlns:a16="http://schemas.microsoft.com/office/drawing/2014/main" id="{FC461FB9-8DE2-4EB5-924F-28235C0CFA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84" name="Text Box 3">
          <a:extLst>
            <a:ext uri="{FF2B5EF4-FFF2-40B4-BE49-F238E27FC236}">
              <a16:creationId xmlns:a16="http://schemas.microsoft.com/office/drawing/2014/main" id="{5A27ED3F-1A5D-4BDF-BA7A-A665FB5EAB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85" name="Text Box 63">
          <a:extLst>
            <a:ext uri="{FF2B5EF4-FFF2-40B4-BE49-F238E27FC236}">
              <a16:creationId xmlns:a16="http://schemas.microsoft.com/office/drawing/2014/main" id="{E0E46C34-111C-4CA3-83B2-519AA64DF1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86" name="Text Box 3">
          <a:extLst>
            <a:ext uri="{FF2B5EF4-FFF2-40B4-BE49-F238E27FC236}">
              <a16:creationId xmlns:a16="http://schemas.microsoft.com/office/drawing/2014/main" id="{A9387F26-75EB-461D-A257-69A1D0BFD7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87" name="Text Box 32">
          <a:extLst>
            <a:ext uri="{FF2B5EF4-FFF2-40B4-BE49-F238E27FC236}">
              <a16:creationId xmlns:a16="http://schemas.microsoft.com/office/drawing/2014/main" id="{A75B18A0-0F3C-46AA-A655-EDC7751DAB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88" name="Text Box 3">
          <a:extLst>
            <a:ext uri="{FF2B5EF4-FFF2-40B4-BE49-F238E27FC236}">
              <a16:creationId xmlns:a16="http://schemas.microsoft.com/office/drawing/2014/main" id="{84D38B9D-7946-485D-B62B-679733AEBE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89" name="Text Box 63">
          <a:extLst>
            <a:ext uri="{FF2B5EF4-FFF2-40B4-BE49-F238E27FC236}">
              <a16:creationId xmlns:a16="http://schemas.microsoft.com/office/drawing/2014/main" id="{487982EF-53A4-4074-AAD4-9289AAAF0B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90" name="Text Box 3">
          <a:extLst>
            <a:ext uri="{FF2B5EF4-FFF2-40B4-BE49-F238E27FC236}">
              <a16:creationId xmlns:a16="http://schemas.microsoft.com/office/drawing/2014/main" id="{1FBA5C47-372F-40B3-B526-435A4089A0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91" name="Text Box 32">
          <a:extLst>
            <a:ext uri="{FF2B5EF4-FFF2-40B4-BE49-F238E27FC236}">
              <a16:creationId xmlns:a16="http://schemas.microsoft.com/office/drawing/2014/main" id="{10D1FD12-401B-403C-AF01-0186F29F26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92" name="Text Box 3">
          <a:extLst>
            <a:ext uri="{FF2B5EF4-FFF2-40B4-BE49-F238E27FC236}">
              <a16:creationId xmlns:a16="http://schemas.microsoft.com/office/drawing/2014/main" id="{7537BF5E-C0AF-48B5-9B24-F813D3EE52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93" name="Text Box 63">
          <a:extLst>
            <a:ext uri="{FF2B5EF4-FFF2-40B4-BE49-F238E27FC236}">
              <a16:creationId xmlns:a16="http://schemas.microsoft.com/office/drawing/2014/main" id="{67AF3679-032B-4A99-B0E2-C7EE28E497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94" name="Text Box 3">
          <a:extLst>
            <a:ext uri="{FF2B5EF4-FFF2-40B4-BE49-F238E27FC236}">
              <a16:creationId xmlns:a16="http://schemas.microsoft.com/office/drawing/2014/main" id="{FDD25D9A-F7CE-4876-93B0-5C83B7C0CB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95" name="Text Box 32">
          <a:extLst>
            <a:ext uri="{FF2B5EF4-FFF2-40B4-BE49-F238E27FC236}">
              <a16:creationId xmlns:a16="http://schemas.microsoft.com/office/drawing/2014/main" id="{024B0D08-08A0-44AF-80BD-AC0A05A7F92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id="{F83B83B8-1268-43C6-B77B-51B8924BBF1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97" name="Text Box 63">
          <a:extLst>
            <a:ext uri="{FF2B5EF4-FFF2-40B4-BE49-F238E27FC236}">
              <a16:creationId xmlns:a16="http://schemas.microsoft.com/office/drawing/2014/main" id="{34DE6FE8-3336-4094-9258-3560E6BCF9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898" name="Text Box 3">
          <a:extLst>
            <a:ext uri="{FF2B5EF4-FFF2-40B4-BE49-F238E27FC236}">
              <a16:creationId xmlns:a16="http://schemas.microsoft.com/office/drawing/2014/main" id="{6D70B7DF-4436-4C44-ADD2-03B2DA83D6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899" name="Text Box 32">
          <a:extLst>
            <a:ext uri="{FF2B5EF4-FFF2-40B4-BE49-F238E27FC236}">
              <a16:creationId xmlns:a16="http://schemas.microsoft.com/office/drawing/2014/main" id="{C6EB0953-B6DB-48B3-ACF5-54FF0071394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00" name="Text Box 3">
          <a:extLst>
            <a:ext uri="{FF2B5EF4-FFF2-40B4-BE49-F238E27FC236}">
              <a16:creationId xmlns:a16="http://schemas.microsoft.com/office/drawing/2014/main" id="{79C6735D-77A3-4A05-8AF1-5D1141207B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01" name="Text Box 63">
          <a:extLst>
            <a:ext uri="{FF2B5EF4-FFF2-40B4-BE49-F238E27FC236}">
              <a16:creationId xmlns:a16="http://schemas.microsoft.com/office/drawing/2014/main" id="{34CA2110-6D24-4D40-9C20-C4782477E2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02" name="Text Box 3">
          <a:extLst>
            <a:ext uri="{FF2B5EF4-FFF2-40B4-BE49-F238E27FC236}">
              <a16:creationId xmlns:a16="http://schemas.microsoft.com/office/drawing/2014/main" id="{CD637C00-EBCC-45A4-80FC-F56D100E81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03" name="Text Box 32">
          <a:extLst>
            <a:ext uri="{FF2B5EF4-FFF2-40B4-BE49-F238E27FC236}">
              <a16:creationId xmlns:a16="http://schemas.microsoft.com/office/drawing/2014/main" id="{89C3F74F-F07F-4A11-8C22-E6C765CC80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04" name="Text Box 3">
          <a:extLst>
            <a:ext uri="{FF2B5EF4-FFF2-40B4-BE49-F238E27FC236}">
              <a16:creationId xmlns:a16="http://schemas.microsoft.com/office/drawing/2014/main" id="{38DD1C0C-BD0C-4452-AF2E-F2ECC3294A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05" name="Text Box 63">
          <a:extLst>
            <a:ext uri="{FF2B5EF4-FFF2-40B4-BE49-F238E27FC236}">
              <a16:creationId xmlns:a16="http://schemas.microsoft.com/office/drawing/2014/main" id="{318BF127-5088-40BF-B51F-511BD449F5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06" name="Text Box 32">
          <a:extLst>
            <a:ext uri="{FF2B5EF4-FFF2-40B4-BE49-F238E27FC236}">
              <a16:creationId xmlns:a16="http://schemas.microsoft.com/office/drawing/2014/main" id="{93CF06EC-C0C7-4C23-B58E-5CE19DD7B51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07" name="Text Box 3">
          <a:extLst>
            <a:ext uri="{FF2B5EF4-FFF2-40B4-BE49-F238E27FC236}">
              <a16:creationId xmlns:a16="http://schemas.microsoft.com/office/drawing/2014/main" id="{DA86873D-29F4-4AE3-8EA7-BF2C9290F9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08" name="Text Box 63">
          <a:extLst>
            <a:ext uri="{FF2B5EF4-FFF2-40B4-BE49-F238E27FC236}">
              <a16:creationId xmlns:a16="http://schemas.microsoft.com/office/drawing/2014/main" id="{5839438F-0232-43F9-B5BE-6C980B7A06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32AD1B1A-471A-4CAF-AFA7-CD9D01BFEC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10" name="Text Box 32">
          <a:extLst>
            <a:ext uri="{FF2B5EF4-FFF2-40B4-BE49-F238E27FC236}">
              <a16:creationId xmlns:a16="http://schemas.microsoft.com/office/drawing/2014/main" id="{87DBF5EB-FA40-406A-B520-D02152CE53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11" name="Text Box 3">
          <a:extLst>
            <a:ext uri="{FF2B5EF4-FFF2-40B4-BE49-F238E27FC236}">
              <a16:creationId xmlns:a16="http://schemas.microsoft.com/office/drawing/2014/main" id="{D6793351-DC81-49D4-BFD5-18F4D7660A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12" name="Text Box 63">
          <a:extLst>
            <a:ext uri="{FF2B5EF4-FFF2-40B4-BE49-F238E27FC236}">
              <a16:creationId xmlns:a16="http://schemas.microsoft.com/office/drawing/2014/main" id="{AB685DF3-2940-4143-816B-201693B9C1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13" name="Text Box 3">
          <a:extLst>
            <a:ext uri="{FF2B5EF4-FFF2-40B4-BE49-F238E27FC236}">
              <a16:creationId xmlns:a16="http://schemas.microsoft.com/office/drawing/2014/main" id="{B65D0817-E72B-46A2-AE8A-13AC954A68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14" name="Text Box 32">
          <a:extLst>
            <a:ext uri="{FF2B5EF4-FFF2-40B4-BE49-F238E27FC236}">
              <a16:creationId xmlns:a16="http://schemas.microsoft.com/office/drawing/2014/main" id="{D621C3DF-E959-4910-93B4-E3547C6808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09DE07B4-642A-4166-8BF5-CDC1568BDAF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16" name="Text Box 63">
          <a:extLst>
            <a:ext uri="{FF2B5EF4-FFF2-40B4-BE49-F238E27FC236}">
              <a16:creationId xmlns:a16="http://schemas.microsoft.com/office/drawing/2014/main" id="{763807CB-C06C-43AF-943E-EE333817D3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17" name="Text Box 3">
          <a:extLst>
            <a:ext uri="{FF2B5EF4-FFF2-40B4-BE49-F238E27FC236}">
              <a16:creationId xmlns:a16="http://schemas.microsoft.com/office/drawing/2014/main" id="{641AC927-DF4E-406C-B48E-CCEB29DDB2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18" name="Text Box 32">
          <a:extLst>
            <a:ext uri="{FF2B5EF4-FFF2-40B4-BE49-F238E27FC236}">
              <a16:creationId xmlns:a16="http://schemas.microsoft.com/office/drawing/2014/main" id="{E4FC68CC-C5C4-43DA-A22F-B1513346CB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D604437B-210E-4EE1-9AA7-306A6F5C1D4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20" name="Text Box 63">
          <a:extLst>
            <a:ext uri="{FF2B5EF4-FFF2-40B4-BE49-F238E27FC236}">
              <a16:creationId xmlns:a16="http://schemas.microsoft.com/office/drawing/2014/main" id="{53125542-4274-4A1B-AFB0-77A19F4A23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E033E1A8-D3D4-4793-AC02-686403922E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22" name="Text Box 32">
          <a:extLst>
            <a:ext uri="{FF2B5EF4-FFF2-40B4-BE49-F238E27FC236}">
              <a16:creationId xmlns:a16="http://schemas.microsoft.com/office/drawing/2014/main" id="{6841065E-45D7-4854-A2D0-60D7CC0C7A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23" name="Text Box 3">
          <a:extLst>
            <a:ext uri="{FF2B5EF4-FFF2-40B4-BE49-F238E27FC236}">
              <a16:creationId xmlns:a16="http://schemas.microsoft.com/office/drawing/2014/main" id="{1452DC45-D2E4-4CBB-8F82-C46DA0E679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24" name="Text Box 63">
          <a:extLst>
            <a:ext uri="{FF2B5EF4-FFF2-40B4-BE49-F238E27FC236}">
              <a16:creationId xmlns:a16="http://schemas.microsoft.com/office/drawing/2014/main" id="{5426B7AD-221B-4FA0-A641-323DAA850E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25" name="Text Box 3">
          <a:extLst>
            <a:ext uri="{FF2B5EF4-FFF2-40B4-BE49-F238E27FC236}">
              <a16:creationId xmlns:a16="http://schemas.microsoft.com/office/drawing/2014/main" id="{E581C4C4-A1BB-4A7B-BD8E-2E23BDE5DA9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26" name="Text Box 32">
          <a:extLst>
            <a:ext uri="{FF2B5EF4-FFF2-40B4-BE49-F238E27FC236}">
              <a16:creationId xmlns:a16="http://schemas.microsoft.com/office/drawing/2014/main" id="{53B7557D-5E16-4BB0-BB32-4083B7F6B8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BF46907A-6137-4547-BB0A-6C2C633B41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28" name="Text Box 63">
          <a:extLst>
            <a:ext uri="{FF2B5EF4-FFF2-40B4-BE49-F238E27FC236}">
              <a16:creationId xmlns:a16="http://schemas.microsoft.com/office/drawing/2014/main" id="{7927E8C8-B348-4B36-AF43-E62D7335EA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29" name="Text Box 3">
          <a:extLst>
            <a:ext uri="{FF2B5EF4-FFF2-40B4-BE49-F238E27FC236}">
              <a16:creationId xmlns:a16="http://schemas.microsoft.com/office/drawing/2014/main" id="{DEC7EF19-05AA-4547-AD25-03A3303388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30" name="Text Box 32">
          <a:extLst>
            <a:ext uri="{FF2B5EF4-FFF2-40B4-BE49-F238E27FC236}">
              <a16:creationId xmlns:a16="http://schemas.microsoft.com/office/drawing/2014/main" id="{9B0DEAC9-DEF6-4BC7-9811-09DDD1A107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31" name="Text Box 3">
          <a:extLst>
            <a:ext uri="{FF2B5EF4-FFF2-40B4-BE49-F238E27FC236}">
              <a16:creationId xmlns:a16="http://schemas.microsoft.com/office/drawing/2014/main" id="{21846E62-E314-4FB7-9BCF-7978D9370C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32" name="Text Box 63">
          <a:extLst>
            <a:ext uri="{FF2B5EF4-FFF2-40B4-BE49-F238E27FC236}">
              <a16:creationId xmlns:a16="http://schemas.microsoft.com/office/drawing/2014/main" id="{D49D2170-F211-4E5B-B94D-D91D9B52E62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1AC4B0BB-80CE-4D0F-AD45-4CF9DA8486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34" name="Text Box 32">
          <a:extLst>
            <a:ext uri="{FF2B5EF4-FFF2-40B4-BE49-F238E27FC236}">
              <a16:creationId xmlns:a16="http://schemas.microsoft.com/office/drawing/2014/main" id="{1CE35CF9-AF83-4332-BF53-04C3D513C1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35" name="Text Box 3">
          <a:extLst>
            <a:ext uri="{FF2B5EF4-FFF2-40B4-BE49-F238E27FC236}">
              <a16:creationId xmlns:a16="http://schemas.microsoft.com/office/drawing/2014/main" id="{5D226F0E-5FAD-4501-8585-AE0F5A1A3CD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36" name="Text Box 63">
          <a:extLst>
            <a:ext uri="{FF2B5EF4-FFF2-40B4-BE49-F238E27FC236}">
              <a16:creationId xmlns:a16="http://schemas.microsoft.com/office/drawing/2014/main" id="{FBA1FD4C-AE20-4CE0-91CF-89369EDB6D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37" name="Text Box 3">
          <a:extLst>
            <a:ext uri="{FF2B5EF4-FFF2-40B4-BE49-F238E27FC236}">
              <a16:creationId xmlns:a16="http://schemas.microsoft.com/office/drawing/2014/main" id="{F9B7129A-37F8-43CE-829D-ED3D6ED847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38" name="Text Box 32">
          <a:extLst>
            <a:ext uri="{FF2B5EF4-FFF2-40B4-BE49-F238E27FC236}">
              <a16:creationId xmlns:a16="http://schemas.microsoft.com/office/drawing/2014/main" id="{2024668E-8C73-4464-890A-5CAE1FDC04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610FAEE6-3CB2-45A0-B0DD-CE4FD5C4B5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40" name="Text Box 63">
          <a:extLst>
            <a:ext uri="{FF2B5EF4-FFF2-40B4-BE49-F238E27FC236}">
              <a16:creationId xmlns:a16="http://schemas.microsoft.com/office/drawing/2014/main" id="{405E106C-F8AB-483A-B41E-7BC115181A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C7CECDDD-9415-4933-8D6F-D1221430D39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42" name="Text Box 32">
          <a:extLst>
            <a:ext uri="{FF2B5EF4-FFF2-40B4-BE49-F238E27FC236}">
              <a16:creationId xmlns:a16="http://schemas.microsoft.com/office/drawing/2014/main" id="{7CE67CC5-21BA-486D-BD18-7DA8C64E57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43" name="Text Box 3">
          <a:extLst>
            <a:ext uri="{FF2B5EF4-FFF2-40B4-BE49-F238E27FC236}">
              <a16:creationId xmlns:a16="http://schemas.microsoft.com/office/drawing/2014/main" id="{31C95107-A4ED-47DD-B4B3-BA763390C0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44" name="Text Box 63">
          <a:extLst>
            <a:ext uri="{FF2B5EF4-FFF2-40B4-BE49-F238E27FC236}">
              <a16:creationId xmlns:a16="http://schemas.microsoft.com/office/drawing/2014/main" id="{3414E45A-3505-41C9-928B-A0479C18EB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1E9B5723-BEF3-4B3B-A3B9-364F5F164A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37F5EA43-AB73-495B-977D-BD4E9059C73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47" name="Text Box 3">
          <a:extLst>
            <a:ext uri="{FF2B5EF4-FFF2-40B4-BE49-F238E27FC236}">
              <a16:creationId xmlns:a16="http://schemas.microsoft.com/office/drawing/2014/main" id="{DC904C54-AE9F-4B56-BCA7-5876873B31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48" name="Text Box 63">
          <a:extLst>
            <a:ext uri="{FF2B5EF4-FFF2-40B4-BE49-F238E27FC236}">
              <a16:creationId xmlns:a16="http://schemas.microsoft.com/office/drawing/2014/main" id="{4FC57A6C-B688-4705-A341-97DE85EA0E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49" name="Text Box 3">
          <a:extLst>
            <a:ext uri="{FF2B5EF4-FFF2-40B4-BE49-F238E27FC236}">
              <a16:creationId xmlns:a16="http://schemas.microsoft.com/office/drawing/2014/main" id="{D279543F-49EC-4DA4-9DD9-8C6D1348C8B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50" name="Text Box 32">
          <a:extLst>
            <a:ext uri="{FF2B5EF4-FFF2-40B4-BE49-F238E27FC236}">
              <a16:creationId xmlns:a16="http://schemas.microsoft.com/office/drawing/2014/main" id="{1148D298-949D-41CD-A846-AEF37929158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76930A17-669B-4BF7-989D-5C739FBBA5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52" name="Text Box 63">
          <a:extLst>
            <a:ext uri="{FF2B5EF4-FFF2-40B4-BE49-F238E27FC236}">
              <a16:creationId xmlns:a16="http://schemas.microsoft.com/office/drawing/2014/main" id="{FD6F3C3A-1D94-44C0-A90F-1AAC43A4C1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53" name="Text Box 3">
          <a:extLst>
            <a:ext uri="{FF2B5EF4-FFF2-40B4-BE49-F238E27FC236}">
              <a16:creationId xmlns:a16="http://schemas.microsoft.com/office/drawing/2014/main" id="{E2F03660-6889-4E90-937C-89EA7A8CB3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54" name="Text Box 32">
          <a:extLst>
            <a:ext uri="{FF2B5EF4-FFF2-40B4-BE49-F238E27FC236}">
              <a16:creationId xmlns:a16="http://schemas.microsoft.com/office/drawing/2014/main" id="{9530083B-A0EC-47B1-B93D-30C9AC31B6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55" name="Text Box 3">
          <a:extLst>
            <a:ext uri="{FF2B5EF4-FFF2-40B4-BE49-F238E27FC236}">
              <a16:creationId xmlns:a16="http://schemas.microsoft.com/office/drawing/2014/main" id="{722CAE81-1D95-4799-A203-2C12C6ABA4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56" name="Text Box 63">
          <a:extLst>
            <a:ext uri="{FF2B5EF4-FFF2-40B4-BE49-F238E27FC236}">
              <a16:creationId xmlns:a16="http://schemas.microsoft.com/office/drawing/2014/main" id="{A8BAB6E2-F0E0-4B09-92D4-368D2D27AE4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FC964DD3-C5F0-49E4-BF84-C6FA0B5D466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58" name="Text Box 32">
          <a:extLst>
            <a:ext uri="{FF2B5EF4-FFF2-40B4-BE49-F238E27FC236}">
              <a16:creationId xmlns:a16="http://schemas.microsoft.com/office/drawing/2014/main" id="{783D57E6-E166-4B40-A3DF-FEDBC201FD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59" name="Text Box 3">
          <a:extLst>
            <a:ext uri="{FF2B5EF4-FFF2-40B4-BE49-F238E27FC236}">
              <a16:creationId xmlns:a16="http://schemas.microsoft.com/office/drawing/2014/main" id="{38F18913-4DF6-4B3B-B74B-38AF2BE790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60" name="Text Box 63">
          <a:extLst>
            <a:ext uri="{FF2B5EF4-FFF2-40B4-BE49-F238E27FC236}">
              <a16:creationId xmlns:a16="http://schemas.microsoft.com/office/drawing/2014/main" id="{8440E8F3-6C4F-4AD8-ADE4-273C24E714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61" name="Text Box 3">
          <a:extLst>
            <a:ext uri="{FF2B5EF4-FFF2-40B4-BE49-F238E27FC236}">
              <a16:creationId xmlns:a16="http://schemas.microsoft.com/office/drawing/2014/main" id="{C2A8F05E-8A26-4821-AF6F-14B689D77C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62" name="Text Box 32">
          <a:extLst>
            <a:ext uri="{FF2B5EF4-FFF2-40B4-BE49-F238E27FC236}">
              <a16:creationId xmlns:a16="http://schemas.microsoft.com/office/drawing/2014/main" id="{40E170AC-83D0-440C-9D47-A4062A7F6BD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0D125708-0FBD-4E54-8935-8F46579842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64" name="Text Box 63">
          <a:extLst>
            <a:ext uri="{FF2B5EF4-FFF2-40B4-BE49-F238E27FC236}">
              <a16:creationId xmlns:a16="http://schemas.microsoft.com/office/drawing/2014/main" id="{1021B25C-9435-4E17-A3E8-022FF28A7F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563C8B90-2114-4698-B9AF-A0DD5F1999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66" name="Text Box 32">
          <a:extLst>
            <a:ext uri="{FF2B5EF4-FFF2-40B4-BE49-F238E27FC236}">
              <a16:creationId xmlns:a16="http://schemas.microsoft.com/office/drawing/2014/main" id="{D565842F-5856-4AE2-B606-960AF774EA9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0EC4A4B8-2D92-49FC-B956-4BD79703B2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68" name="Text Box 63">
          <a:extLst>
            <a:ext uri="{FF2B5EF4-FFF2-40B4-BE49-F238E27FC236}">
              <a16:creationId xmlns:a16="http://schemas.microsoft.com/office/drawing/2014/main" id="{FD0B5D54-A252-4F32-A800-E177E1A55D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854E9207-658E-4C7F-9820-B4FB8A4032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70" name="Text Box 32">
          <a:extLst>
            <a:ext uri="{FF2B5EF4-FFF2-40B4-BE49-F238E27FC236}">
              <a16:creationId xmlns:a16="http://schemas.microsoft.com/office/drawing/2014/main" id="{860F3998-90CB-4D8B-9DD2-E67BF35736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F5659FCA-E6EC-4991-A156-C5A541C26B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72" name="Text Box 63">
          <a:extLst>
            <a:ext uri="{FF2B5EF4-FFF2-40B4-BE49-F238E27FC236}">
              <a16:creationId xmlns:a16="http://schemas.microsoft.com/office/drawing/2014/main" id="{28B775B5-E1F6-43E4-90F4-BF12F0ABEA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154DDF30-3226-487D-AC4C-D58855738F5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74" name="Text Box 32">
          <a:extLst>
            <a:ext uri="{FF2B5EF4-FFF2-40B4-BE49-F238E27FC236}">
              <a16:creationId xmlns:a16="http://schemas.microsoft.com/office/drawing/2014/main" id="{5FED91EB-85B0-408E-90B2-A21EBDB71B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9567F81E-FEC8-4E3E-8645-2092384798C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76" name="Text Box 63">
          <a:extLst>
            <a:ext uri="{FF2B5EF4-FFF2-40B4-BE49-F238E27FC236}">
              <a16:creationId xmlns:a16="http://schemas.microsoft.com/office/drawing/2014/main" id="{B217A5A7-F882-44D5-927B-36BAD371C8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533FF357-7B6E-48A8-948D-BE07FF64F5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78" name="Text Box 32">
          <a:extLst>
            <a:ext uri="{FF2B5EF4-FFF2-40B4-BE49-F238E27FC236}">
              <a16:creationId xmlns:a16="http://schemas.microsoft.com/office/drawing/2014/main" id="{487D2464-8E7F-486C-A817-E398650C9E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00583E12-5F5F-49D9-80BC-0020742624B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80" name="Text Box 63">
          <a:extLst>
            <a:ext uri="{FF2B5EF4-FFF2-40B4-BE49-F238E27FC236}">
              <a16:creationId xmlns:a16="http://schemas.microsoft.com/office/drawing/2014/main" id="{AA803E4E-C4D2-4595-AC69-9DF6A6CD3F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D592DF17-D31A-4E8F-90BE-63B0F1E0EE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82" name="Text Box 32">
          <a:extLst>
            <a:ext uri="{FF2B5EF4-FFF2-40B4-BE49-F238E27FC236}">
              <a16:creationId xmlns:a16="http://schemas.microsoft.com/office/drawing/2014/main" id="{D16CBE4F-1EB9-4377-A487-F9DE95CD7F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D38F77C5-2302-4CA0-8CD1-9A6B8E81008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84" name="Text Box 63">
          <a:extLst>
            <a:ext uri="{FF2B5EF4-FFF2-40B4-BE49-F238E27FC236}">
              <a16:creationId xmlns:a16="http://schemas.microsoft.com/office/drawing/2014/main" id="{DC527223-BB71-485D-9B48-467ACB9239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D44FDC07-32C8-4DC0-8EA1-826C5E94867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86" name="Text Box 32">
          <a:extLst>
            <a:ext uri="{FF2B5EF4-FFF2-40B4-BE49-F238E27FC236}">
              <a16:creationId xmlns:a16="http://schemas.microsoft.com/office/drawing/2014/main" id="{6DB67182-561E-4ADC-ADA6-1C464EECB7A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5BCCF235-1555-45EB-B0B5-E628BCF065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88" name="Text Box 63">
          <a:extLst>
            <a:ext uri="{FF2B5EF4-FFF2-40B4-BE49-F238E27FC236}">
              <a16:creationId xmlns:a16="http://schemas.microsoft.com/office/drawing/2014/main" id="{CEC154AA-5616-4C99-943B-2C688EF35E3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0E8E7D27-53EB-46B6-866F-D836F2D413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90" name="Text Box 32">
          <a:extLst>
            <a:ext uri="{FF2B5EF4-FFF2-40B4-BE49-F238E27FC236}">
              <a16:creationId xmlns:a16="http://schemas.microsoft.com/office/drawing/2014/main" id="{A15FA8FE-6FAE-459F-B39E-7F98692110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53D276F8-31D6-435F-BB3F-7716EB6438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92" name="Text Box 63">
          <a:extLst>
            <a:ext uri="{FF2B5EF4-FFF2-40B4-BE49-F238E27FC236}">
              <a16:creationId xmlns:a16="http://schemas.microsoft.com/office/drawing/2014/main" id="{986496B7-3949-4880-B0AF-3AF060A3CC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6F63419D-AD15-4806-B226-4D39FE494F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94" name="Text Box 32">
          <a:extLst>
            <a:ext uri="{FF2B5EF4-FFF2-40B4-BE49-F238E27FC236}">
              <a16:creationId xmlns:a16="http://schemas.microsoft.com/office/drawing/2014/main" id="{2CA23FC0-0F17-4F22-9A89-75C85E53A8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DE885C1E-ACFB-42E8-9DA9-556E19C8A5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96" name="Text Box 63">
          <a:extLst>
            <a:ext uri="{FF2B5EF4-FFF2-40B4-BE49-F238E27FC236}">
              <a16:creationId xmlns:a16="http://schemas.microsoft.com/office/drawing/2014/main" id="{A467E313-B09B-43E7-98A1-26446CAC4A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120156DB-67F3-415D-983F-363F8D3F3F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1998" name="Text Box 32">
          <a:extLst>
            <a:ext uri="{FF2B5EF4-FFF2-40B4-BE49-F238E27FC236}">
              <a16:creationId xmlns:a16="http://schemas.microsoft.com/office/drawing/2014/main" id="{E280AD79-F9D4-446E-BC42-EF099F227C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6DA25A36-B35B-4AAB-BE41-328E5C5399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00" name="Text Box 63">
          <a:extLst>
            <a:ext uri="{FF2B5EF4-FFF2-40B4-BE49-F238E27FC236}">
              <a16:creationId xmlns:a16="http://schemas.microsoft.com/office/drawing/2014/main" id="{CB7BD8CF-9219-4009-8673-F613ADEAB1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F025453A-9978-44FC-9909-E00FB94FA2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02" name="Text Box 32">
          <a:extLst>
            <a:ext uri="{FF2B5EF4-FFF2-40B4-BE49-F238E27FC236}">
              <a16:creationId xmlns:a16="http://schemas.microsoft.com/office/drawing/2014/main" id="{6C93D272-8FB8-4634-B220-029770FA8C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5BD58A5D-79E2-4F2A-8882-20E5348B05D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04" name="Text Box 63">
          <a:extLst>
            <a:ext uri="{FF2B5EF4-FFF2-40B4-BE49-F238E27FC236}">
              <a16:creationId xmlns:a16="http://schemas.microsoft.com/office/drawing/2014/main" id="{620E5B2A-54CE-47CF-ACF9-77CB95C2E9B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8084F2F0-CBA6-4C94-900B-FAE5CC1AD6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06" name="Text Box 32">
          <a:extLst>
            <a:ext uri="{FF2B5EF4-FFF2-40B4-BE49-F238E27FC236}">
              <a16:creationId xmlns:a16="http://schemas.microsoft.com/office/drawing/2014/main" id="{A72E0214-4225-4A5D-8444-70B0E9C309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4ECB4537-9B78-4179-8693-B2127610082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08" name="Text Box 63">
          <a:extLst>
            <a:ext uri="{FF2B5EF4-FFF2-40B4-BE49-F238E27FC236}">
              <a16:creationId xmlns:a16="http://schemas.microsoft.com/office/drawing/2014/main" id="{0B800366-9F5C-4427-828A-A60F0F2473F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AE66AD2D-7986-455C-A976-B4E96325DF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10" name="Text Box 32">
          <a:extLst>
            <a:ext uri="{FF2B5EF4-FFF2-40B4-BE49-F238E27FC236}">
              <a16:creationId xmlns:a16="http://schemas.microsoft.com/office/drawing/2014/main" id="{1BC48D0E-CB02-4CDD-B017-237EF494AC3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B61AE55D-B0F1-4275-9998-CD74AE705A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12" name="Text Box 63">
          <a:extLst>
            <a:ext uri="{FF2B5EF4-FFF2-40B4-BE49-F238E27FC236}">
              <a16:creationId xmlns:a16="http://schemas.microsoft.com/office/drawing/2014/main" id="{5D606E1E-4D83-4CF4-B02F-79993822D5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A60A4BA3-6F01-4A2D-8400-1E1AFC4D5C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14" name="Text Box 32">
          <a:extLst>
            <a:ext uri="{FF2B5EF4-FFF2-40B4-BE49-F238E27FC236}">
              <a16:creationId xmlns:a16="http://schemas.microsoft.com/office/drawing/2014/main" id="{3B5E6C00-C093-45CA-9F22-D59C543A02B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4826E4A3-FD22-48E4-95A7-C58820C49F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16" name="Text Box 63">
          <a:extLst>
            <a:ext uri="{FF2B5EF4-FFF2-40B4-BE49-F238E27FC236}">
              <a16:creationId xmlns:a16="http://schemas.microsoft.com/office/drawing/2014/main" id="{D850C2E5-7C50-4887-B190-06182DABE32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AB44A898-0D73-4BA8-AC10-3FD733855C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EE79EFDE-9066-4C10-B980-C4F46418FA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EA6783C2-3FDB-4D03-9923-9C8F12AD72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20" name="Text Box 63">
          <a:extLst>
            <a:ext uri="{FF2B5EF4-FFF2-40B4-BE49-F238E27FC236}">
              <a16:creationId xmlns:a16="http://schemas.microsoft.com/office/drawing/2014/main" id="{D785E505-C3AD-4E8C-A259-078C1337E5C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F0887C04-9A0D-4EC1-BB0E-E8A0C9368C8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22" name="Text Box 32">
          <a:extLst>
            <a:ext uri="{FF2B5EF4-FFF2-40B4-BE49-F238E27FC236}">
              <a16:creationId xmlns:a16="http://schemas.microsoft.com/office/drawing/2014/main" id="{C9594D4A-59A8-4C2A-8E0E-AB7D1BC504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C09DE0CC-01BC-412A-86C7-F8EB4C07DD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24" name="Text Box 63">
          <a:extLst>
            <a:ext uri="{FF2B5EF4-FFF2-40B4-BE49-F238E27FC236}">
              <a16:creationId xmlns:a16="http://schemas.microsoft.com/office/drawing/2014/main" id="{7965FB8D-6CEE-4491-9494-B9AE44CBF9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DA482594-0FB2-4614-A51D-532C4118B7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26" name="Text Box 32">
          <a:extLst>
            <a:ext uri="{FF2B5EF4-FFF2-40B4-BE49-F238E27FC236}">
              <a16:creationId xmlns:a16="http://schemas.microsoft.com/office/drawing/2014/main" id="{BAEB1A3C-1E08-4F51-9E4F-01805363F8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035C0191-A885-4C09-B496-9F1BA7B459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28" name="Text Box 63">
          <a:extLst>
            <a:ext uri="{FF2B5EF4-FFF2-40B4-BE49-F238E27FC236}">
              <a16:creationId xmlns:a16="http://schemas.microsoft.com/office/drawing/2014/main" id="{3E0B0E51-C292-4AB8-8425-FB4506109F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ADB74773-8E39-4C10-9680-5D091CB906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30" name="Text Box 32">
          <a:extLst>
            <a:ext uri="{FF2B5EF4-FFF2-40B4-BE49-F238E27FC236}">
              <a16:creationId xmlns:a16="http://schemas.microsoft.com/office/drawing/2014/main" id="{EBBF0AF5-DB71-433B-B7CE-0FD06E06F2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95EF0F58-4F5E-4CAA-A20D-2A05B758641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32" name="Text Box 63">
          <a:extLst>
            <a:ext uri="{FF2B5EF4-FFF2-40B4-BE49-F238E27FC236}">
              <a16:creationId xmlns:a16="http://schemas.microsoft.com/office/drawing/2014/main" id="{610E7D50-C82B-4D86-B622-7D495F1208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0EBECEA7-7B29-490C-A0B5-B20234317D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34" name="Text Box 32">
          <a:extLst>
            <a:ext uri="{FF2B5EF4-FFF2-40B4-BE49-F238E27FC236}">
              <a16:creationId xmlns:a16="http://schemas.microsoft.com/office/drawing/2014/main" id="{CB95D830-4D53-4073-8D78-F15EE75262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902AB6E7-0FE2-424A-9F2E-81919561AB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36" name="Text Box 63">
          <a:extLst>
            <a:ext uri="{FF2B5EF4-FFF2-40B4-BE49-F238E27FC236}">
              <a16:creationId xmlns:a16="http://schemas.microsoft.com/office/drawing/2014/main" id="{1512A5FE-466E-48AD-B7B0-EBF7B4A244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60772DFA-9FF1-43FF-B85D-1042B8F6138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38" name="Text Box 32">
          <a:extLst>
            <a:ext uri="{FF2B5EF4-FFF2-40B4-BE49-F238E27FC236}">
              <a16:creationId xmlns:a16="http://schemas.microsoft.com/office/drawing/2014/main" id="{877794D7-F242-4DFD-B7C1-4E07F3C5EA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F6063494-FA63-43A0-BC95-58A83F7AAC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40" name="Text Box 63">
          <a:extLst>
            <a:ext uri="{FF2B5EF4-FFF2-40B4-BE49-F238E27FC236}">
              <a16:creationId xmlns:a16="http://schemas.microsoft.com/office/drawing/2014/main" id="{1D4B4A1D-513F-4805-B0E7-AA8015C36D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16F83A55-51CE-43C5-A5E7-05CAF63B8B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42" name="Text Box 32">
          <a:extLst>
            <a:ext uri="{FF2B5EF4-FFF2-40B4-BE49-F238E27FC236}">
              <a16:creationId xmlns:a16="http://schemas.microsoft.com/office/drawing/2014/main" id="{65755904-3B85-4D4E-BF02-8E856D2AC2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B2DA417E-5CF6-4815-A811-75C958F25F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44" name="Text Box 63">
          <a:extLst>
            <a:ext uri="{FF2B5EF4-FFF2-40B4-BE49-F238E27FC236}">
              <a16:creationId xmlns:a16="http://schemas.microsoft.com/office/drawing/2014/main" id="{3183BAF2-BA83-4F90-8613-400B38F75A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40C7DE13-5C6F-436B-877B-F4DA5400B5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46" name="Text Box 32">
          <a:extLst>
            <a:ext uri="{FF2B5EF4-FFF2-40B4-BE49-F238E27FC236}">
              <a16:creationId xmlns:a16="http://schemas.microsoft.com/office/drawing/2014/main" id="{6F0764D4-E06C-4BBC-85D1-06B804EF350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798A81E2-468F-4418-B8B8-057F8FDDB1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48" name="Text Box 63">
          <a:extLst>
            <a:ext uri="{FF2B5EF4-FFF2-40B4-BE49-F238E27FC236}">
              <a16:creationId xmlns:a16="http://schemas.microsoft.com/office/drawing/2014/main" id="{443E4D36-2705-48E4-AE6D-2DDF3EA1E8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2DB5A2DA-926A-4526-8636-885C153DCE1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50" name="Text Box 32">
          <a:extLst>
            <a:ext uri="{FF2B5EF4-FFF2-40B4-BE49-F238E27FC236}">
              <a16:creationId xmlns:a16="http://schemas.microsoft.com/office/drawing/2014/main" id="{F7D4FD78-A209-4099-8364-369799E568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A7E9C391-BADF-4643-9E7B-CD6F9C66DC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52" name="Text Box 63">
          <a:extLst>
            <a:ext uri="{FF2B5EF4-FFF2-40B4-BE49-F238E27FC236}">
              <a16:creationId xmlns:a16="http://schemas.microsoft.com/office/drawing/2014/main" id="{B531105B-BE2D-42D4-A99F-FFB2E0A7EC5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FEB0D6F-51D2-4760-BA10-55A3BF8C9F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54" name="Text Box 32">
          <a:extLst>
            <a:ext uri="{FF2B5EF4-FFF2-40B4-BE49-F238E27FC236}">
              <a16:creationId xmlns:a16="http://schemas.microsoft.com/office/drawing/2014/main" id="{2C0711EB-6A19-4D2A-A38D-7E84006576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01591215-C918-4F4E-AA06-22246308C8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56" name="Text Box 63">
          <a:extLst>
            <a:ext uri="{FF2B5EF4-FFF2-40B4-BE49-F238E27FC236}">
              <a16:creationId xmlns:a16="http://schemas.microsoft.com/office/drawing/2014/main" id="{49219A0D-16BA-4928-A81E-FB596D7874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534D9BCB-9963-4ABD-935D-B33CFC48F0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58" name="Text Box 32">
          <a:extLst>
            <a:ext uri="{FF2B5EF4-FFF2-40B4-BE49-F238E27FC236}">
              <a16:creationId xmlns:a16="http://schemas.microsoft.com/office/drawing/2014/main" id="{BE3C0764-2961-48F5-9C93-710AC28AA3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DA14ED75-E6BE-4377-8CBB-2AB554DA44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60" name="Text Box 63">
          <a:extLst>
            <a:ext uri="{FF2B5EF4-FFF2-40B4-BE49-F238E27FC236}">
              <a16:creationId xmlns:a16="http://schemas.microsoft.com/office/drawing/2014/main" id="{CA153499-FF52-4C99-BA28-2EB6ACA9834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56EDF61F-A087-48E8-91BA-6F2264F332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62" name="Text Box 32">
          <a:extLst>
            <a:ext uri="{FF2B5EF4-FFF2-40B4-BE49-F238E27FC236}">
              <a16:creationId xmlns:a16="http://schemas.microsoft.com/office/drawing/2014/main" id="{A5F2A2AF-20C6-4606-A886-0E5392F975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A41E1952-941F-4A08-8AA8-6FEAB669BEA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64" name="Text Box 63">
          <a:extLst>
            <a:ext uri="{FF2B5EF4-FFF2-40B4-BE49-F238E27FC236}">
              <a16:creationId xmlns:a16="http://schemas.microsoft.com/office/drawing/2014/main" id="{88504100-1748-43DA-831C-A9DE2C0E4B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677C135E-17E2-435C-86F9-51A8A6465F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66" name="Text Box 32">
          <a:extLst>
            <a:ext uri="{FF2B5EF4-FFF2-40B4-BE49-F238E27FC236}">
              <a16:creationId xmlns:a16="http://schemas.microsoft.com/office/drawing/2014/main" id="{4C2D4B8B-F055-4FF2-8B8D-2D5C989E96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10E3DF70-86E1-450B-BA0D-3E60EAAD15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68" name="Text Box 63">
          <a:extLst>
            <a:ext uri="{FF2B5EF4-FFF2-40B4-BE49-F238E27FC236}">
              <a16:creationId xmlns:a16="http://schemas.microsoft.com/office/drawing/2014/main" id="{D27DB083-1590-45B0-983F-8F07297D63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11DFFF18-2CC0-405C-808C-0633E09DAC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70" name="Text Box 32">
          <a:extLst>
            <a:ext uri="{FF2B5EF4-FFF2-40B4-BE49-F238E27FC236}">
              <a16:creationId xmlns:a16="http://schemas.microsoft.com/office/drawing/2014/main" id="{F083DF69-222D-4B04-B2FC-E1E0517967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833ED05F-2554-4AD1-9CF6-7690FD7422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72" name="Text Box 63">
          <a:extLst>
            <a:ext uri="{FF2B5EF4-FFF2-40B4-BE49-F238E27FC236}">
              <a16:creationId xmlns:a16="http://schemas.microsoft.com/office/drawing/2014/main" id="{02F37947-2F19-4D50-BD7E-9EFEAE337FA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28653E51-38FD-449E-B158-4DE95D48F1E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74" name="Text Box 32">
          <a:extLst>
            <a:ext uri="{FF2B5EF4-FFF2-40B4-BE49-F238E27FC236}">
              <a16:creationId xmlns:a16="http://schemas.microsoft.com/office/drawing/2014/main" id="{86B9C2A9-2D47-4CBD-A255-54EA2889A9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80D5A324-533C-4786-B608-96A38397B9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76" name="Text Box 63">
          <a:extLst>
            <a:ext uri="{FF2B5EF4-FFF2-40B4-BE49-F238E27FC236}">
              <a16:creationId xmlns:a16="http://schemas.microsoft.com/office/drawing/2014/main" id="{73278840-C762-47F9-8703-2D69773A4A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C7FD6175-084B-4A29-846E-9DFAA1DB2B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78" name="Text Box 32">
          <a:extLst>
            <a:ext uri="{FF2B5EF4-FFF2-40B4-BE49-F238E27FC236}">
              <a16:creationId xmlns:a16="http://schemas.microsoft.com/office/drawing/2014/main" id="{8994E757-9342-40E9-A495-74F0749E71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2C0F0D2E-7060-4F46-97B7-99D40447B1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80" name="Text Box 63">
          <a:extLst>
            <a:ext uri="{FF2B5EF4-FFF2-40B4-BE49-F238E27FC236}">
              <a16:creationId xmlns:a16="http://schemas.microsoft.com/office/drawing/2014/main" id="{29F89D05-FD7C-4207-ACB5-00EC8087E7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6FE27BCF-1181-4C6F-9BC9-C68D59CC06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82" name="Text Box 32">
          <a:extLst>
            <a:ext uri="{FF2B5EF4-FFF2-40B4-BE49-F238E27FC236}">
              <a16:creationId xmlns:a16="http://schemas.microsoft.com/office/drawing/2014/main" id="{C57FA4B9-B759-428F-9C3D-F7B0C90BDD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E15DD3AE-7ADA-412E-B301-06BBD80DB4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84" name="Text Box 63">
          <a:extLst>
            <a:ext uri="{FF2B5EF4-FFF2-40B4-BE49-F238E27FC236}">
              <a16:creationId xmlns:a16="http://schemas.microsoft.com/office/drawing/2014/main" id="{C6C28CE6-2C41-41D4-8D21-1A9856ADB66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AEE89DEE-E691-4459-978B-EEB5B68F8D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86" name="Text Box 32">
          <a:extLst>
            <a:ext uri="{FF2B5EF4-FFF2-40B4-BE49-F238E27FC236}">
              <a16:creationId xmlns:a16="http://schemas.microsoft.com/office/drawing/2014/main" id="{79F50EFF-07E5-45DD-8EB4-F34C00B7811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7D099A80-BC64-4F80-A79B-ECA88D1186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88" name="Text Box 63">
          <a:extLst>
            <a:ext uri="{FF2B5EF4-FFF2-40B4-BE49-F238E27FC236}">
              <a16:creationId xmlns:a16="http://schemas.microsoft.com/office/drawing/2014/main" id="{EBB3A74D-A47B-4719-95C9-71487CEF3F8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01F39094-CF12-4E1A-943D-E7479B0C45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1E517229-A2E5-4DED-A82F-DBE6C70AF1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9255B811-DEEF-4C3B-A96C-9D16E76B1A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92" name="Text Box 63">
          <a:extLst>
            <a:ext uri="{FF2B5EF4-FFF2-40B4-BE49-F238E27FC236}">
              <a16:creationId xmlns:a16="http://schemas.microsoft.com/office/drawing/2014/main" id="{870E1C5F-BE56-442F-A7CB-91F0A0D2992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AC33CD8E-2594-4883-BB6E-EFDF3ECFB6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94" name="Text Box 32">
          <a:extLst>
            <a:ext uri="{FF2B5EF4-FFF2-40B4-BE49-F238E27FC236}">
              <a16:creationId xmlns:a16="http://schemas.microsoft.com/office/drawing/2014/main" id="{D1615C37-2C7C-402B-9AD3-79FB09C3D6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03D68ADE-B758-444F-8150-0689644DF1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96" name="Text Box 63">
          <a:extLst>
            <a:ext uri="{FF2B5EF4-FFF2-40B4-BE49-F238E27FC236}">
              <a16:creationId xmlns:a16="http://schemas.microsoft.com/office/drawing/2014/main" id="{D3EB88DE-BE37-4432-B117-A326BB26EF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2F5DBC2A-E4BE-4E9C-9A93-30E3AAD606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098" name="Text Box 32">
          <a:extLst>
            <a:ext uri="{FF2B5EF4-FFF2-40B4-BE49-F238E27FC236}">
              <a16:creationId xmlns:a16="http://schemas.microsoft.com/office/drawing/2014/main" id="{2137875C-862B-4960-BDD5-EF13CFFAB1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8B920EFC-DED5-4DD7-90CA-E5448EE142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00" name="Text Box 63">
          <a:extLst>
            <a:ext uri="{FF2B5EF4-FFF2-40B4-BE49-F238E27FC236}">
              <a16:creationId xmlns:a16="http://schemas.microsoft.com/office/drawing/2014/main" id="{4444D939-E25C-4D38-AA48-2E10FBEB58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EA6D48B1-067F-424F-990A-2BA2E53098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02" name="Text Box 32">
          <a:extLst>
            <a:ext uri="{FF2B5EF4-FFF2-40B4-BE49-F238E27FC236}">
              <a16:creationId xmlns:a16="http://schemas.microsoft.com/office/drawing/2014/main" id="{889C11BB-D61F-46EF-950C-39CDAB0CE1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9D74DEF1-7844-4780-8071-4EA754BD8B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04" name="Text Box 63">
          <a:extLst>
            <a:ext uri="{FF2B5EF4-FFF2-40B4-BE49-F238E27FC236}">
              <a16:creationId xmlns:a16="http://schemas.microsoft.com/office/drawing/2014/main" id="{2AB3B2FA-C65D-461D-BE4F-7E283D0DD0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6D9F8CF1-9047-4655-88B3-C8405DD42D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06" name="Text Box 32">
          <a:extLst>
            <a:ext uri="{FF2B5EF4-FFF2-40B4-BE49-F238E27FC236}">
              <a16:creationId xmlns:a16="http://schemas.microsoft.com/office/drawing/2014/main" id="{9766BFBC-A117-4BED-AB9E-90D2EBF291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B98B7691-A63B-4D6D-AF1A-7AC4986776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08" name="Text Box 63">
          <a:extLst>
            <a:ext uri="{FF2B5EF4-FFF2-40B4-BE49-F238E27FC236}">
              <a16:creationId xmlns:a16="http://schemas.microsoft.com/office/drawing/2014/main" id="{4E03B88F-1290-41BD-9C0A-92FB81216C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39125BA7-5A39-470E-A24D-3B9C338C81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10" name="Text Box 32">
          <a:extLst>
            <a:ext uri="{FF2B5EF4-FFF2-40B4-BE49-F238E27FC236}">
              <a16:creationId xmlns:a16="http://schemas.microsoft.com/office/drawing/2014/main" id="{AC60A123-C248-4A8A-83D3-CD6ACA8C635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801C6287-1545-4456-9ED9-A1BFF67B1F0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12" name="Text Box 63">
          <a:extLst>
            <a:ext uri="{FF2B5EF4-FFF2-40B4-BE49-F238E27FC236}">
              <a16:creationId xmlns:a16="http://schemas.microsoft.com/office/drawing/2014/main" id="{5A78FD8C-A085-48CC-8112-865DA64A5A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218457A0-14CA-4131-9C37-D85DEEEF6E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14" name="Text Box 32">
          <a:extLst>
            <a:ext uri="{FF2B5EF4-FFF2-40B4-BE49-F238E27FC236}">
              <a16:creationId xmlns:a16="http://schemas.microsoft.com/office/drawing/2014/main" id="{010A0771-522E-46F3-8F18-BC4CBA158B8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8D917157-6193-4EEB-9F45-20A6CF672F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16" name="Text Box 63">
          <a:extLst>
            <a:ext uri="{FF2B5EF4-FFF2-40B4-BE49-F238E27FC236}">
              <a16:creationId xmlns:a16="http://schemas.microsoft.com/office/drawing/2014/main" id="{9BE50B02-EA40-44DB-B715-95E8AB724D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728E8EBA-FAE9-485B-86E9-AA57742D6FC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18" name="Text Box 32">
          <a:extLst>
            <a:ext uri="{FF2B5EF4-FFF2-40B4-BE49-F238E27FC236}">
              <a16:creationId xmlns:a16="http://schemas.microsoft.com/office/drawing/2014/main" id="{AC98F7F3-B254-4A07-8BC9-9C388876A1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A4C87515-759B-43F9-B897-158C8E43E2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20" name="Text Box 63">
          <a:extLst>
            <a:ext uri="{FF2B5EF4-FFF2-40B4-BE49-F238E27FC236}">
              <a16:creationId xmlns:a16="http://schemas.microsoft.com/office/drawing/2014/main" id="{7B141CC1-A183-479A-A40C-20DDDFD48A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1841A207-9BE3-41C1-A34E-37C321CAF6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22" name="Text Box 32">
          <a:extLst>
            <a:ext uri="{FF2B5EF4-FFF2-40B4-BE49-F238E27FC236}">
              <a16:creationId xmlns:a16="http://schemas.microsoft.com/office/drawing/2014/main" id="{2DCB4325-5916-4607-AF03-4FEB3BCB62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D9052B68-2FA1-448B-8F5E-D71ACA8646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24" name="Text Box 63">
          <a:extLst>
            <a:ext uri="{FF2B5EF4-FFF2-40B4-BE49-F238E27FC236}">
              <a16:creationId xmlns:a16="http://schemas.microsoft.com/office/drawing/2014/main" id="{85FC10C6-25D6-46C9-9099-23B7749295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6CB51235-D21D-42C3-BAC4-303751B47A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26" name="Text Box 32">
          <a:extLst>
            <a:ext uri="{FF2B5EF4-FFF2-40B4-BE49-F238E27FC236}">
              <a16:creationId xmlns:a16="http://schemas.microsoft.com/office/drawing/2014/main" id="{914B5A45-D105-41A5-B746-312ABFE993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65B856DC-0B7D-42AE-B3DC-0D8C91106C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28" name="Text Box 63">
          <a:extLst>
            <a:ext uri="{FF2B5EF4-FFF2-40B4-BE49-F238E27FC236}">
              <a16:creationId xmlns:a16="http://schemas.microsoft.com/office/drawing/2014/main" id="{D78AF287-07FC-4C74-A14A-BF3D83CFA1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51736172-0F39-40F0-A92E-1E5581D66F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30" name="Text Box 32">
          <a:extLst>
            <a:ext uri="{FF2B5EF4-FFF2-40B4-BE49-F238E27FC236}">
              <a16:creationId xmlns:a16="http://schemas.microsoft.com/office/drawing/2014/main" id="{2CC9695F-F4D9-452F-9D28-B979CB984F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A3B78A48-5903-4369-8E67-7A820C7566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32" name="Text Box 63">
          <a:extLst>
            <a:ext uri="{FF2B5EF4-FFF2-40B4-BE49-F238E27FC236}">
              <a16:creationId xmlns:a16="http://schemas.microsoft.com/office/drawing/2014/main" id="{B41FEEEF-B5D8-477E-8F86-AB9B33E4901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1FA53726-9D3F-4D8A-BDC8-5B02D1E17D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34" name="Text Box 32">
          <a:extLst>
            <a:ext uri="{FF2B5EF4-FFF2-40B4-BE49-F238E27FC236}">
              <a16:creationId xmlns:a16="http://schemas.microsoft.com/office/drawing/2014/main" id="{85EE35EA-F94F-4897-AD00-D02C742BD7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19122088-A250-477F-B022-1847BB0170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36" name="Text Box 63">
          <a:extLst>
            <a:ext uri="{FF2B5EF4-FFF2-40B4-BE49-F238E27FC236}">
              <a16:creationId xmlns:a16="http://schemas.microsoft.com/office/drawing/2014/main" id="{E62D67FF-EE77-433B-8A72-3980788187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0ACC31D6-F351-4547-A231-3F0D53140E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38" name="Text Box 32">
          <a:extLst>
            <a:ext uri="{FF2B5EF4-FFF2-40B4-BE49-F238E27FC236}">
              <a16:creationId xmlns:a16="http://schemas.microsoft.com/office/drawing/2014/main" id="{71428637-0B53-4433-9637-5C11CA5BD0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46BAE38D-FAD8-4C85-BDF0-37DBA0EBB1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40" name="Text Box 63">
          <a:extLst>
            <a:ext uri="{FF2B5EF4-FFF2-40B4-BE49-F238E27FC236}">
              <a16:creationId xmlns:a16="http://schemas.microsoft.com/office/drawing/2014/main" id="{74B006CB-F418-4DF7-8BB4-89F1389C5B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5CF2DF69-4F0D-4F62-9793-3D0065F06F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42" name="Text Box 32">
          <a:extLst>
            <a:ext uri="{FF2B5EF4-FFF2-40B4-BE49-F238E27FC236}">
              <a16:creationId xmlns:a16="http://schemas.microsoft.com/office/drawing/2014/main" id="{0099C788-BFDD-4930-9AC4-6065514FBC8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B0DA2C4A-12B7-4C73-B0AF-A475D2DC5B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44" name="Text Box 63">
          <a:extLst>
            <a:ext uri="{FF2B5EF4-FFF2-40B4-BE49-F238E27FC236}">
              <a16:creationId xmlns:a16="http://schemas.microsoft.com/office/drawing/2014/main" id="{1E4DEF27-9D36-42EE-9E29-E673D1FBB9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6BE7FC8E-D93C-4A0A-ACA0-F567C1401F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46" name="Text Box 32">
          <a:extLst>
            <a:ext uri="{FF2B5EF4-FFF2-40B4-BE49-F238E27FC236}">
              <a16:creationId xmlns:a16="http://schemas.microsoft.com/office/drawing/2014/main" id="{8D95BC68-5F72-47E9-B3D9-B5156A512F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0FB33C70-3DC5-4663-85F1-44B6D5D5F58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48" name="Text Box 63">
          <a:extLst>
            <a:ext uri="{FF2B5EF4-FFF2-40B4-BE49-F238E27FC236}">
              <a16:creationId xmlns:a16="http://schemas.microsoft.com/office/drawing/2014/main" id="{B04632B8-3714-4405-965F-3A4FA83AE4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A681F388-7CB2-4952-94B6-6B7C041A20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50" name="Text Box 32">
          <a:extLst>
            <a:ext uri="{FF2B5EF4-FFF2-40B4-BE49-F238E27FC236}">
              <a16:creationId xmlns:a16="http://schemas.microsoft.com/office/drawing/2014/main" id="{AD56A93E-35C4-4473-A9A1-B7D9937D76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3D0EA2D8-600C-4003-A40C-9EBFA5EF5A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52" name="Text Box 63">
          <a:extLst>
            <a:ext uri="{FF2B5EF4-FFF2-40B4-BE49-F238E27FC236}">
              <a16:creationId xmlns:a16="http://schemas.microsoft.com/office/drawing/2014/main" id="{1580F123-71FC-4EDD-8250-8CF3034DC0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C12A251F-D13E-420D-AF95-6F023D5CB43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54" name="Text Box 32">
          <a:extLst>
            <a:ext uri="{FF2B5EF4-FFF2-40B4-BE49-F238E27FC236}">
              <a16:creationId xmlns:a16="http://schemas.microsoft.com/office/drawing/2014/main" id="{2269CDBE-06D0-4C4F-A034-341BC28CC0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8B7D6E08-21BC-44AF-B827-4C81D392F9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56" name="Text Box 63">
          <a:extLst>
            <a:ext uri="{FF2B5EF4-FFF2-40B4-BE49-F238E27FC236}">
              <a16:creationId xmlns:a16="http://schemas.microsoft.com/office/drawing/2014/main" id="{3B9A650A-AC51-4063-9843-24EC1F8696E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FD1EAC9D-2D30-4D03-BB3B-51DB5654FC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58" name="Text Box 32">
          <a:extLst>
            <a:ext uri="{FF2B5EF4-FFF2-40B4-BE49-F238E27FC236}">
              <a16:creationId xmlns:a16="http://schemas.microsoft.com/office/drawing/2014/main" id="{766ECA3F-C77F-4FF7-8124-D03A3D3BCB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E3525647-A1E8-4EDA-95D8-23D07C0455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60" name="Text Box 63">
          <a:extLst>
            <a:ext uri="{FF2B5EF4-FFF2-40B4-BE49-F238E27FC236}">
              <a16:creationId xmlns:a16="http://schemas.microsoft.com/office/drawing/2014/main" id="{01C04535-91E9-4B16-9154-1367575CD6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61" name="Text Box 32">
          <a:extLst>
            <a:ext uri="{FF2B5EF4-FFF2-40B4-BE49-F238E27FC236}">
              <a16:creationId xmlns:a16="http://schemas.microsoft.com/office/drawing/2014/main" id="{C3512869-2C8F-48B4-85EF-7D075BA730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5F151280-9485-4C71-883E-D2713E4727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63" name="Text Box 63">
          <a:extLst>
            <a:ext uri="{FF2B5EF4-FFF2-40B4-BE49-F238E27FC236}">
              <a16:creationId xmlns:a16="http://schemas.microsoft.com/office/drawing/2014/main" id="{78CE0B40-F812-4C1A-A2B5-CB208FA91B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BAC5540C-43EF-474F-9D8F-B92A812283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65" name="Text Box 32">
          <a:extLst>
            <a:ext uri="{FF2B5EF4-FFF2-40B4-BE49-F238E27FC236}">
              <a16:creationId xmlns:a16="http://schemas.microsoft.com/office/drawing/2014/main" id="{4DC5353B-AE2B-4BE3-95B6-6BCFBC7EC9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44933843-3F5B-4324-8022-D1CC968663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67" name="Text Box 63">
          <a:extLst>
            <a:ext uri="{FF2B5EF4-FFF2-40B4-BE49-F238E27FC236}">
              <a16:creationId xmlns:a16="http://schemas.microsoft.com/office/drawing/2014/main" id="{991F2C1C-D09D-4609-9B41-22DBEC26D5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4C37EBB6-A57D-4D6C-ABED-07C5187F18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69" name="Text Box 32">
          <a:extLst>
            <a:ext uri="{FF2B5EF4-FFF2-40B4-BE49-F238E27FC236}">
              <a16:creationId xmlns:a16="http://schemas.microsoft.com/office/drawing/2014/main" id="{A80489FD-46C7-4FDF-8675-83DD4714976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B1DF5A46-50CD-4F6F-8D45-6C0F8F0707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71" name="Text Box 63">
          <a:extLst>
            <a:ext uri="{FF2B5EF4-FFF2-40B4-BE49-F238E27FC236}">
              <a16:creationId xmlns:a16="http://schemas.microsoft.com/office/drawing/2014/main" id="{1336296F-33E5-4B1B-AE3B-67161FD761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3C8DF8AA-04B8-4EFE-BE9C-3D49D54CB4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73" name="Text Box 32">
          <a:extLst>
            <a:ext uri="{FF2B5EF4-FFF2-40B4-BE49-F238E27FC236}">
              <a16:creationId xmlns:a16="http://schemas.microsoft.com/office/drawing/2014/main" id="{BE04FE33-8AF7-4735-923F-61A40E8426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D39DC09C-01EA-4D44-B820-3A19C79EF9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75" name="Text Box 63">
          <a:extLst>
            <a:ext uri="{FF2B5EF4-FFF2-40B4-BE49-F238E27FC236}">
              <a16:creationId xmlns:a16="http://schemas.microsoft.com/office/drawing/2014/main" id="{B45D6754-ED83-4F80-B028-3678251935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F9AF597D-6D7C-490B-8B45-362D190694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77" name="Text Box 32">
          <a:extLst>
            <a:ext uri="{FF2B5EF4-FFF2-40B4-BE49-F238E27FC236}">
              <a16:creationId xmlns:a16="http://schemas.microsoft.com/office/drawing/2014/main" id="{7F657E3F-72EB-473F-85A6-984F32C777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D5ACE4DB-E186-4CF5-AAE3-C514848DEB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79" name="Text Box 63">
          <a:extLst>
            <a:ext uri="{FF2B5EF4-FFF2-40B4-BE49-F238E27FC236}">
              <a16:creationId xmlns:a16="http://schemas.microsoft.com/office/drawing/2014/main" id="{D79CB343-21E4-471B-B8C2-5D633507D7A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A1C7849C-DBB4-42AC-9DD5-81CB6981E9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81" name="Text Box 32">
          <a:extLst>
            <a:ext uri="{FF2B5EF4-FFF2-40B4-BE49-F238E27FC236}">
              <a16:creationId xmlns:a16="http://schemas.microsoft.com/office/drawing/2014/main" id="{9A349025-4586-45B5-95FD-A2FEE23A8F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49ABE7C7-3728-4A6B-A930-F6D9B4983B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83" name="Text Box 63">
          <a:extLst>
            <a:ext uri="{FF2B5EF4-FFF2-40B4-BE49-F238E27FC236}">
              <a16:creationId xmlns:a16="http://schemas.microsoft.com/office/drawing/2014/main" id="{3278E1E2-D263-48EB-AF4E-E97F800DB74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DCCC906A-0AD5-4F4B-9BC3-90F58B67DA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85" name="Text Box 32">
          <a:extLst>
            <a:ext uri="{FF2B5EF4-FFF2-40B4-BE49-F238E27FC236}">
              <a16:creationId xmlns:a16="http://schemas.microsoft.com/office/drawing/2014/main" id="{5254F695-10FA-4A30-8F38-AC20B84FAEA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47D769DE-5767-4741-9A19-24772041F4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87" name="Text Box 63">
          <a:extLst>
            <a:ext uri="{FF2B5EF4-FFF2-40B4-BE49-F238E27FC236}">
              <a16:creationId xmlns:a16="http://schemas.microsoft.com/office/drawing/2014/main" id="{ADDA56AB-307D-4D86-B19B-797BB6F1076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BD16DF6-B72B-4C20-9CF6-FC2A9CB4A2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2E3A340B-4BB8-420D-B133-4FE26130942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6F9D1A0E-D431-4D11-889C-F940877C50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91" name="Text Box 63">
          <a:extLst>
            <a:ext uri="{FF2B5EF4-FFF2-40B4-BE49-F238E27FC236}">
              <a16:creationId xmlns:a16="http://schemas.microsoft.com/office/drawing/2014/main" id="{5C2FA325-110B-418B-9770-9E3270D362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BE6290D6-2A76-40D5-B9F8-6C9750F6CA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93" name="Text Box 32">
          <a:extLst>
            <a:ext uri="{FF2B5EF4-FFF2-40B4-BE49-F238E27FC236}">
              <a16:creationId xmlns:a16="http://schemas.microsoft.com/office/drawing/2014/main" id="{EF355476-D75E-4CA4-A0F7-FAE4D31C6B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E6B1208D-0A7B-49A3-A466-730F180694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95" name="Text Box 63">
          <a:extLst>
            <a:ext uri="{FF2B5EF4-FFF2-40B4-BE49-F238E27FC236}">
              <a16:creationId xmlns:a16="http://schemas.microsoft.com/office/drawing/2014/main" id="{86698657-AC7D-4239-BC7A-9E57012FC5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8B0CAEB8-3A25-428B-902A-0332CC337C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97" name="Text Box 32">
          <a:extLst>
            <a:ext uri="{FF2B5EF4-FFF2-40B4-BE49-F238E27FC236}">
              <a16:creationId xmlns:a16="http://schemas.microsoft.com/office/drawing/2014/main" id="{B4E1B2B8-0618-46A5-AE55-47A7F69CB5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CF1958F5-FCA4-45AE-BBBE-D48DA4C84F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199" name="Text Box 63">
          <a:extLst>
            <a:ext uri="{FF2B5EF4-FFF2-40B4-BE49-F238E27FC236}">
              <a16:creationId xmlns:a16="http://schemas.microsoft.com/office/drawing/2014/main" id="{97B2E564-621C-49EF-B246-A0303E777F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237FD79E-6B7F-4CDD-B040-08DB2D9BEE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01" name="Text Box 32">
          <a:extLst>
            <a:ext uri="{FF2B5EF4-FFF2-40B4-BE49-F238E27FC236}">
              <a16:creationId xmlns:a16="http://schemas.microsoft.com/office/drawing/2014/main" id="{982997B5-BEFA-4A18-A12A-7AFB97D982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19733443-B946-4CA4-9BE5-DF89DF9185D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03" name="Text Box 63">
          <a:extLst>
            <a:ext uri="{FF2B5EF4-FFF2-40B4-BE49-F238E27FC236}">
              <a16:creationId xmlns:a16="http://schemas.microsoft.com/office/drawing/2014/main" id="{06047FC9-4758-452A-9D7B-2CD132B449F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FF8F50F6-F856-4303-918E-432366A5DA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05" name="Text Box 32">
          <a:extLst>
            <a:ext uri="{FF2B5EF4-FFF2-40B4-BE49-F238E27FC236}">
              <a16:creationId xmlns:a16="http://schemas.microsoft.com/office/drawing/2014/main" id="{2725F13F-6006-410A-AF73-658B400256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B093EF36-3D33-4F82-BBA0-29879F186E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07" name="Text Box 63">
          <a:extLst>
            <a:ext uri="{FF2B5EF4-FFF2-40B4-BE49-F238E27FC236}">
              <a16:creationId xmlns:a16="http://schemas.microsoft.com/office/drawing/2014/main" id="{C516452F-904C-4120-8246-5CE6F835C3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812ADF85-EDD5-4F37-80D7-AAEC5B993B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09" name="Text Box 32">
          <a:extLst>
            <a:ext uri="{FF2B5EF4-FFF2-40B4-BE49-F238E27FC236}">
              <a16:creationId xmlns:a16="http://schemas.microsoft.com/office/drawing/2014/main" id="{8CF7C73D-7B2B-497A-9CBD-278F37BAEE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EC11E300-F17B-4FF7-A36F-6F7311A0705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11" name="Text Box 63">
          <a:extLst>
            <a:ext uri="{FF2B5EF4-FFF2-40B4-BE49-F238E27FC236}">
              <a16:creationId xmlns:a16="http://schemas.microsoft.com/office/drawing/2014/main" id="{F003D9B8-C28A-446D-B2B0-F7A5076CA2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7F94C96E-D2C8-4EB0-9CC0-277E96DB9F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13" name="Text Box 32">
          <a:extLst>
            <a:ext uri="{FF2B5EF4-FFF2-40B4-BE49-F238E27FC236}">
              <a16:creationId xmlns:a16="http://schemas.microsoft.com/office/drawing/2014/main" id="{F5F0B9E0-A46C-496F-AE96-BA75635B4D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FD6CF3C1-2FF7-4F50-A2E0-A5A4E315AB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15" name="Text Box 63">
          <a:extLst>
            <a:ext uri="{FF2B5EF4-FFF2-40B4-BE49-F238E27FC236}">
              <a16:creationId xmlns:a16="http://schemas.microsoft.com/office/drawing/2014/main" id="{9C6B6494-A44D-4A1D-BA27-BC96D0209C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AF7E340A-C4C5-4E13-990F-7B4DAA6E53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17" name="Text Box 32">
          <a:extLst>
            <a:ext uri="{FF2B5EF4-FFF2-40B4-BE49-F238E27FC236}">
              <a16:creationId xmlns:a16="http://schemas.microsoft.com/office/drawing/2014/main" id="{0BF500A8-7EF8-4863-9EA8-D3990821630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EE9AE1D1-0964-452C-B874-2B5A0DCB49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19" name="Text Box 63">
          <a:extLst>
            <a:ext uri="{FF2B5EF4-FFF2-40B4-BE49-F238E27FC236}">
              <a16:creationId xmlns:a16="http://schemas.microsoft.com/office/drawing/2014/main" id="{D0DD9215-23CF-4C58-8513-4C6C6E8472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CA2C01A8-900E-441C-B4AA-C544B043EB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21" name="Text Box 32">
          <a:extLst>
            <a:ext uri="{FF2B5EF4-FFF2-40B4-BE49-F238E27FC236}">
              <a16:creationId xmlns:a16="http://schemas.microsoft.com/office/drawing/2014/main" id="{23394FD1-769C-4469-A1D7-867518DA81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C4F90DF0-3F57-4DB2-A5CD-342FD7709C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23" name="Text Box 63">
          <a:extLst>
            <a:ext uri="{FF2B5EF4-FFF2-40B4-BE49-F238E27FC236}">
              <a16:creationId xmlns:a16="http://schemas.microsoft.com/office/drawing/2014/main" id="{4FF41772-C681-4BD6-A178-913A4FD03A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C0A9EAC1-7BC9-4946-B41A-C66466F1D8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25" name="Text Box 32">
          <a:extLst>
            <a:ext uri="{FF2B5EF4-FFF2-40B4-BE49-F238E27FC236}">
              <a16:creationId xmlns:a16="http://schemas.microsoft.com/office/drawing/2014/main" id="{450E5E2C-7EB6-4738-B6D3-C3F3112967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97032296-6903-4638-93E1-F61F8E7603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27" name="Text Box 63">
          <a:extLst>
            <a:ext uri="{FF2B5EF4-FFF2-40B4-BE49-F238E27FC236}">
              <a16:creationId xmlns:a16="http://schemas.microsoft.com/office/drawing/2014/main" id="{FCB349D4-6150-4DA5-8A5A-808ACA4D309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FF9B2E5D-63A5-4C03-9DA3-9C482EA551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29" name="Text Box 32">
          <a:extLst>
            <a:ext uri="{FF2B5EF4-FFF2-40B4-BE49-F238E27FC236}">
              <a16:creationId xmlns:a16="http://schemas.microsoft.com/office/drawing/2014/main" id="{C68C40BF-9012-4369-9FD8-ED2DE056F9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69FB2B84-5D30-4862-9535-ABC6A3574A0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31" name="Text Box 63">
          <a:extLst>
            <a:ext uri="{FF2B5EF4-FFF2-40B4-BE49-F238E27FC236}">
              <a16:creationId xmlns:a16="http://schemas.microsoft.com/office/drawing/2014/main" id="{FEC56FBE-D87C-41C5-AB95-939E7B673D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3BE475BF-C4F5-41B4-80AC-9C0C767837A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33" name="Text Box 32">
          <a:extLst>
            <a:ext uri="{FF2B5EF4-FFF2-40B4-BE49-F238E27FC236}">
              <a16:creationId xmlns:a16="http://schemas.microsoft.com/office/drawing/2014/main" id="{89D64A9D-53D2-420B-B761-B77AD896FB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6224FAF3-4065-4787-8CF8-03D8FC36F13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35" name="Text Box 63">
          <a:extLst>
            <a:ext uri="{FF2B5EF4-FFF2-40B4-BE49-F238E27FC236}">
              <a16:creationId xmlns:a16="http://schemas.microsoft.com/office/drawing/2014/main" id="{C4D0D6A7-2E77-4E9A-B2BB-A8BA82856B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F9015EE9-F5AF-4D48-B1AF-43C17E304A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37" name="Text Box 32">
          <a:extLst>
            <a:ext uri="{FF2B5EF4-FFF2-40B4-BE49-F238E27FC236}">
              <a16:creationId xmlns:a16="http://schemas.microsoft.com/office/drawing/2014/main" id="{1E979AC4-D862-4F5F-854B-4B969945A0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58B0FDBF-11DA-494A-8D91-49BEE5CF4F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39" name="Text Box 63">
          <a:extLst>
            <a:ext uri="{FF2B5EF4-FFF2-40B4-BE49-F238E27FC236}">
              <a16:creationId xmlns:a16="http://schemas.microsoft.com/office/drawing/2014/main" id="{78B6585D-D465-4007-B9B5-7F1AB4A6AC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407D16A2-830E-45A7-B462-B60E329F31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41" name="Text Box 32">
          <a:extLst>
            <a:ext uri="{FF2B5EF4-FFF2-40B4-BE49-F238E27FC236}">
              <a16:creationId xmlns:a16="http://schemas.microsoft.com/office/drawing/2014/main" id="{B1E4FDF1-F407-429F-BDDD-599D439FEA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C1F318D0-DBE8-4CD9-853F-0850F165FE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43" name="Text Box 63">
          <a:extLst>
            <a:ext uri="{FF2B5EF4-FFF2-40B4-BE49-F238E27FC236}">
              <a16:creationId xmlns:a16="http://schemas.microsoft.com/office/drawing/2014/main" id="{286C02EE-FAE2-461F-96EB-E2DDA88D8BB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B636799B-2719-45DC-92F9-C929496882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45" name="Text Box 32">
          <a:extLst>
            <a:ext uri="{FF2B5EF4-FFF2-40B4-BE49-F238E27FC236}">
              <a16:creationId xmlns:a16="http://schemas.microsoft.com/office/drawing/2014/main" id="{89E3870B-1FF8-4F9A-B348-E6B658674C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0F2A45D2-0173-452B-B859-401EA8FF7F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47" name="Text Box 63">
          <a:extLst>
            <a:ext uri="{FF2B5EF4-FFF2-40B4-BE49-F238E27FC236}">
              <a16:creationId xmlns:a16="http://schemas.microsoft.com/office/drawing/2014/main" id="{E35785DC-6727-4991-A0D2-AD16558305A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950FAB37-5A54-4F0A-A3EF-15428AD0FF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49" name="Text Box 32">
          <a:extLst>
            <a:ext uri="{FF2B5EF4-FFF2-40B4-BE49-F238E27FC236}">
              <a16:creationId xmlns:a16="http://schemas.microsoft.com/office/drawing/2014/main" id="{A80EFD44-DD89-4E85-B2B5-DDC5BF5403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159C0940-9FBA-422A-A3EC-C29E0D7A63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51" name="Text Box 63">
          <a:extLst>
            <a:ext uri="{FF2B5EF4-FFF2-40B4-BE49-F238E27FC236}">
              <a16:creationId xmlns:a16="http://schemas.microsoft.com/office/drawing/2014/main" id="{36516E6F-BFD6-4F03-A343-51CFA1D56B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C5EF62A6-F97B-48B2-AA00-97A9C72CCD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53" name="Text Box 32">
          <a:extLst>
            <a:ext uri="{FF2B5EF4-FFF2-40B4-BE49-F238E27FC236}">
              <a16:creationId xmlns:a16="http://schemas.microsoft.com/office/drawing/2014/main" id="{CFED7809-3D66-4C83-952D-8A37E97065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4E3C8801-75DE-48EA-8EE2-8EE018BCFA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55" name="Text Box 63">
          <a:extLst>
            <a:ext uri="{FF2B5EF4-FFF2-40B4-BE49-F238E27FC236}">
              <a16:creationId xmlns:a16="http://schemas.microsoft.com/office/drawing/2014/main" id="{FA3C73F7-D8BF-4B2F-BF9F-F01E556559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91F1B342-3395-43A5-93AF-90B4928534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57" name="Text Box 32">
          <a:extLst>
            <a:ext uri="{FF2B5EF4-FFF2-40B4-BE49-F238E27FC236}">
              <a16:creationId xmlns:a16="http://schemas.microsoft.com/office/drawing/2014/main" id="{910A308D-D380-4924-9623-2A0D8001ED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1CB4E801-89FE-4D34-BE3C-B4AA379732D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59" name="Text Box 63">
          <a:extLst>
            <a:ext uri="{FF2B5EF4-FFF2-40B4-BE49-F238E27FC236}">
              <a16:creationId xmlns:a16="http://schemas.microsoft.com/office/drawing/2014/main" id="{032D1E5B-AE74-4F43-BCF8-E67E11DE91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B8272B7F-13DA-4E1F-BE99-EC624A56C9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AB0FDB94-08FE-44EA-8430-6DBE6901B61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9B5992E6-14FA-4733-BDE4-00CA33D701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63" name="Text Box 63">
          <a:extLst>
            <a:ext uri="{FF2B5EF4-FFF2-40B4-BE49-F238E27FC236}">
              <a16:creationId xmlns:a16="http://schemas.microsoft.com/office/drawing/2014/main" id="{D9CCE6F9-78E0-4742-9C8A-0DDE8F151D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287D4724-8DE7-4DE8-806B-9876F78AA2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65" name="Text Box 32">
          <a:extLst>
            <a:ext uri="{FF2B5EF4-FFF2-40B4-BE49-F238E27FC236}">
              <a16:creationId xmlns:a16="http://schemas.microsoft.com/office/drawing/2014/main" id="{2A6BF55D-02A8-48C4-95A9-275B120411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4533A2C0-39DA-4B10-AFA4-BC9E0A8323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67" name="Text Box 63">
          <a:extLst>
            <a:ext uri="{FF2B5EF4-FFF2-40B4-BE49-F238E27FC236}">
              <a16:creationId xmlns:a16="http://schemas.microsoft.com/office/drawing/2014/main" id="{DD80DEF1-A0B8-4195-9E97-AE4EB628BE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85FA9FD3-22EF-4D28-BCB3-9AE4C73BC9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69" name="Text Box 32">
          <a:extLst>
            <a:ext uri="{FF2B5EF4-FFF2-40B4-BE49-F238E27FC236}">
              <a16:creationId xmlns:a16="http://schemas.microsoft.com/office/drawing/2014/main" id="{6451C7BC-1800-48E3-BC3A-A867EDD1DED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92182F12-8356-4D3D-BAB4-D29C46D20C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71" name="Text Box 63">
          <a:extLst>
            <a:ext uri="{FF2B5EF4-FFF2-40B4-BE49-F238E27FC236}">
              <a16:creationId xmlns:a16="http://schemas.microsoft.com/office/drawing/2014/main" id="{36422085-EF92-4722-B1D6-FDCC87578A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FEC1F612-3FC6-4BF3-B417-AB22E8F646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73" name="Text Box 32">
          <a:extLst>
            <a:ext uri="{FF2B5EF4-FFF2-40B4-BE49-F238E27FC236}">
              <a16:creationId xmlns:a16="http://schemas.microsoft.com/office/drawing/2014/main" id="{D9D31DC7-D3CC-40FC-AD43-E2BC4861D7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8E8A9B79-9552-4F61-A992-811AC10E19A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75" name="Text Box 63">
          <a:extLst>
            <a:ext uri="{FF2B5EF4-FFF2-40B4-BE49-F238E27FC236}">
              <a16:creationId xmlns:a16="http://schemas.microsoft.com/office/drawing/2014/main" id="{1401931F-158D-4F1A-8DDC-0174A6BB9F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5D1FE156-9420-4201-8385-4CDB7B1FEF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77" name="Text Box 32">
          <a:extLst>
            <a:ext uri="{FF2B5EF4-FFF2-40B4-BE49-F238E27FC236}">
              <a16:creationId xmlns:a16="http://schemas.microsoft.com/office/drawing/2014/main" id="{97A3F1C4-BF45-4028-987B-C456B9D07A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3335A804-3EDF-4965-98DA-AD2A659263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79" name="Text Box 63">
          <a:extLst>
            <a:ext uri="{FF2B5EF4-FFF2-40B4-BE49-F238E27FC236}">
              <a16:creationId xmlns:a16="http://schemas.microsoft.com/office/drawing/2014/main" id="{D85E5813-51CB-4C03-9683-F233CB30AE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5CCAB500-7547-45AE-B7D0-044AC45980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81" name="Text Box 32">
          <a:extLst>
            <a:ext uri="{FF2B5EF4-FFF2-40B4-BE49-F238E27FC236}">
              <a16:creationId xmlns:a16="http://schemas.microsoft.com/office/drawing/2014/main" id="{4FAB6684-D43C-47D1-87B0-FDCA50C3BF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D64C1C26-FF48-497A-9D05-EDC0AE58901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83" name="Text Box 63">
          <a:extLst>
            <a:ext uri="{FF2B5EF4-FFF2-40B4-BE49-F238E27FC236}">
              <a16:creationId xmlns:a16="http://schemas.microsoft.com/office/drawing/2014/main" id="{BD704E6A-B918-4692-A5C4-5E80B7B8F5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2D4F65DF-8BC1-4F62-882A-3744BBD382D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85" name="Text Box 32">
          <a:extLst>
            <a:ext uri="{FF2B5EF4-FFF2-40B4-BE49-F238E27FC236}">
              <a16:creationId xmlns:a16="http://schemas.microsoft.com/office/drawing/2014/main" id="{23229B18-A970-4E06-A729-197427E0BD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9A861613-A385-4029-AC66-AF8652869F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87" name="Text Box 63">
          <a:extLst>
            <a:ext uri="{FF2B5EF4-FFF2-40B4-BE49-F238E27FC236}">
              <a16:creationId xmlns:a16="http://schemas.microsoft.com/office/drawing/2014/main" id="{A5E9BBA5-774C-4398-B119-8EFFD26851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AEA7C5E6-843F-42E7-AAB6-2EC36B7B75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89" name="Text Box 32">
          <a:extLst>
            <a:ext uri="{FF2B5EF4-FFF2-40B4-BE49-F238E27FC236}">
              <a16:creationId xmlns:a16="http://schemas.microsoft.com/office/drawing/2014/main" id="{E09A832A-DB7E-4257-B6F1-3BA25DBA15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729580B5-EF98-41CD-8A80-C767F89583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91" name="Text Box 63">
          <a:extLst>
            <a:ext uri="{FF2B5EF4-FFF2-40B4-BE49-F238E27FC236}">
              <a16:creationId xmlns:a16="http://schemas.microsoft.com/office/drawing/2014/main" id="{3B7C15EE-7E23-45D1-8A80-32E26B43F1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3205441A-1606-4609-B1A7-199266B902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93" name="Text Box 32">
          <a:extLst>
            <a:ext uri="{FF2B5EF4-FFF2-40B4-BE49-F238E27FC236}">
              <a16:creationId xmlns:a16="http://schemas.microsoft.com/office/drawing/2014/main" id="{EA812643-B8D5-47E8-9167-794DB62E66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BFE53B12-40FD-48E2-8A35-3D3306BC69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95" name="Text Box 63">
          <a:extLst>
            <a:ext uri="{FF2B5EF4-FFF2-40B4-BE49-F238E27FC236}">
              <a16:creationId xmlns:a16="http://schemas.microsoft.com/office/drawing/2014/main" id="{6661509E-D92C-4420-B85F-E7B165D92A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D57AE25F-1191-4873-8C35-DF6C64BDC1A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97" name="Text Box 32">
          <a:extLst>
            <a:ext uri="{FF2B5EF4-FFF2-40B4-BE49-F238E27FC236}">
              <a16:creationId xmlns:a16="http://schemas.microsoft.com/office/drawing/2014/main" id="{775C9717-CA6F-4D78-804A-E9616F7249D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90DA8589-E34D-4D9D-86E2-3AD9B46988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299" name="Text Box 63">
          <a:extLst>
            <a:ext uri="{FF2B5EF4-FFF2-40B4-BE49-F238E27FC236}">
              <a16:creationId xmlns:a16="http://schemas.microsoft.com/office/drawing/2014/main" id="{C2C0C257-AB7B-4F76-BE5D-C0B04EA10D3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6AEA158D-A043-445E-818F-B50766B5EA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01" name="Text Box 32">
          <a:extLst>
            <a:ext uri="{FF2B5EF4-FFF2-40B4-BE49-F238E27FC236}">
              <a16:creationId xmlns:a16="http://schemas.microsoft.com/office/drawing/2014/main" id="{09336DC2-FB92-4D62-BE00-18C2DF3466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E775BB2A-3022-4B1B-BAA9-ABA95376DD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03" name="Text Box 63">
          <a:extLst>
            <a:ext uri="{FF2B5EF4-FFF2-40B4-BE49-F238E27FC236}">
              <a16:creationId xmlns:a16="http://schemas.microsoft.com/office/drawing/2014/main" id="{66C9A3F0-0E2D-46DA-A0A7-F4B591EC61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C93549C9-D5D8-4D2A-9704-529E19DBA9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05" name="Text Box 32">
          <a:extLst>
            <a:ext uri="{FF2B5EF4-FFF2-40B4-BE49-F238E27FC236}">
              <a16:creationId xmlns:a16="http://schemas.microsoft.com/office/drawing/2014/main" id="{5B858A22-919B-4CD5-85AC-151E6B1E0F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24D0227C-A08A-4F96-A7DB-CC9C783771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07" name="Text Box 63">
          <a:extLst>
            <a:ext uri="{FF2B5EF4-FFF2-40B4-BE49-F238E27FC236}">
              <a16:creationId xmlns:a16="http://schemas.microsoft.com/office/drawing/2014/main" id="{D31ED404-9C58-4A6D-8BB0-4C3D88FF32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EA1E3B8A-0786-43EE-B781-7183526E2D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09" name="Text Box 32">
          <a:extLst>
            <a:ext uri="{FF2B5EF4-FFF2-40B4-BE49-F238E27FC236}">
              <a16:creationId xmlns:a16="http://schemas.microsoft.com/office/drawing/2014/main" id="{D6C3B2BF-0AC9-421C-B082-633E2827A8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C8EA010C-F1B3-46AD-935A-7D4A2C7518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11" name="Text Box 63">
          <a:extLst>
            <a:ext uri="{FF2B5EF4-FFF2-40B4-BE49-F238E27FC236}">
              <a16:creationId xmlns:a16="http://schemas.microsoft.com/office/drawing/2014/main" id="{3DAD99E1-67A7-4BCF-9585-9F390E81DC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82CBA011-22CD-4450-93A8-832A0D4404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13" name="Text Box 32">
          <a:extLst>
            <a:ext uri="{FF2B5EF4-FFF2-40B4-BE49-F238E27FC236}">
              <a16:creationId xmlns:a16="http://schemas.microsoft.com/office/drawing/2014/main" id="{7D31F97B-3135-42E3-BA59-DDB08FF322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1631BC2A-343C-444F-9FBA-88807C84D71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15" name="Text Box 63">
          <a:extLst>
            <a:ext uri="{FF2B5EF4-FFF2-40B4-BE49-F238E27FC236}">
              <a16:creationId xmlns:a16="http://schemas.microsoft.com/office/drawing/2014/main" id="{8370ABF8-1FB5-47CC-A42C-D65614778A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FB670F26-9C8F-482F-B2F3-8C53593C6D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17" name="Text Box 32">
          <a:extLst>
            <a:ext uri="{FF2B5EF4-FFF2-40B4-BE49-F238E27FC236}">
              <a16:creationId xmlns:a16="http://schemas.microsoft.com/office/drawing/2014/main" id="{488F6C1B-298F-4319-B6E1-4E30504C87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5DEBD628-37A9-4519-9218-E10A4D7B16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19" name="Text Box 63">
          <a:extLst>
            <a:ext uri="{FF2B5EF4-FFF2-40B4-BE49-F238E27FC236}">
              <a16:creationId xmlns:a16="http://schemas.microsoft.com/office/drawing/2014/main" id="{FA56F7DD-9A3C-4B51-B429-ADEFB3E866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89F465BF-E914-45E3-8395-85529E65FC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21" name="Text Box 32">
          <a:extLst>
            <a:ext uri="{FF2B5EF4-FFF2-40B4-BE49-F238E27FC236}">
              <a16:creationId xmlns:a16="http://schemas.microsoft.com/office/drawing/2014/main" id="{5A44DF44-DE23-446A-877C-BF1B780293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5E63ABBE-16C3-451B-9F0E-062BBBCF02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23" name="Text Box 63">
          <a:extLst>
            <a:ext uri="{FF2B5EF4-FFF2-40B4-BE49-F238E27FC236}">
              <a16:creationId xmlns:a16="http://schemas.microsoft.com/office/drawing/2014/main" id="{622A977C-43E5-45B9-A94B-DD2B1DAB11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89FFE358-3422-46E5-AC9A-251FCA8106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25" name="Text Box 32">
          <a:extLst>
            <a:ext uri="{FF2B5EF4-FFF2-40B4-BE49-F238E27FC236}">
              <a16:creationId xmlns:a16="http://schemas.microsoft.com/office/drawing/2014/main" id="{0F222984-C513-4000-8DCF-2D79E03624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CB6FB75C-7359-452B-B57C-30314DF01A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27" name="Text Box 63">
          <a:extLst>
            <a:ext uri="{FF2B5EF4-FFF2-40B4-BE49-F238E27FC236}">
              <a16:creationId xmlns:a16="http://schemas.microsoft.com/office/drawing/2014/main" id="{1B74BA3C-CC3A-47C5-8BFF-C93967F3401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AA24DFC6-9F7D-46CE-A19B-4EB4C15B40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29" name="Text Box 32">
          <a:extLst>
            <a:ext uri="{FF2B5EF4-FFF2-40B4-BE49-F238E27FC236}">
              <a16:creationId xmlns:a16="http://schemas.microsoft.com/office/drawing/2014/main" id="{5DDB4079-1C37-4139-A22E-E96081552B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C7F0D44C-993B-47C1-8E17-76C9AC5904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31" name="Text Box 63">
          <a:extLst>
            <a:ext uri="{FF2B5EF4-FFF2-40B4-BE49-F238E27FC236}">
              <a16:creationId xmlns:a16="http://schemas.microsoft.com/office/drawing/2014/main" id="{D6A06F50-F50F-4CA9-92FE-4BB3380492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71007D94-6C4A-4460-8FE4-86FCCD96B8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EFE93ACF-9FBC-434C-925A-0697B411209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0C3B8A82-0F2D-465A-98CA-52776DCD68E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35" name="Text Box 63">
          <a:extLst>
            <a:ext uri="{FF2B5EF4-FFF2-40B4-BE49-F238E27FC236}">
              <a16:creationId xmlns:a16="http://schemas.microsoft.com/office/drawing/2014/main" id="{4AA448A7-8BD0-4DB8-8AED-A3269162740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C8276AD9-5625-4BA8-AF3C-35C053C5AA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37" name="Text Box 32">
          <a:extLst>
            <a:ext uri="{FF2B5EF4-FFF2-40B4-BE49-F238E27FC236}">
              <a16:creationId xmlns:a16="http://schemas.microsoft.com/office/drawing/2014/main" id="{61D99B34-1635-4795-8C39-FD37AC8B92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4DBE9233-DD41-4EB2-B4A9-1F316DDE85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39" name="Text Box 63">
          <a:extLst>
            <a:ext uri="{FF2B5EF4-FFF2-40B4-BE49-F238E27FC236}">
              <a16:creationId xmlns:a16="http://schemas.microsoft.com/office/drawing/2014/main" id="{3BFCF2BF-3830-4CFA-B1EC-7AD96949627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D210B265-5746-4D6B-A56D-07CBFB366A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41" name="Text Box 32">
          <a:extLst>
            <a:ext uri="{FF2B5EF4-FFF2-40B4-BE49-F238E27FC236}">
              <a16:creationId xmlns:a16="http://schemas.microsoft.com/office/drawing/2014/main" id="{1BD4C205-1F24-44C7-AFB3-1ACD216721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D9AF6ADE-FC27-4D7D-B04B-9B2F679DA99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43" name="Text Box 63">
          <a:extLst>
            <a:ext uri="{FF2B5EF4-FFF2-40B4-BE49-F238E27FC236}">
              <a16:creationId xmlns:a16="http://schemas.microsoft.com/office/drawing/2014/main" id="{4AF83EF5-82D3-4FDE-92AE-DCE9772D84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5DB04010-7233-4195-8E43-582F55E34F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45" name="Text Box 32">
          <a:extLst>
            <a:ext uri="{FF2B5EF4-FFF2-40B4-BE49-F238E27FC236}">
              <a16:creationId xmlns:a16="http://schemas.microsoft.com/office/drawing/2014/main" id="{E107F464-AFCE-46C7-A5B4-B7C9D357BB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36A23204-D906-490D-8357-1925AA9D899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47" name="Text Box 63">
          <a:extLst>
            <a:ext uri="{FF2B5EF4-FFF2-40B4-BE49-F238E27FC236}">
              <a16:creationId xmlns:a16="http://schemas.microsoft.com/office/drawing/2014/main" id="{BCEEE27B-D542-4AF6-B944-9F1D3B419F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94DC018A-9C17-430C-B06F-CF55F3FA3A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49" name="Text Box 32">
          <a:extLst>
            <a:ext uri="{FF2B5EF4-FFF2-40B4-BE49-F238E27FC236}">
              <a16:creationId xmlns:a16="http://schemas.microsoft.com/office/drawing/2014/main" id="{E8A6AB5F-260D-4E73-B03C-05DBB4E957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89BF4951-B929-46D6-B67D-7602F6FAA9E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51" name="Text Box 63">
          <a:extLst>
            <a:ext uri="{FF2B5EF4-FFF2-40B4-BE49-F238E27FC236}">
              <a16:creationId xmlns:a16="http://schemas.microsoft.com/office/drawing/2014/main" id="{876E00CA-FD3B-4CF1-846B-B79A2B196D0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64A0208F-F385-4B89-B45B-2C17A39624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53" name="Text Box 32">
          <a:extLst>
            <a:ext uri="{FF2B5EF4-FFF2-40B4-BE49-F238E27FC236}">
              <a16:creationId xmlns:a16="http://schemas.microsoft.com/office/drawing/2014/main" id="{DF1ACA07-93ED-4C06-8E39-456C502C8B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DC4973D7-4133-45D7-8628-366D07C370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55" name="Text Box 63">
          <a:extLst>
            <a:ext uri="{FF2B5EF4-FFF2-40B4-BE49-F238E27FC236}">
              <a16:creationId xmlns:a16="http://schemas.microsoft.com/office/drawing/2014/main" id="{776A8563-20EE-4048-96A7-93A4FC61D2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4A89A180-5668-4F12-A4E8-408C06284B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60138D7F-28D6-43CC-A00C-A6441E54A6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560CB9D7-EE47-4910-967E-60AFA4DE4D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59" name="Text Box 63">
          <a:extLst>
            <a:ext uri="{FF2B5EF4-FFF2-40B4-BE49-F238E27FC236}">
              <a16:creationId xmlns:a16="http://schemas.microsoft.com/office/drawing/2014/main" id="{137061F2-5E03-4DB4-9F36-367A22D63C5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8D271CEE-51FF-41E3-B55A-E42E661CCE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61" name="Text Box 32">
          <a:extLst>
            <a:ext uri="{FF2B5EF4-FFF2-40B4-BE49-F238E27FC236}">
              <a16:creationId xmlns:a16="http://schemas.microsoft.com/office/drawing/2014/main" id="{87589724-B95F-452C-9E9D-30CC3B6D03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D9FAE763-62BE-4EB4-954F-7335880DF3A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63" name="Text Box 63">
          <a:extLst>
            <a:ext uri="{FF2B5EF4-FFF2-40B4-BE49-F238E27FC236}">
              <a16:creationId xmlns:a16="http://schemas.microsoft.com/office/drawing/2014/main" id="{21908D18-29A9-4780-8699-6DFA925980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FB35DC5D-B4BC-4FC3-BCB4-04E2FB7A89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65" name="Text Box 32">
          <a:extLst>
            <a:ext uri="{FF2B5EF4-FFF2-40B4-BE49-F238E27FC236}">
              <a16:creationId xmlns:a16="http://schemas.microsoft.com/office/drawing/2014/main" id="{A2B236C0-F4E4-47A2-A546-3E8CE447A3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EB163BC5-050F-4417-AA6B-5A04A97DD0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67" name="Text Box 63">
          <a:extLst>
            <a:ext uri="{FF2B5EF4-FFF2-40B4-BE49-F238E27FC236}">
              <a16:creationId xmlns:a16="http://schemas.microsoft.com/office/drawing/2014/main" id="{50F0F434-19AD-42C7-B09F-5014598652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84F864B6-9242-43C6-8C31-98C7364F07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69" name="Text Box 32">
          <a:extLst>
            <a:ext uri="{FF2B5EF4-FFF2-40B4-BE49-F238E27FC236}">
              <a16:creationId xmlns:a16="http://schemas.microsoft.com/office/drawing/2014/main" id="{C8DE8F5C-71C5-445D-8731-8473766D397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20C104C6-C6D6-4C45-B847-9EA003AE56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71" name="Text Box 63">
          <a:extLst>
            <a:ext uri="{FF2B5EF4-FFF2-40B4-BE49-F238E27FC236}">
              <a16:creationId xmlns:a16="http://schemas.microsoft.com/office/drawing/2014/main" id="{C0931C9A-B1AB-458E-BE09-6DF0780887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76710BAC-BBEE-40DD-9AC3-9D7889C836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73" name="Text Box 32">
          <a:extLst>
            <a:ext uri="{FF2B5EF4-FFF2-40B4-BE49-F238E27FC236}">
              <a16:creationId xmlns:a16="http://schemas.microsoft.com/office/drawing/2014/main" id="{B6B18AD8-ACB1-45EF-B45F-52C91EC7E2A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22858AF3-09B2-4D85-A4FE-F32FFAA1F5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75" name="Text Box 63">
          <a:extLst>
            <a:ext uri="{FF2B5EF4-FFF2-40B4-BE49-F238E27FC236}">
              <a16:creationId xmlns:a16="http://schemas.microsoft.com/office/drawing/2014/main" id="{9F2A043E-826B-41AF-8353-CC4999BC5A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CB5F0710-F6BC-4B59-9EFE-D69F5C382FE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77" name="Text Box 32">
          <a:extLst>
            <a:ext uri="{FF2B5EF4-FFF2-40B4-BE49-F238E27FC236}">
              <a16:creationId xmlns:a16="http://schemas.microsoft.com/office/drawing/2014/main" id="{8B1A80E6-4C97-4139-94EE-EDFB59CCFD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04265AAF-C1D7-4CC8-A118-E4C94A2BFE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79" name="Text Box 63">
          <a:extLst>
            <a:ext uri="{FF2B5EF4-FFF2-40B4-BE49-F238E27FC236}">
              <a16:creationId xmlns:a16="http://schemas.microsoft.com/office/drawing/2014/main" id="{BD27E869-CE47-4F8A-AA8C-8C0428CFE43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80" name="Text Box 3">
          <a:extLst>
            <a:ext uri="{FF2B5EF4-FFF2-40B4-BE49-F238E27FC236}">
              <a16:creationId xmlns:a16="http://schemas.microsoft.com/office/drawing/2014/main" id="{342486E2-9E3A-498B-A847-8AB3A40A68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81" name="Text Box 32">
          <a:extLst>
            <a:ext uri="{FF2B5EF4-FFF2-40B4-BE49-F238E27FC236}">
              <a16:creationId xmlns:a16="http://schemas.microsoft.com/office/drawing/2014/main" id="{FA9A10B1-906F-4EF6-AAD6-668C5F7C5F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82" name="Text Box 3">
          <a:extLst>
            <a:ext uri="{FF2B5EF4-FFF2-40B4-BE49-F238E27FC236}">
              <a16:creationId xmlns:a16="http://schemas.microsoft.com/office/drawing/2014/main" id="{393CB212-FBA6-4FED-8EED-643825967A2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83" name="Text Box 63">
          <a:extLst>
            <a:ext uri="{FF2B5EF4-FFF2-40B4-BE49-F238E27FC236}">
              <a16:creationId xmlns:a16="http://schemas.microsoft.com/office/drawing/2014/main" id="{A7731A74-5773-4110-B7EF-8A4A407901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84" name="Text Box 3">
          <a:extLst>
            <a:ext uri="{FF2B5EF4-FFF2-40B4-BE49-F238E27FC236}">
              <a16:creationId xmlns:a16="http://schemas.microsoft.com/office/drawing/2014/main" id="{C0B8DC12-6FB1-4559-BFB9-532628EDB9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85" name="Text Box 32">
          <a:extLst>
            <a:ext uri="{FF2B5EF4-FFF2-40B4-BE49-F238E27FC236}">
              <a16:creationId xmlns:a16="http://schemas.microsoft.com/office/drawing/2014/main" id="{A3B67AE5-8AB4-4C78-8238-795DFF32DE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86" name="Text Box 3">
          <a:extLst>
            <a:ext uri="{FF2B5EF4-FFF2-40B4-BE49-F238E27FC236}">
              <a16:creationId xmlns:a16="http://schemas.microsoft.com/office/drawing/2014/main" id="{22F62D74-F794-4C3B-B53D-F727A685BB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87" name="Text Box 63">
          <a:extLst>
            <a:ext uri="{FF2B5EF4-FFF2-40B4-BE49-F238E27FC236}">
              <a16:creationId xmlns:a16="http://schemas.microsoft.com/office/drawing/2014/main" id="{98D1789F-8F9F-4340-91E9-725448EEF8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88" name="Text Box 3">
          <a:extLst>
            <a:ext uri="{FF2B5EF4-FFF2-40B4-BE49-F238E27FC236}">
              <a16:creationId xmlns:a16="http://schemas.microsoft.com/office/drawing/2014/main" id="{D9EC474C-EE4E-463F-9C2B-598B7E6748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89" name="Text Box 32">
          <a:extLst>
            <a:ext uri="{FF2B5EF4-FFF2-40B4-BE49-F238E27FC236}">
              <a16:creationId xmlns:a16="http://schemas.microsoft.com/office/drawing/2014/main" id="{29B15F32-2F41-4ED9-B1E9-D8B5321B9F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90" name="Text Box 3">
          <a:extLst>
            <a:ext uri="{FF2B5EF4-FFF2-40B4-BE49-F238E27FC236}">
              <a16:creationId xmlns:a16="http://schemas.microsoft.com/office/drawing/2014/main" id="{3773645A-294A-4DE2-9439-0AAA78139B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91" name="Text Box 63">
          <a:extLst>
            <a:ext uri="{FF2B5EF4-FFF2-40B4-BE49-F238E27FC236}">
              <a16:creationId xmlns:a16="http://schemas.microsoft.com/office/drawing/2014/main" id="{5286BBC1-E7D2-4339-AB4F-F47B9BB241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92" name="Text Box 3">
          <a:extLst>
            <a:ext uri="{FF2B5EF4-FFF2-40B4-BE49-F238E27FC236}">
              <a16:creationId xmlns:a16="http://schemas.microsoft.com/office/drawing/2014/main" id="{AA0501F3-7146-43D6-AFF9-78E31A5DE7A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93" name="Text Box 32">
          <a:extLst>
            <a:ext uri="{FF2B5EF4-FFF2-40B4-BE49-F238E27FC236}">
              <a16:creationId xmlns:a16="http://schemas.microsoft.com/office/drawing/2014/main" id="{146E2925-3227-49C9-8787-5733FFFA89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94" name="Text Box 3">
          <a:extLst>
            <a:ext uri="{FF2B5EF4-FFF2-40B4-BE49-F238E27FC236}">
              <a16:creationId xmlns:a16="http://schemas.microsoft.com/office/drawing/2014/main" id="{484AF860-4023-4890-A913-7DE5487867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95" name="Text Box 63">
          <a:extLst>
            <a:ext uri="{FF2B5EF4-FFF2-40B4-BE49-F238E27FC236}">
              <a16:creationId xmlns:a16="http://schemas.microsoft.com/office/drawing/2014/main" id="{93AAE4F7-607E-4919-922D-F033A139B2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DA024324-8E73-44F1-9090-490C876B3A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97" name="Text Box 32">
          <a:extLst>
            <a:ext uri="{FF2B5EF4-FFF2-40B4-BE49-F238E27FC236}">
              <a16:creationId xmlns:a16="http://schemas.microsoft.com/office/drawing/2014/main" id="{D26F9C26-1C97-4552-9BDC-A559310D34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398" name="Text Box 3">
          <a:extLst>
            <a:ext uri="{FF2B5EF4-FFF2-40B4-BE49-F238E27FC236}">
              <a16:creationId xmlns:a16="http://schemas.microsoft.com/office/drawing/2014/main" id="{F4CCE76B-5787-4434-87BE-D2ADB97AAF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399" name="Text Box 63">
          <a:extLst>
            <a:ext uri="{FF2B5EF4-FFF2-40B4-BE49-F238E27FC236}">
              <a16:creationId xmlns:a16="http://schemas.microsoft.com/office/drawing/2014/main" id="{E03978DA-BAAE-4340-84F6-BDDF7D1D36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00" name="Text Box 3">
          <a:extLst>
            <a:ext uri="{FF2B5EF4-FFF2-40B4-BE49-F238E27FC236}">
              <a16:creationId xmlns:a16="http://schemas.microsoft.com/office/drawing/2014/main" id="{6DB82550-F8E1-4919-8154-DAC3E693F6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01" name="Text Box 32">
          <a:extLst>
            <a:ext uri="{FF2B5EF4-FFF2-40B4-BE49-F238E27FC236}">
              <a16:creationId xmlns:a16="http://schemas.microsoft.com/office/drawing/2014/main" id="{1C3CC820-B950-4C96-8AC4-A7453147281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02" name="Text Box 3">
          <a:extLst>
            <a:ext uri="{FF2B5EF4-FFF2-40B4-BE49-F238E27FC236}">
              <a16:creationId xmlns:a16="http://schemas.microsoft.com/office/drawing/2014/main" id="{87F013B7-E8D9-40EA-B6D6-AD658D6C9F2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03" name="Text Box 63">
          <a:extLst>
            <a:ext uri="{FF2B5EF4-FFF2-40B4-BE49-F238E27FC236}">
              <a16:creationId xmlns:a16="http://schemas.microsoft.com/office/drawing/2014/main" id="{993A675A-C106-4C75-83C3-EB475E8088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04" name="Text Box 3">
          <a:extLst>
            <a:ext uri="{FF2B5EF4-FFF2-40B4-BE49-F238E27FC236}">
              <a16:creationId xmlns:a16="http://schemas.microsoft.com/office/drawing/2014/main" id="{46E6F2E5-ABEF-49E7-9E62-EEB0C3D7F1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05" name="Text Box 32">
          <a:extLst>
            <a:ext uri="{FF2B5EF4-FFF2-40B4-BE49-F238E27FC236}">
              <a16:creationId xmlns:a16="http://schemas.microsoft.com/office/drawing/2014/main" id="{88F2A149-7CF4-4956-978B-22D5E4ABF3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06" name="Text Box 3">
          <a:extLst>
            <a:ext uri="{FF2B5EF4-FFF2-40B4-BE49-F238E27FC236}">
              <a16:creationId xmlns:a16="http://schemas.microsoft.com/office/drawing/2014/main" id="{0C182B77-BF3B-42A4-84CC-E4DF6CBE7B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07" name="Text Box 63">
          <a:extLst>
            <a:ext uri="{FF2B5EF4-FFF2-40B4-BE49-F238E27FC236}">
              <a16:creationId xmlns:a16="http://schemas.microsoft.com/office/drawing/2014/main" id="{D9F6328C-75B8-4046-8F48-5A08B1027D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08" name="Text Box 3">
          <a:extLst>
            <a:ext uri="{FF2B5EF4-FFF2-40B4-BE49-F238E27FC236}">
              <a16:creationId xmlns:a16="http://schemas.microsoft.com/office/drawing/2014/main" id="{03DAB449-D1DB-4E40-B6D9-624BB4FD43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09" name="Text Box 32">
          <a:extLst>
            <a:ext uri="{FF2B5EF4-FFF2-40B4-BE49-F238E27FC236}">
              <a16:creationId xmlns:a16="http://schemas.microsoft.com/office/drawing/2014/main" id="{1FA9792A-7FE2-4148-9FA0-E53EFF0E82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10" name="Text Box 3">
          <a:extLst>
            <a:ext uri="{FF2B5EF4-FFF2-40B4-BE49-F238E27FC236}">
              <a16:creationId xmlns:a16="http://schemas.microsoft.com/office/drawing/2014/main" id="{E8EF5BC6-3C76-47B2-AF1A-BD8ECDF72E8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11" name="Text Box 63">
          <a:extLst>
            <a:ext uri="{FF2B5EF4-FFF2-40B4-BE49-F238E27FC236}">
              <a16:creationId xmlns:a16="http://schemas.microsoft.com/office/drawing/2014/main" id="{82BEA180-782C-4D30-933B-974B9F3A5C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12" name="Text Box 3">
          <a:extLst>
            <a:ext uri="{FF2B5EF4-FFF2-40B4-BE49-F238E27FC236}">
              <a16:creationId xmlns:a16="http://schemas.microsoft.com/office/drawing/2014/main" id="{78EC483E-FF91-4696-8D08-5800195D4CF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13" name="Text Box 32">
          <a:extLst>
            <a:ext uri="{FF2B5EF4-FFF2-40B4-BE49-F238E27FC236}">
              <a16:creationId xmlns:a16="http://schemas.microsoft.com/office/drawing/2014/main" id="{23BA4305-D35E-4756-8E31-3E2D82E1AE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14" name="Text Box 3">
          <a:extLst>
            <a:ext uri="{FF2B5EF4-FFF2-40B4-BE49-F238E27FC236}">
              <a16:creationId xmlns:a16="http://schemas.microsoft.com/office/drawing/2014/main" id="{1F26F250-570D-49FB-9F52-F8C0C055A2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15" name="Text Box 63">
          <a:extLst>
            <a:ext uri="{FF2B5EF4-FFF2-40B4-BE49-F238E27FC236}">
              <a16:creationId xmlns:a16="http://schemas.microsoft.com/office/drawing/2014/main" id="{8A9E1A54-604D-4957-870B-322D4DE814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16" name="Text Box 32">
          <a:extLst>
            <a:ext uri="{FF2B5EF4-FFF2-40B4-BE49-F238E27FC236}">
              <a16:creationId xmlns:a16="http://schemas.microsoft.com/office/drawing/2014/main" id="{CE5A2D24-9A35-47FB-9FA5-0BDBC6706F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17" name="Text Box 3">
          <a:extLst>
            <a:ext uri="{FF2B5EF4-FFF2-40B4-BE49-F238E27FC236}">
              <a16:creationId xmlns:a16="http://schemas.microsoft.com/office/drawing/2014/main" id="{253C8CD4-F17D-4117-9060-3965B7F87B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18" name="Text Box 63">
          <a:extLst>
            <a:ext uri="{FF2B5EF4-FFF2-40B4-BE49-F238E27FC236}">
              <a16:creationId xmlns:a16="http://schemas.microsoft.com/office/drawing/2014/main" id="{06F8D8B2-D5D1-4A93-B479-F79248BB91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19" name="Text Box 3">
          <a:extLst>
            <a:ext uri="{FF2B5EF4-FFF2-40B4-BE49-F238E27FC236}">
              <a16:creationId xmlns:a16="http://schemas.microsoft.com/office/drawing/2014/main" id="{FAB30F5C-556A-435B-9B51-63AE1AC79E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20" name="Text Box 32">
          <a:extLst>
            <a:ext uri="{FF2B5EF4-FFF2-40B4-BE49-F238E27FC236}">
              <a16:creationId xmlns:a16="http://schemas.microsoft.com/office/drawing/2014/main" id="{AF43034C-24D1-4003-AC68-F12BE6D1901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21" name="Text Box 3">
          <a:extLst>
            <a:ext uri="{FF2B5EF4-FFF2-40B4-BE49-F238E27FC236}">
              <a16:creationId xmlns:a16="http://schemas.microsoft.com/office/drawing/2014/main" id="{B38CE46D-1896-4F91-A0F9-80D22D9760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22" name="Text Box 63">
          <a:extLst>
            <a:ext uri="{FF2B5EF4-FFF2-40B4-BE49-F238E27FC236}">
              <a16:creationId xmlns:a16="http://schemas.microsoft.com/office/drawing/2014/main" id="{A5446ED3-D0DC-4A06-81CD-818F15B8E8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23" name="Text Box 3">
          <a:extLst>
            <a:ext uri="{FF2B5EF4-FFF2-40B4-BE49-F238E27FC236}">
              <a16:creationId xmlns:a16="http://schemas.microsoft.com/office/drawing/2014/main" id="{14D2FDF3-29A0-47AE-8C4D-4CE636D1FD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24" name="Text Box 32">
          <a:extLst>
            <a:ext uri="{FF2B5EF4-FFF2-40B4-BE49-F238E27FC236}">
              <a16:creationId xmlns:a16="http://schemas.microsoft.com/office/drawing/2014/main" id="{2AD47E82-FBA6-47C9-8626-0934BC2BBD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25" name="Text Box 3">
          <a:extLst>
            <a:ext uri="{FF2B5EF4-FFF2-40B4-BE49-F238E27FC236}">
              <a16:creationId xmlns:a16="http://schemas.microsoft.com/office/drawing/2014/main" id="{98DFDA35-93C8-4EF7-B4B6-0A3D061C29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26" name="Text Box 63">
          <a:extLst>
            <a:ext uri="{FF2B5EF4-FFF2-40B4-BE49-F238E27FC236}">
              <a16:creationId xmlns:a16="http://schemas.microsoft.com/office/drawing/2014/main" id="{3EA4C5DE-495E-4515-BD38-11770A6AF89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27" name="Text Box 3">
          <a:extLst>
            <a:ext uri="{FF2B5EF4-FFF2-40B4-BE49-F238E27FC236}">
              <a16:creationId xmlns:a16="http://schemas.microsoft.com/office/drawing/2014/main" id="{2DD68B45-3458-4E4A-B4C3-F7EB07B64C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28" name="Text Box 32">
          <a:extLst>
            <a:ext uri="{FF2B5EF4-FFF2-40B4-BE49-F238E27FC236}">
              <a16:creationId xmlns:a16="http://schemas.microsoft.com/office/drawing/2014/main" id="{8FC01CC1-F9BE-41AD-AEED-740D4E2247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29" name="Text Box 3">
          <a:extLst>
            <a:ext uri="{FF2B5EF4-FFF2-40B4-BE49-F238E27FC236}">
              <a16:creationId xmlns:a16="http://schemas.microsoft.com/office/drawing/2014/main" id="{81F94D58-E40B-445C-BBBB-0E32DF3DA4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30" name="Text Box 63">
          <a:extLst>
            <a:ext uri="{FF2B5EF4-FFF2-40B4-BE49-F238E27FC236}">
              <a16:creationId xmlns:a16="http://schemas.microsoft.com/office/drawing/2014/main" id="{1F6BB1D7-A880-4C56-A9B8-75114FF18B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31" name="Text Box 3">
          <a:extLst>
            <a:ext uri="{FF2B5EF4-FFF2-40B4-BE49-F238E27FC236}">
              <a16:creationId xmlns:a16="http://schemas.microsoft.com/office/drawing/2014/main" id="{BAE8F031-8FA8-4717-958D-55328FCD4B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32" name="Text Box 32">
          <a:extLst>
            <a:ext uri="{FF2B5EF4-FFF2-40B4-BE49-F238E27FC236}">
              <a16:creationId xmlns:a16="http://schemas.microsoft.com/office/drawing/2014/main" id="{6C399537-6B84-4825-952F-774DAA8FAAF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33" name="Text Box 3">
          <a:extLst>
            <a:ext uri="{FF2B5EF4-FFF2-40B4-BE49-F238E27FC236}">
              <a16:creationId xmlns:a16="http://schemas.microsoft.com/office/drawing/2014/main" id="{62A59F3B-D41D-4A01-B333-DCD60231F6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34" name="Text Box 63">
          <a:extLst>
            <a:ext uri="{FF2B5EF4-FFF2-40B4-BE49-F238E27FC236}">
              <a16:creationId xmlns:a16="http://schemas.microsoft.com/office/drawing/2014/main" id="{321BEF62-ACD2-42CD-AD2A-4B2B3A9A05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35" name="Text Box 3">
          <a:extLst>
            <a:ext uri="{FF2B5EF4-FFF2-40B4-BE49-F238E27FC236}">
              <a16:creationId xmlns:a16="http://schemas.microsoft.com/office/drawing/2014/main" id="{E9408930-742C-4177-A08E-73CAFADDB3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36" name="Text Box 32">
          <a:extLst>
            <a:ext uri="{FF2B5EF4-FFF2-40B4-BE49-F238E27FC236}">
              <a16:creationId xmlns:a16="http://schemas.microsoft.com/office/drawing/2014/main" id="{9E014397-3E21-4FB8-A3AA-7BC3512565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37" name="Text Box 3">
          <a:extLst>
            <a:ext uri="{FF2B5EF4-FFF2-40B4-BE49-F238E27FC236}">
              <a16:creationId xmlns:a16="http://schemas.microsoft.com/office/drawing/2014/main" id="{FF727841-D522-49F0-983A-EAF455FC2B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38" name="Text Box 63">
          <a:extLst>
            <a:ext uri="{FF2B5EF4-FFF2-40B4-BE49-F238E27FC236}">
              <a16:creationId xmlns:a16="http://schemas.microsoft.com/office/drawing/2014/main" id="{42B455F3-942E-4714-839A-D5DD8CE5BC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39" name="Text Box 3">
          <a:extLst>
            <a:ext uri="{FF2B5EF4-FFF2-40B4-BE49-F238E27FC236}">
              <a16:creationId xmlns:a16="http://schemas.microsoft.com/office/drawing/2014/main" id="{E74E1DF1-848D-4AA1-82A1-998479002E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40" name="Text Box 32">
          <a:extLst>
            <a:ext uri="{FF2B5EF4-FFF2-40B4-BE49-F238E27FC236}">
              <a16:creationId xmlns:a16="http://schemas.microsoft.com/office/drawing/2014/main" id="{EAEE4DE6-A4BF-4B92-9C55-F16E947E8CF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41" name="Text Box 3">
          <a:extLst>
            <a:ext uri="{FF2B5EF4-FFF2-40B4-BE49-F238E27FC236}">
              <a16:creationId xmlns:a16="http://schemas.microsoft.com/office/drawing/2014/main" id="{8865D478-5C6C-4200-BDB3-4DD2EB0019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42" name="Text Box 63">
          <a:extLst>
            <a:ext uri="{FF2B5EF4-FFF2-40B4-BE49-F238E27FC236}">
              <a16:creationId xmlns:a16="http://schemas.microsoft.com/office/drawing/2014/main" id="{C56932F6-6B8E-4974-B2E6-491A6598569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43" name="Text Box 3">
          <a:extLst>
            <a:ext uri="{FF2B5EF4-FFF2-40B4-BE49-F238E27FC236}">
              <a16:creationId xmlns:a16="http://schemas.microsoft.com/office/drawing/2014/main" id="{F2BDD5E8-B1CE-4F90-B0D1-41D1CACDFF7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44" name="Text Box 32">
          <a:extLst>
            <a:ext uri="{FF2B5EF4-FFF2-40B4-BE49-F238E27FC236}">
              <a16:creationId xmlns:a16="http://schemas.microsoft.com/office/drawing/2014/main" id="{9D536EBD-FD65-40DA-AF8D-25E7D3FB7E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45" name="Text Box 3">
          <a:extLst>
            <a:ext uri="{FF2B5EF4-FFF2-40B4-BE49-F238E27FC236}">
              <a16:creationId xmlns:a16="http://schemas.microsoft.com/office/drawing/2014/main" id="{86B80042-E076-45E1-8D02-FF293FAE75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46" name="Text Box 63">
          <a:extLst>
            <a:ext uri="{FF2B5EF4-FFF2-40B4-BE49-F238E27FC236}">
              <a16:creationId xmlns:a16="http://schemas.microsoft.com/office/drawing/2014/main" id="{3103FC2E-0856-40AE-85EA-8DA20D570D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47" name="Text Box 3">
          <a:extLst>
            <a:ext uri="{FF2B5EF4-FFF2-40B4-BE49-F238E27FC236}">
              <a16:creationId xmlns:a16="http://schemas.microsoft.com/office/drawing/2014/main" id="{E34A8DA2-90E4-4E07-944E-33D2A569AF5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48" name="Text Box 32">
          <a:extLst>
            <a:ext uri="{FF2B5EF4-FFF2-40B4-BE49-F238E27FC236}">
              <a16:creationId xmlns:a16="http://schemas.microsoft.com/office/drawing/2014/main" id="{911597D0-C1B8-49DF-9FB4-D88AEE0FBB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49" name="Text Box 3">
          <a:extLst>
            <a:ext uri="{FF2B5EF4-FFF2-40B4-BE49-F238E27FC236}">
              <a16:creationId xmlns:a16="http://schemas.microsoft.com/office/drawing/2014/main" id="{5C53B156-8DC1-43EF-9414-0BD79B6E0E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50" name="Text Box 63">
          <a:extLst>
            <a:ext uri="{FF2B5EF4-FFF2-40B4-BE49-F238E27FC236}">
              <a16:creationId xmlns:a16="http://schemas.microsoft.com/office/drawing/2014/main" id="{D7942682-BD03-4861-AA3E-F8FEAACF35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51" name="Text Box 3">
          <a:extLst>
            <a:ext uri="{FF2B5EF4-FFF2-40B4-BE49-F238E27FC236}">
              <a16:creationId xmlns:a16="http://schemas.microsoft.com/office/drawing/2014/main" id="{BAA7C816-15B9-4916-A200-30A27EF765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52" name="Text Box 32">
          <a:extLst>
            <a:ext uri="{FF2B5EF4-FFF2-40B4-BE49-F238E27FC236}">
              <a16:creationId xmlns:a16="http://schemas.microsoft.com/office/drawing/2014/main" id="{8AFA63ED-AF9F-4461-A965-202B3353251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53" name="Text Box 3">
          <a:extLst>
            <a:ext uri="{FF2B5EF4-FFF2-40B4-BE49-F238E27FC236}">
              <a16:creationId xmlns:a16="http://schemas.microsoft.com/office/drawing/2014/main" id="{C28F050F-7DAF-409E-BA82-357908E1E75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54" name="Text Box 63">
          <a:extLst>
            <a:ext uri="{FF2B5EF4-FFF2-40B4-BE49-F238E27FC236}">
              <a16:creationId xmlns:a16="http://schemas.microsoft.com/office/drawing/2014/main" id="{E8B5CF84-E667-4997-BAFF-15AF34A229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55" name="Text Box 3">
          <a:extLst>
            <a:ext uri="{FF2B5EF4-FFF2-40B4-BE49-F238E27FC236}">
              <a16:creationId xmlns:a16="http://schemas.microsoft.com/office/drawing/2014/main" id="{C5B55ACA-108C-4246-A1D1-2B91EED238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56" name="Text Box 32">
          <a:extLst>
            <a:ext uri="{FF2B5EF4-FFF2-40B4-BE49-F238E27FC236}">
              <a16:creationId xmlns:a16="http://schemas.microsoft.com/office/drawing/2014/main" id="{4FCD707D-DE31-4AEB-B6B2-BBEAA0CF1A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57" name="Text Box 3">
          <a:extLst>
            <a:ext uri="{FF2B5EF4-FFF2-40B4-BE49-F238E27FC236}">
              <a16:creationId xmlns:a16="http://schemas.microsoft.com/office/drawing/2014/main" id="{D7E0C014-22B1-417D-B74D-B517A78720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58" name="Text Box 63">
          <a:extLst>
            <a:ext uri="{FF2B5EF4-FFF2-40B4-BE49-F238E27FC236}">
              <a16:creationId xmlns:a16="http://schemas.microsoft.com/office/drawing/2014/main" id="{33F0EBE8-6959-4E06-9851-720CC97E75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59" name="Text Box 3">
          <a:extLst>
            <a:ext uri="{FF2B5EF4-FFF2-40B4-BE49-F238E27FC236}">
              <a16:creationId xmlns:a16="http://schemas.microsoft.com/office/drawing/2014/main" id="{C85FEE7A-5649-45A7-BB06-519FE30545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60" name="Text Box 32">
          <a:extLst>
            <a:ext uri="{FF2B5EF4-FFF2-40B4-BE49-F238E27FC236}">
              <a16:creationId xmlns:a16="http://schemas.microsoft.com/office/drawing/2014/main" id="{31A66D06-3DB5-4BDB-B31E-129E0E8284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61" name="Text Box 3">
          <a:extLst>
            <a:ext uri="{FF2B5EF4-FFF2-40B4-BE49-F238E27FC236}">
              <a16:creationId xmlns:a16="http://schemas.microsoft.com/office/drawing/2014/main" id="{46C166EE-A6F5-4DF7-B09C-233F9057F6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62" name="Text Box 63">
          <a:extLst>
            <a:ext uri="{FF2B5EF4-FFF2-40B4-BE49-F238E27FC236}">
              <a16:creationId xmlns:a16="http://schemas.microsoft.com/office/drawing/2014/main" id="{A968D3C0-6027-44CF-8478-37D6EEEA98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63" name="Text Box 3">
          <a:extLst>
            <a:ext uri="{FF2B5EF4-FFF2-40B4-BE49-F238E27FC236}">
              <a16:creationId xmlns:a16="http://schemas.microsoft.com/office/drawing/2014/main" id="{8108D637-1FFA-4BAD-A5A4-40BC64F3B3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64" name="Text Box 32">
          <a:extLst>
            <a:ext uri="{FF2B5EF4-FFF2-40B4-BE49-F238E27FC236}">
              <a16:creationId xmlns:a16="http://schemas.microsoft.com/office/drawing/2014/main" id="{C54C5329-A811-4B43-8C3B-815389C899F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65" name="Text Box 3">
          <a:extLst>
            <a:ext uri="{FF2B5EF4-FFF2-40B4-BE49-F238E27FC236}">
              <a16:creationId xmlns:a16="http://schemas.microsoft.com/office/drawing/2014/main" id="{671FCF3A-F9A6-4B71-BB80-D1FE5734D13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66" name="Text Box 63">
          <a:extLst>
            <a:ext uri="{FF2B5EF4-FFF2-40B4-BE49-F238E27FC236}">
              <a16:creationId xmlns:a16="http://schemas.microsoft.com/office/drawing/2014/main" id="{CCC54448-B367-4C46-83B4-7E7A49AC89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67" name="Text Box 3">
          <a:extLst>
            <a:ext uri="{FF2B5EF4-FFF2-40B4-BE49-F238E27FC236}">
              <a16:creationId xmlns:a16="http://schemas.microsoft.com/office/drawing/2014/main" id="{355C5DEA-7F90-4EC5-985A-064ACAEB0C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68" name="Text Box 32">
          <a:extLst>
            <a:ext uri="{FF2B5EF4-FFF2-40B4-BE49-F238E27FC236}">
              <a16:creationId xmlns:a16="http://schemas.microsoft.com/office/drawing/2014/main" id="{0E088E15-3804-474D-B744-3B52A742F4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69" name="Text Box 3">
          <a:extLst>
            <a:ext uri="{FF2B5EF4-FFF2-40B4-BE49-F238E27FC236}">
              <a16:creationId xmlns:a16="http://schemas.microsoft.com/office/drawing/2014/main" id="{ADD9193D-1AB2-4597-88F2-122B9B99EF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70" name="Text Box 63">
          <a:extLst>
            <a:ext uri="{FF2B5EF4-FFF2-40B4-BE49-F238E27FC236}">
              <a16:creationId xmlns:a16="http://schemas.microsoft.com/office/drawing/2014/main" id="{1AA5738C-B49B-49EA-9BA6-1BC6FD1D9A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71" name="Text Box 3">
          <a:extLst>
            <a:ext uri="{FF2B5EF4-FFF2-40B4-BE49-F238E27FC236}">
              <a16:creationId xmlns:a16="http://schemas.microsoft.com/office/drawing/2014/main" id="{274E6B62-A2FE-43D1-BCFA-580B3CC53E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72" name="Text Box 32">
          <a:extLst>
            <a:ext uri="{FF2B5EF4-FFF2-40B4-BE49-F238E27FC236}">
              <a16:creationId xmlns:a16="http://schemas.microsoft.com/office/drawing/2014/main" id="{F4BE04A1-C12C-496C-8B59-0967B32C61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73" name="Text Box 3">
          <a:extLst>
            <a:ext uri="{FF2B5EF4-FFF2-40B4-BE49-F238E27FC236}">
              <a16:creationId xmlns:a16="http://schemas.microsoft.com/office/drawing/2014/main" id="{188CA02B-1187-4B27-898F-79B4980B0D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74" name="Text Box 63">
          <a:extLst>
            <a:ext uri="{FF2B5EF4-FFF2-40B4-BE49-F238E27FC236}">
              <a16:creationId xmlns:a16="http://schemas.microsoft.com/office/drawing/2014/main" id="{04A5B9B4-CBB5-4F7B-B20B-DDF4B093674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75" name="Text Box 3">
          <a:extLst>
            <a:ext uri="{FF2B5EF4-FFF2-40B4-BE49-F238E27FC236}">
              <a16:creationId xmlns:a16="http://schemas.microsoft.com/office/drawing/2014/main" id="{8BA12D2A-3596-45D0-97ED-2C47E8DC71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76" name="Text Box 32">
          <a:extLst>
            <a:ext uri="{FF2B5EF4-FFF2-40B4-BE49-F238E27FC236}">
              <a16:creationId xmlns:a16="http://schemas.microsoft.com/office/drawing/2014/main" id="{99D55FCC-D74B-4BFA-9BDF-FAD7EA389D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77" name="Text Box 3">
          <a:extLst>
            <a:ext uri="{FF2B5EF4-FFF2-40B4-BE49-F238E27FC236}">
              <a16:creationId xmlns:a16="http://schemas.microsoft.com/office/drawing/2014/main" id="{15145804-F5CA-43DE-A48E-293C42509B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78" name="Text Box 63">
          <a:extLst>
            <a:ext uri="{FF2B5EF4-FFF2-40B4-BE49-F238E27FC236}">
              <a16:creationId xmlns:a16="http://schemas.microsoft.com/office/drawing/2014/main" id="{219475CB-970B-48A6-8AB4-B3C1C8C5C6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79" name="Text Box 3">
          <a:extLst>
            <a:ext uri="{FF2B5EF4-FFF2-40B4-BE49-F238E27FC236}">
              <a16:creationId xmlns:a16="http://schemas.microsoft.com/office/drawing/2014/main" id="{2FB38E69-2013-48F5-9FC8-4A7BEA88DA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80" name="Text Box 32">
          <a:extLst>
            <a:ext uri="{FF2B5EF4-FFF2-40B4-BE49-F238E27FC236}">
              <a16:creationId xmlns:a16="http://schemas.microsoft.com/office/drawing/2014/main" id="{9EA447BD-79FB-4CFA-999B-30D579DB1A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81" name="Text Box 3">
          <a:extLst>
            <a:ext uri="{FF2B5EF4-FFF2-40B4-BE49-F238E27FC236}">
              <a16:creationId xmlns:a16="http://schemas.microsoft.com/office/drawing/2014/main" id="{C5315444-E2EC-4E93-B4A3-7B80E916C0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82" name="Text Box 63">
          <a:extLst>
            <a:ext uri="{FF2B5EF4-FFF2-40B4-BE49-F238E27FC236}">
              <a16:creationId xmlns:a16="http://schemas.microsoft.com/office/drawing/2014/main" id="{3362B536-0A03-4A43-94A0-0063E5D043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83" name="Text Box 3">
          <a:extLst>
            <a:ext uri="{FF2B5EF4-FFF2-40B4-BE49-F238E27FC236}">
              <a16:creationId xmlns:a16="http://schemas.microsoft.com/office/drawing/2014/main" id="{B1ECDFC4-7821-4DF8-83EC-FA277D4A13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84" name="Text Box 32">
          <a:extLst>
            <a:ext uri="{FF2B5EF4-FFF2-40B4-BE49-F238E27FC236}">
              <a16:creationId xmlns:a16="http://schemas.microsoft.com/office/drawing/2014/main" id="{6891001A-29F4-4CE9-BC37-B3DDF2E1F4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85" name="Text Box 3">
          <a:extLst>
            <a:ext uri="{FF2B5EF4-FFF2-40B4-BE49-F238E27FC236}">
              <a16:creationId xmlns:a16="http://schemas.microsoft.com/office/drawing/2014/main" id="{ABAB47A5-CD93-4456-AD7E-1D2FE63A612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86" name="Text Box 63">
          <a:extLst>
            <a:ext uri="{FF2B5EF4-FFF2-40B4-BE49-F238E27FC236}">
              <a16:creationId xmlns:a16="http://schemas.microsoft.com/office/drawing/2014/main" id="{59A01D46-74DF-44A3-93DC-BCECDAB731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87" name="Text Box 3">
          <a:extLst>
            <a:ext uri="{FF2B5EF4-FFF2-40B4-BE49-F238E27FC236}">
              <a16:creationId xmlns:a16="http://schemas.microsoft.com/office/drawing/2014/main" id="{9AFF6BB1-5DAE-40B7-BC51-A76DE5D69F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88" name="Text Box 32">
          <a:extLst>
            <a:ext uri="{FF2B5EF4-FFF2-40B4-BE49-F238E27FC236}">
              <a16:creationId xmlns:a16="http://schemas.microsoft.com/office/drawing/2014/main" id="{611EE224-FB06-4816-A216-B99DD901429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89" name="Text Box 3">
          <a:extLst>
            <a:ext uri="{FF2B5EF4-FFF2-40B4-BE49-F238E27FC236}">
              <a16:creationId xmlns:a16="http://schemas.microsoft.com/office/drawing/2014/main" id="{8CB52F59-C9F4-4EE7-A5D0-4B2025C69A5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90" name="Text Box 63">
          <a:extLst>
            <a:ext uri="{FF2B5EF4-FFF2-40B4-BE49-F238E27FC236}">
              <a16:creationId xmlns:a16="http://schemas.microsoft.com/office/drawing/2014/main" id="{C10C60BD-C827-4C71-B77D-A83DD4CEA65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91" name="Text Box 3">
          <a:extLst>
            <a:ext uri="{FF2B5EF4-FFF2-40B4-BE49-F238E27FC236}">
              <a16:creationId xmlns:a16="http://schemas.microsoft.com/office/drawing/2014/main" id="{9EC34B37-1AA8-4FA7-9455-2EAFF06504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92" name="Text Box 32">
          <a:extLst>
            <a:ext uri="{FF2B5EF4-FFF2-40B4-BE49-F238E27FC236}">
              <a16:creationId xmlns:a16="http://schemas.microsoft.com/office/drawing/2014/main" id="{5E6F1A81-D240-40EF-A921-6F724CB887F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93" name="Text Box 3">
          <a:extLst>
            <a:ext uri="{FF2B5EF4-FFF2-40B4-BE49-F238E27FC236}">
              <a16:creationId xmlns:a16="http://schemas.microsoft.com/office/drawing/2014/main" id="{6F14919A-9DC3-4B49-A8BE-4FD274B7F5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94" name="Text Box 63">
          <a:extLst>
            <a:ext uri="{FF2B5EF4-FFF2-40B4-BE49-F238E27FC236}">
              <a16:creationId xmlns:a16="http://schemas.microsoft.com/office/drawing/2014/main" id="{44C491FB-C0F5-4DAF-9776-435CF30D23C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95" name="Text Box 3">
          <a:extLst>
            <a:ext uri="{FF2B5EF4-FFF2-40B4-BE49-F238E27FC236}">
              <a16:creationId xmlns:a16="http://schemas.microsoft.com/office/drawing/2014/main" id="{62CE4DAC-E189-4C4B-88F6-AA5425C568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96" name="Text Box 32">
          <a:extLst>
            <a:ext uri="{FF2B5EF4-FFF2-40B4-BE49-F238E27FC236}">
              <a16:creationId xmlns:a16="http://schemas.microsoft.com/office/drawing/2014/main" id="{964D74F9-ECB5-432E-8AF1-C9AF1B9268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97" name="Text Box 3">
          <a:extLst>
            <a:ext uri="{FF2B5EF4-FFF2-40B4-BE49-F238E27FC236}">
              <a16:creationId xmlns:a16="http://schemas.microsoft.com/office/drawing/2014/main" id="{4C51E3D4-D0D2-4ACD-AA1E-782484CD871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498" name="Text Box 63">
          <a:extLst>
            <a:ext uri="{FF2B5EF4-FFF2-40B4-BE49-F238E27FC236}">
              <a16:creationId xmlns:a16="http://schemas.microsoft.com/office/drawing/2014/main" id="{A628D6F5-DDA3-401A-87BB-2A26282F1E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499" name="Text Box 3">
          <a:extLst>
            <a:ext uri="{FF2B5EF4-FFF2-40B4-BE49-F238E27FC236}">
              <a16:creationId xmlns:a16="http://schemas.microsoft.com/office/drawing/2014/main" id="{200F43E0-8DA0-4F34-ACB8-67A85090985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00" name="Text Box 32">
          <a:extLst>
            <a:ext uri="{FF2B5EF4-FFF2-40B4-BE49-F238E27FC236}">
              <a16:creationId xmlns:a16="http://schemas.microsoft.com/office/drawing/2014/main" id="{83F856AD-07EA-4556-A3B6-A427406EBE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01" name="Text Box 3">
          <a:extLst>
            <a:ext uri="{FF2B5EF4-FFF2-40B4-BE49-F238E27FC236}">
              <a16:creationId xmlns:a16="http://schemas.microsoft.com/office/drawing/2014/main" id="{285EC48B-A63D-499A-ADC9-C19C1AC902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02" name="Text Box 63">
          <a:extLst>
            <a:ext uri="{FF2B5EF4-FFF2-40B4-BE49-F238E27FC236}">
              <a16:creationId xmlns:a16="http://schemas.microsoft.com/office/drawing/2014/main" id="{03CEFD96-AE31-492C-B1B2-19BB6D274F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03" name="Text Box 3">
          <a:extLst>
            <a:ext uri="{FF2B5EF4-FFF2-40B4-BE49-F238E27FC236}">
              <a16:creationId xmlns:a16="http://schemas.microsoft.com/office/drawing/2014/main" id="{E4192C2C-93B1-4E91-A538-D3FC6213FA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04" name="Text Box 32">
          <a:extLst>
            <a:ext uri="{FF2B5EF4-FFF2-40B4-BE49-F238E27FC236}">
              <a16:creationId xmlns:a16="http://schemas.microsoft.com/office/drawing/2014/main" id="{98698257-75CE-4056-A898-0D57EF22F13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05" name="Text Box 3">
          <a:extLst>
            <a:ext uri="{FF2B5EF4-FFF2-40B4-BE49-F238E27FC236}">
              <a16:creationId xmlns:a16="http://schemas.microsoft.com/office/drawing/2014/main" id="{B9101998-85DA-4446-8DA8-9E048E6766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06" name="Text Box 63">
          <a:extLst>
            <a:ext uri="{FF2B5EF4-FFF2-40B4-BE49-F238E27FC236}">
              <a16:creationId xmlns:a16="http://schemas.microsoft.com/office/drawing/2014/main" id="{751C5471-7799-4958-A910-1F49A6D363D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07" name="Text Box 3">
          <a:extLst>
            <a:ext uri="{FF2B5EF4-FFF2-40B4-BE49-F238E27FC236}">
              <a16:creationId xmlns:a16="http://schemas.microsoft.com/office/drawing/2014/main" id="{3225251C-89F9-47A1-ABEB-941C0AFC9AB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08" name="Text Box 32">
          <a:extLst>
            <a:ext uri="{FF2B5EF4-FFF2-40B4-BE49-F238E27FC236}">
              <a16:creationId xmlns:a16="http://schemas.microsoft.com/office/drawing/2014/main" id="{D5716DB9-03DA-4095-9F9C-0A6CB923C8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09" name="Text Box 3">
          <a:extLst>
            <a:ext uri="{FF2B5EF4-FFF2-40B4-BE49-F238E27FC236}">
              <a16:creationId xmlns:a16="http://schemas.microsoft.com/office/drawing/2014/main" id="{0416F5FC-F9D7-4CA0-B6AE-9DDF8DA89C1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10" name="Text Box 63">
          <a:extLst>
            <a:ext uri="{FF2B5EF4-FFF2-40B4-BE49-F238E27FC236}">
              <a16:creationId xmlns:a16="http://schemas.microsoft.com/office/drawing/2014/main" id="{D248285F-B58A-47F1-812F-77D632ABFA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11" name="Text Box 3">
          <a:extLst>
            <a:ext uri="{FF2B5EF4-FFF2-40B4-BE49-F238E27FC236}">
              <a16:creationId xmlns:a16="http://schemas.microsoft.com/office/drawing/2014/main" id="{753E10AB-9000-49D3-8EE4-39022164A5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12" name="Text Box 32">
          <a:extLst>
            <a:ext uri="{FF2B5EF4-FFF2-40B4-BE49-F238E27FC236}">
              <a16:creationId xmlns:a16="http://schemas.microsoft.com/office/drawing/2014/main" id="{9424A957-FFAB-453C-9680-75D1A01A32E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13" name="Text Box 3">
          <a:extLst>
            <a:ext uri="{FF2B5EF4-FFF2-40B4-BE49-F238E27FC236}">
              <a16:creationId xmlns:a16="http://schemas.microsoft.com/office/drawing/2014/main" id="{6B71B604-6DF9-4235-B6CC-137D1514F34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14" name="Text Box 63">
          <a:extLst>
            <a:ext uri="{FF2B5EF4-FFF2-40B4-BE49-F238E27FC236}">
              <a16:creationId xmlns:a16="http://schemas.microsoft.com/office/drawing/2014/main" id="{1671B318-5C34-420A-BF09-23A8C2C87C4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15" name="Text Box 3">
          <a:extLst>
            <a:ext uri="{FF2B5EF4-FFF2-40B4-BE49-F238E27FC236}">
              <a16:creationId xmlns:a16="http://schemas.microsoft.com/office/drawing/2014/main" id="{34E5AA3D-4345-4E12-AA7A-F9683EA6A9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16" name="Text Box 32">
          <a:extLst>
            <a:ext uri="{FF2B5EF4-FFF2-40B4-BE49-F238E27FC236}">
              <a16:creationId xmlns:a16="http://schemas.microsoft.com/office/drawing/2014/main" id="{25469ABA-829E-4CB4-9564-5F36B01047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17" name="Text Box 3">
          <a:extLst>
            <a:ext uri="{FF2B5EF4-FFF2-40B4-BE49-F238E27FC236}">
              <a16:creationId xmlns:a16="http://schemas.microsoft.com/office/drawing/2014/main" id="{50E4D2E1-69AD-4A8A-9277-1DDE641043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18" name="Text Box 63">
          <a:extLst>
            <a:ext uri="{FF2B5EF4-FFF2-40B4-BE49-F238E27FC236}">
              <a16:creationId xmlns:a16="http://schemas.microsoft.com/office/drawing/2014/main" id="{E4C5FA6A-2A96-4570-8832-76DAFFBF1F8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19" name="Text Box 3">
          <a:extLst>
            <a:ext uri="{FF2B5EF4-FFF2-40B4-BE49-F238E27FC236}">
              <a16:creationId xmlns:a16="http://schemas.microsoft.com/office/drawing/2014/main" id="{8F4EAD14-DD3F-4C52-B2A2-A3F5CDD80C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20" name="Text Box 32">
          <a:extLst>
            <a:ext uri="{FF2B5EF4-FFF2-40B4-BE49-F238E27FC236}">
              <a16:creationId xmlns:a16="http://schemas.microsoft.com/office/drawing/2014/main" id="{58B13274-7600-4DB8-B261-FA4BD977C7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21" name="Text Box 3">
          <a:extLst>
            <a:ext uri="{FF2B5EF4-FFF2-40B4-BE49-F238E27FC236}">
              <a16:creationId xmlns:a16="http://schemas.microsoft.com/office/drawing/2014/main" id="{D94E20DE-C10A-4B08-821D-98A68ED261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22" name="Text Box 63">
          <a:extLst>
            <a:ext uri="{FF2B5EF4-FFF2-40B4-BE49-F238E27FC236}">
              <a16:creationId xmlns:a16="http://schemas.microsoft.com/office/drawing/2014/main" id="{C52FA48F-32F0-4D44-8F07-BA06D8545C5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23" name="Text Box 3">
          <a:extLst>
            <a:ext uri="{FF2B5EF4-FFF2-40B4-BE49-F238E27FC236}">
              <a16:creationId xmlns:a16="http://schemas.microsoft.com/office/drawing/2014/main" id="{4CE9D16C-C72A-43D9-8A23-49E9F01E09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24" name="Text Box 32">
          <a:extLst>
            <a:ext uri="{FF2B5EF4-FFF2-40B4-BE49-F238E27FC236}">
              <a16:creationId xmlns:a16="http://schemas.microsoft.com/office/drawing/2014/main" id="{96A7BBA2-73B5-448D-A5A5-098AE223FF3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25" name="Text Box 3">
          <a:extLst>
            <a:ext uri="{FF2B5EF4-FFF2-40B4-BE49-F238E27FC236}">
              <a16:creationId xmlns:a16="http://schemas.microsoft.com/office/drawing/2014/main" id="{AEC5098B-8370-43BE-8C84-C6D999BD70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26" name="Text Box 63">
          <a:extLst>
            <a:ext uri="{FF2B5EF4-FFF2-40B4-BE49-F238E27FC236}">
              <a16:creationId xmlns:a16="http://schemas.microsoft.com/office/drawing/2014/main" id="{042DE2AF-3F0B-47D7-8367-3986632AC0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27" name="Text Box 3">
          <a:extLst>
            <a:ext uri="{FF2B5EF4-FFF2-40B4-BE49-F238E27FC236}">
              <a16:creationId xmlns:a16="http://schemas.microsoft.com/office/drawing/2014/main" id="{6FFF63B8-9320-4EE6-A32F-1631975FBB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28" name="Text Box 32">
          <a:extLst>
            <a:ext uri="{FF2B5EF4-FFF2-40B4-BE49-F238E27FC236}">
              <a16:creationId xmlns:a16="http://schemas.microsoft.com/office/drawing/2014/main" id="{FB8F5DBF-8161-42DD-9066-8724958E9CA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29" name="Text Box 3">
          <a:extLst>
            <a:ext uri="{FF2B5EF4-FFF2-40B4-BE49-F238E27FC236}">
              <a16:creationId xmlns:a16="http://schemas.microsoft.com/office/drawing/2014/main" id="{03FAB053-61F1-4EAE-979B-614E11899A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30" name="Text Box 63">
          <a:extLst>
            <a:ext uri="{FF2B5EF4-FFF2-40B4-BE49-F238E27FC236}">
              <a16:creationId xmlns:a16="http://schemas.microsoft.com/office/drawing/2014/main" id="{884EC6EE-262B-45D7-95FD-5EE3314971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31" name="Text Box 3">
          <a:extLst>
            <a:ext uri="{FF2B5EF4-FFF2-40B4-BE49-F238E27FC236}">
              <a16:creationId xmlns:a16="http://schemas.microsoft.com/office/drawing/2014/main" id="{3E0FE43A-6BA3-4D38-BAA1-23FFF629FF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32" name="Text Box 32">
          <a:extLst>
            <a:ext uri="{FF2B5EF4-FFF2-40B4-BE49-F238E27FC236}">
              <a16:creationId xmlns:a16="http://schemas.microsoft.com/office/drawing/2014/main" id="{F880D237-AE05-4DEA-B786-774B5B5BFC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33" name="Text Box 3">
          <a:extLst>
            <a:ext uri="{FF2B5EF4-FFF2-40B4-BE49-F238E27FC236}">
              <a16:creationId xmlns:a16="http://schemas.microsoft.com/office/drawing/2014/main" id="{F2CD5B60-8227-4371-8AA6-27DF43D9E2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34" name="Text Box 63">
          <a:extLst>
            <a:ext uri="{FF2B5EF4-FFF2-40B4-BE49-F238E27FC236}">
              <a16:creationId xmlns:a16="http://schemas.microsoft.com/office/drawing/2014/main" id="{32899156-BCAE-461E-8B5D-E2EBDD1807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35" name="Text Box 3">
          <a:extLst>
            <a:ext uri="{FF2B5EF4-FFF2-40B4-BE49-F238E27FC236}">
              <a16:creationId xmlns:a16="http://schemas.microsoft.com/office/drawing/2014/main" id="{23222C94-7896-45C2-AF2B-0D216BC8DC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36" name="Text Box 32">
          <a:extLst>
            <a:ext uri="{FF2B5EF4-FFF2-40B4-BE49-F238E27FC236}">
              <a16:creationId xmlns:a16="http://schemas.microsoft.com/office/drawing/2014/main" id="{55637131-2E8E-43D6-9044-069D8D4C54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37" name="Text Box 3">
          <a:extLst>
            <a:ext uri="{FF2B5EF4-FFF2-40B4-BE49-F238E27FC236}">
              <a16:creationId xmlns:a16="http://schemas.microsoft.com/office/drawing/2014/main" id="{605E31BF-09A1-4B32-94E4-590609465D3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38" name="Text Box 63">
          <a:extLst>
            <a:ext uri="{FF2B5EF4-FFF2-40B4-BE49-F238E27FC236}">
              <a16:creationId xmlns:a16="http://schemas.microsoft.com/office/drawing/2014/main" id="{CAE68989-9568-4A65-851A-6D33B1084DA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39" name="Text Box 3">
          <a:extLst>
            <a:ext uri="{FF2B5EF4-FFF2-40B4-BE49-F238E27FC236}">
              <a16:creationId xmlns:a16="http://schemas.microsoft.com/office/drawing/2014/main" id="{816FED43-2ACF-4E09-AF1A-7007A267CE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40" name="Text Box 32">
          <a:extLst>
            <a:ext uri="{FF2B5EF4-FFF2-40B4-BE49-F238E27FC236}">
              <a16:creationId xmlns:a16="http://schemas.microsoft.com/office/drawing/2014/main" id="{DCFE66A1-6D40-4C40-A34E-769E369EFB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41" name="Text Box 3">
          <a:extLst>
            <a:ext uri="{FF2B5EF4-FFF2-40B4-BE49-F238E27FC236}">
              <a16:creationId xmlns:a16="http://schemas.microsoft.com/office/drawing/2014/main" id="{64C2875A-B693-4C90-9846-EA758C035B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42" name="Text Box 63">
          <a:extLst>
            <a:ext uri="{FF2B5EF4-FFF2-40B4-BE49-F238E27FC236}">
              <a16:creationId xmlns:a16="http://schemas.microsoft.com/office/drawing/2014/main" id="{3CF96A00-FECC-41FB-9E4A-1D28C2D9FE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43" name="Text Box 3">
          <a:extLst>
            <a:ext uri="{FF2B5EF4-FFF2-40B4-BE49-F238E27FC236}">
              <a16:creationId xmlns:a16="http://schemas.microsoft.com/office/drawing/2014/main" id="{8EFF3E6B-F393-4175-95EA-02563A4799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44" name="Text Box 32">
          <a:extLst>
            <a:ext uri="{FF2B5EF4-FFF2-40B4-BE49-F238E27FC236}">
              <a16:creationId xmlns:a16="http://schemas.microsoft.com/office/drawing/2014/main" id="{2A1CB0FC-F265-4287-B5FF-0446A47217E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45" name="Text Box 3">
          <a:extLst>
            <a:ext uri="{FF2B5EF4-FFF2-40B4-BE49-F238E27FC236}">
              <a16:creationId xmlns:a16="http://schemas.microsoft.com/office/drawing/2014/main" id="{A98193D4-A0A0-4071-ACF1-2D3628341B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46" name="Text Box 63">
          <a:extLst>
            <a:ext uri="{FF2B5EF4-FFF2-40B4-BE49-F238E27FC236}">
              <a16:creationId xmlns:a16="http://schemas.microsoft.com/office/drawing/2014/main" id="{E1EE1B82-F01F-47DA-9F07-3E967BEB52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47" name="Text Box 3">
          <a:extLst>
            <a:ext uri="{FF2B5EF4-FFF2-40B4-BE49-F238E27FC236}">
              <a16:creationId xmlns:a16="http://schemas.microsoft.com/office/drawing/2014/main" id="{37EB659C-AA3A-417A-A4EC-7ECC55EB78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48" name="Text Box 32">
          <a:extLst>
            <a:ext uri="{FF2B5EF4-FFF2-40B4-BE49-F238E27FC236}">
              <a16:creationId xmlns:a16="http://schemas.microsoft.com/office/drawing/2014/main" id="{BA2FC10E-8304-4C79-9F42-BB0A841597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49" name="Text Box 3">
          <a:extLst>
            <a:ext uri="{FF2B5EF4-FFF2-40B4-BE49-F238E27FC236}">
              <a16:creationId xmlns:a16="http://schemas.microsoft.com/office/drawing/2014/main" id="{5880A4AA-58D0-4762-8AEF-2439FA4126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50" name="Text Box 63">
          <a:extLst>
            <a:ext uri="{FF2B5EF4-FFF2-40B4-BE49-F238E27FC236}">
              <a16:creationId xmlns:a16="http://schemas.microsoft.com/office/drawing/2014/main" id="{04059AF3-B91F-47BC-AC87-5922DAA8E1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51" name="Text Box 3">
          <a:extLst>
            <a:ext uri="{FF2B5EF4-FFF2-40B4-BE49-F238E27FC236}">
              <a16:creationId xmlns:a16="http://schemas.microsoft.com/office/drawing/2014/main" id="{B3C3EDF7-8C82-4883-8E13-9361CAD3E2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52" name="Text Box 32">
          <a:extLst>
            <a:ext uri="{FF2B5EF4-FFF2-40B4-BE49-F238E27FC236}">
              <a16:creationId xmlns:a16="http://schemas.microsoft.com/office/drawing/2014/main" id="{37792E04-2D91-4FF5-B6CB-D071DF3A0A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53" name="Text Box 3">
          <a:extLst>
            <a:ext uri="{FF2B5EF4-FFF2-40B4-BE49-F238E27FC236}">
              <a16:creationId xmlns:a16="http://schemas.microsoft.com/office/drawing/2014/main" id="{2B595011-05DD-4F5A-B368-7457981506D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54" name="Text Box 63">
          <a:extLst>
            <a:ext uri="{FF2B5EF4-FFF2-40B4-BE49-F238E27FC236}">
              <a16:creationId xmlns:a16="http://schemas.microsoft.com/office/drawing/2014/main" id="{71214394-6F0B-429B-97DB-53282B9CD3E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55" name="Text Box 3">
          <a:extLst>
            <a:ext uri="{FF2B5EF4-FFF2-40B4-BE49-F238E27FC236}">
              <a16:creationId xmlns:a16="http://schemas.microsoft.com/office/drawing/2014/main" id="{7CF37373-60F2-416D-87E4-B41403D35AE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56" name="Text Box 32">
          <a:extLst>
            <a:ext uri="{FF2B5EF4-FFF2-40B4-BE49-F238E27FC236}">
              <a16:creationId xmlns:a16="http://schemas.microsoft.com/office/drawing/2014/main" id="{330AA421-9F9D-4926-B1F1-3075637DFA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57" name="Text Box 3">
          <a:extLst>
            <a:ext uri="{FF2B5EF4-FFF2-40B4-BE49-F238E27FC236}">
              <a16:creationId xmlns:a16="http://schemas.microsoft.com/office/drawing/2014/main" id="{A4B8A115-5FB8-4CFB-894A-9AA3B2442D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58" name="Text Box 63">
          <a:extLst>
            <a:ext uri="{FF2B5EF4-FFF2-40B4-BE49-F238E27FC236}">
              <a16:creationId xmlns:a16="http://schemas.microsoft.com/office/drawing/2014/main" id="{31A09D7B-3044-431A-8212-211714AAC9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59" name="Text Box 3">
          <a:extLst>
            <a:ext uri="{FF2B5EF4-FFF2-40B4-BE49-F238E27FC236}">
              <a16:creationId xmlns:a16="http://schemas.microsoft.com/office/drawing/2014/main" id="{C2D2B8AD-043E-4149-979E-6B7911085A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60" name="Text Box 32">
          <a:extLst>
            <a:ext uri="{FF2B5EF4-FFF2-40B4-BE49-F238E27FC236}">
              <a16:creationId xmlns:a16="http://schemas.microsoft.com/office/drawing/2014/main" id="{59324169-0317-4AFD-92EF-380768C8B8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61" name="Text Box 3">
          <a:extLst>
            <a:ext uri="{FF2B5EF4-FFF2-40B4-BE49-F238E27FC236}">
              <a16:creationId xmlns:a16="http://schemas.microsoft.com/office/drawing/2014/main" id="{F8378E8F-08EE-4628-B1A1-93A7ACB88A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62" name="Text Box 63">
          <a:extLst>
            <a:ext uri="{FF2B5EF4-FFF2-40B4-BE49-F238E27FC236}">
              <a16:creationId xmlns:a16="http://schemas.microsoft.com/office/drawing/2014/main" id="{B449B832-F617-42AF-B626-B941A40361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63" name="Text Box 3">
          <a:extLst>
            <a:ext uri="{FF2B5EF4-FFF2-40B4-BE49-F238E27FC236}">
              <a16:creationId xmlns:a16="http://schemas.microsoft.com/office/drawing/2014/main" id="{7C0AD7C4-B184-49DC-B763-33CEFF53A30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64" name="Text Box 32">
          <a:extLst>
            <a:ext uri="{FF2B5EF4-FFF2-40B4-BE49-F238E27FC236}">
              <a16:creationId xmlns:a16="http://schemas.microsoft.com/office/drawing/2014/main" id="{3B8B1C38-24F2-4B83-875B-1072BAA647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65" name="Text Box 3">
          <a:extLst>
            <a:ext uri="{FF2B5EF4-FFF2-40B4-BE49-F238E27FC236}">
              <a16:creationId xmlns:a16="http://schemas.microsoft.com/office/drawing/2014/main" id="{06C261DE-A37C-4D83-9E8A-EF1858FC585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66" name="Text Box 63">
          <a:extLst>
            <a:ext uri="{FF2B5EF4-FFF2-40B4-BE49-F238E27FC236}">
              <a16:creationId xmlns:a16="http://schemas.microsoft.com/office/drawing/2014/main" id="{B70F843E-50D2-4E92-A9C8-DAFC458C51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67" name="Text Box 3">
          <a:extLst>
            <a:ext uri="{FF2B5EF4-FFF2-40B4-BE49-F238E27FC236}">
              <a16:creationId xmlns:a16="http://schemas.microsoft.com/office/drawing/2014/main" id="{C0541C95-C79A-45A4-944E-BEC71BD0AF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68" name="Text Box 32">
          <a:extLst>
            <a:ext uri="{FF2B5EF4-FFF2-40B4-BE49-F238E27FC236}">
              <a16:creationId xmlns:a16="http://schemas.microsoft.com/office/drawing/2014/main" id="{24464EB2-E360-4949-B827-CCDF978CE7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69" name="Text Box 3">
          <a:extLst>
            <a:ext uri="{FF2B5EF4-FFF2-40B4-BE49-F238E27FC236}">
              <a16:creationId xmlns:a16="http://schemas.microsoft.com/office/drawing/2014/main" id="{1889D197-25EF-42A2-AC8B-565BC20274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70" name="Text Box 63">
          <a:extLst>
            <a:ext uri="{FF2B5EF4-FFF2-40B4-BE49-F238E27FC236}">
              <a16:creationId xmlns:a16="http://schemas.microsoft.com/office/drawing/2014/main" id="{84C4EE8B-6B9A-4F64-92A4-2A8DC20ED27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71" name="Text Box 3">
          <a:extLst>
            <a:ext uri="{FF2B5EF4-FFF2-40B4-BE49-F238E27FC236}">
              <a16:creationId xmlns:a16="http://schemas.microsoft.com/office/drawing/2014/main" id="{FDE96E7A-1317-493D-9475-5DA395810B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72" name="Text Box 32">
          <a:extLst>
            <a:ext uri="{FF2B5EF4-FFF2-40B4-BE49-F238E27FC236}">
              <a16:creationId xmlns:a16="http://schemas.microsoft.com/office/drawing/2014/main" id="{6B318168-81E4-4F15-BF57-F091C7934D2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73" name="Text Box 3">
          <a:extLst>
            <a:ext uri="{FF2B5EF4-FFF2-40B4-BE49-F238E27FC236}">
              <a16:creationId xmlns:a16="http://schemas.microsoft.com/office/drawing/2014/main" id="{425C754D-3D91-4AE8-A459-E4875B64B31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74" name="Text Box 63">
          <a:extLst>
            <a:ext uri="{FF2B5EF4-FFF2-40B4-BE49-F238E27FC236}">
              <a16:creationId xmlns:a16="http://schemas.microsoft.com/office/drawing/2014/main" id="{6A09C1FC-C188-4406-929E-E0D4672662C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75" name="Text Box 3">
          <a:extLst>
            <a:ext uri="{FF2B5EF4-FFF2-40B4-BE49-F238E27FC236}">
              <a16:creationId xmlns:a16="http://schemas.microsoft.com/office/drawing/2014/main" id="{B9890836-5B6B-4D24-8A6C-B504BBC3AB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76" name="Text Box 32">
          <a:extLst>
            <a:ext uri="{FF2B5EF4-FFF2-40B4-BE49-F238E27FC236}">
              <a16:creationId xmlns:a16="http://schemas.microsoft.com/office/drawing/2014/main" id="{E14DECF0-99E8-4EBF-BE7E-5A27A381F7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77" name="Text Box 3">
          <a:extLst>
            <a:ext uri="{FF2B5EF4-FFF2-40B4-BE49-F238E27FC236}">
              <a16:creationId xmlns:a16="http://schemas.microsoft.com/office/drawing/2014/main" id="{4A74851E-E761-4E7F-94F2-F9D8E87CBBF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78" name="Text Box 63">
          <a:extLst>
            <a:ext uri="{FF2B5EF4-FFF2-40B4-BE49-F238E27FC236}">
              <a16:creationId xmlns:a16="http://schemas.microsoft.com/office/drawing/2014/main" id="{83E7AFDB-06D8-4BD1-8B03-248597FCDA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79" name="Text Box 3">
          <a:extLst>
            <a:ext uri="{FF2B5EF4-FFF2-40B4-BE49-F238E27FC236}">
              <a16:creationId xmlns:a16="http://schemas.microsoft.com/office/drawing/2014/main" id="{2B10142A-64A0-488A-91D7-A85874AFA5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80" name="Text Box 32">
          <a:extLst>
            <a:ext uri="{FF2B5EF4-FFF2-40B4-BE49-F238E27FC236}">
              <a16:creationId xmlns:a16="http://schemas.microsoft.com/office/drawing/2014/main" id="{C30C771C-9FF3-4649-8706-9CA53E5D54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81" name="Text Box 3">
          <a:extLst>
            <a:ext uri="{FF2B5EF4-FFF2-40B4-BE49-F238E27FC236}">
              <a16:creationId xmlns:a16="http://schemas.microsoft.com/office/drawing/2014/main" id="{E5B477A5-152B-482F-9877-EC1D5E6EEA3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82" name="Text Box 63">
          <a:extLst>
            <a:ext uri="{FF2B5EF4-FFF2-40B4-BE49-F238E27FC236}">
              <a16:creationId xmlns:a16="http://schemas.microsoft.com/office/drawing/2014/main" id="{53A1B965-CE58-4BF1-BF46-6D5C987CA5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83" name="Text Box 3">
          <a:extLst>
            <a:ext uri="{FF2B5EF4-FFF2-40B4-BE49-F238E27FC236}">
              <a16:creationId xmlns:a16="http://schemas.microsoft.com/office/drawing/2014/main" id="{96875557-7F43-41B1-BA22-3A16E084E9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84" name="Text Box 32">
          <a:extLst>
            <a:ext uri="{FF2B5EF4-FFF2-40B4-BE49-F238E27FC236}">
              <a16:creationId xmlns:a16="http://schemas.microsoft.com/office/drawing/2014/main" id="{6F475FDA-B39B-42DA-B2F0-C9D802253A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85" name="Text Box 3">
          <a:extLst>
            <a:ext uri="{FF2B5EF4-FFF2-40B4-BE49-F238E27FC236}">
              <a16:creationId xmlns:a16="http://schemas.microsoft.com/office/drawing/2014/main" id="{CADB5642-8733-4C88-B824-7561D20D56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86" name="Text Box 63">
          <a:extLst>
            <a:ext uri="{FF2B5EF4-FFF2-40B4-BE49-F238E27FC236}">
              <a16:creationId xmlns:a16="http://schemas.microsoft.com/office/drawing/2014/main" id="{6CCE331B-17A1-4FD6-9C30-B7619D7B4B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87" name="Text Box 3">
          <a:extLst>
            <a:ext uri="{FF2B5EF4-FFF2-40B4-BE49-F238E27FC236}">
              <a16:creationId xmlns:a16="http://schemas.microsoft.com/office/drawing/2014/main" id="{83663054-ABBA-462E-9D6D-8309D7D9171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88" name="Text Box 32">
          <a:extLst>
            <a:ext uri="{FF2B5EF4-FFF2-40B4-BE49-F238E27FC236}">
              <a16:creationId xmlns:a16="http://schemas.microsoft.com/office/drawing/2014/main" id="{B64A8470-7F54-4D71-A011-8FAC99E59E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89" name="Text Box 3">
          <a:extLst>
            <a:ext uri="{FF2B5EF4-FFF2-40B4-BE49-F238E27FC236}">
              <a16:creationId xmlns:a16="http://schemas.microsoft.com/office/drawing/2014/main" id="{4CB7CF25-59E4-4C54-A6F8-BFC83F7751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90" name="Text Box 63">
          <a:extLst>
            <a:ext uri="{FF2B5EF4-FFF2-40B4-BE49-F238E27FC236}">
              <a16:creationId xmlns:a16="http://schemas.microsoft.com/office/drawing/2014/main" id="{B30A7A47-A70A-4527-AA41-1011F879269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91" name="Text Box 3">
          <a:extLst>
            <a:ext uri="{FF2B5EF4-FFF2-40B4-BE49-F238E27FC236}">
              <a16:creationId xmlns:a16="http://schemas.microsoft.com/office/drawing/2014/main" id="{AE93BB44-E613-4738-A692-E37D4F6B1E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92" name="Text Box 32">
          <a:extLst>
            <a:ext uri="{FF2B5EF4-FFF2-40B4-BE49-F238E27FC236}">
              <a16:creationId xmlns:a16="http://schemas.microsoft.com/office/drawing/2014/main" id="{FE713BD2-D887-46DC-9BFE-A08CA2DFA7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93" name="Text Box 3">
          <a:extLst>
            <a:ext uri="{FF2B5EF4-FFF2-40B4-BE49-F238E27FC236}">
              <a16:creationId xmlns:a16="http://schemas.microsoft.com/office/drawing/2014/main" id="{1A43E6A7-E406-4571-8EE0-465C9D127E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94" name="Text Box 63">
          <a:extLst>
            <a:ext uri="{FF2B5EF4-FFF2-40B4-BE49-F238E27FC236}">
              <a16:creationId xmlns:a16="http://schemas.microsoft.com/office/drawing/2014/main" id="{40FC6398-C4F5-4827-8133-EAC5E9501E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95" name="Text Box 3">
          <a:extLst>
            <a:ext uri="{FF2B5EF4-FFF2-40B4-BE49-F238E27FC236}">
              <a16:creationId xmlns:a16="http://schemas.microsoft.com/office/drawing/2014/main" id="{C06B3509-FAE9-4753-A9B6-4A71E16721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96" name="Text Box 32">
          <a:extLst>
            <a:ext uri="{FF2B5EF4-FFF2-40B4-BE49-F238E27FC236}">
              <a16:creationId xmlns:a16="http://schemas.microsoft.com/office/drawing/2014/main" id="{82272373-E092-4D5D-AEE7-A6680159BA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97" name="Text Box 3">
          <a:extLst>
            <a:ext uri="{FF2B5EF4-FFF2-40B4-BE49-F238E27FC236}">
              <a16:creationId xmlns:a16="http://schemas.microsoft.com/office/drawing/2014/main" id="{7AE803DF-FDAD-4C10-A6F2-FC051F5F78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598" name="Text Box 63">
          <a:extLst>
            <a:ext uri="{FF2B5EF4-FFF2-40B4-BE49-F238E27FC236}">
              <a16:creationId xmlns:a16="http://schemas.microsoft.com/office/drawing/2014/main" id="{DAA1A6C9-8554-4FF1-BE16-69B829C75B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599" name="Text Box 3">
          <a:extLst>
            <a:ext uri="{FF2B5EF4-FFF2-40B4-BE49-F238E27FC236}">
              <a16:creationId xmlns:a16="http://schemas.microsoft.com/office/drawing/2014/main" id="{A1104C2D-06BA-47B2-BD14-F094197043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00" name="Text Box 32">
          <a:extLst>
            <a:ext uri="{FF2B5EF4-FFF2-40B4-BE49-F238E27FC236}">
              <a16:creationId xmlns:a16="http://schemas.microsoft.com/office/drawing/2014/main" id="{400929FB-BE64-420C-AE9B-75623008383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01" name="Text Box 3">
          <a:extLst>
            <a:ext uri="{FF2B5EF4-FFF2-40B4-BE49-F238E27FC236}">
              <a16:creationId xmlns:a16="http://schemas.microsoft.com/office/drawing/2014/main" id="{0AFD498C-1CBB-4EE9-A3E0-917A0BAE60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02" name="Text Box 63">
          <a:extLst>
            <a:ext uri="{FF2B5EF4-FFF2-40B4-BE49-F238E27FC236}">
              <a16:creationId xmlns:a16="http://schemas.microsoft.com/office/drawing/2014/main" id="{20361D70-781F-4785-9616-ACD2087622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03" name="Text Box 3">
          <a:extLst>
            <a:ext uri="{FF2B5EF4-FFF2-40B4-BE49-F238E27FC236}">
              <a16:creationId xmlns:a16="http://schemas.microsoft.com/office/drawing/2014/main" id="{DC2616A5-331E-4FFC-84AF-5EBBD38A80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04" name="Text Box 32">
          <a:extLst>
            <a:ext uri="{FF2B5EF4-FFF2-40B4-BE49-F238E27FC236}">
              <a16:creationId xmlns:a16="http://schemas.microsoft.com/office/drawing/2014/main" id="{804E722C-B657-4AB6-8B32-9F3EC2C907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05" name="Text Box 3">
          <a:extLst>
            <a:ext uri="{FF2B5EF4-FFF2-40B4-BE49-F238E27FC236}">
              <a16:creationId xmlns:a16="http://schemas.microsoft.com/office/drawing/2014/main" id="{33995151-DBBC-4BD3-B8CA-B9B5EF4151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06" name="Text Box 63">
          <a:extLst>
            <a:ext uri="{FF2B5EF4-FFF2-40B4-BE49-F238E27FC236}">
              <a16:creationId xmlns:a16="http://schemas.microsoft.com/office/drawing/2014/main" id="{F03E42C8-094A-4926-9009-E4D783EEBBD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07" name="Text Box 3">
          <a:extLst>
            <a:ext uri="{FF2B5EF4-FFF2-40B4-BE49-F238E27FC236}">
              <a16:creationId xmlns:a16="http://schemas.microsoft.com/office/drawing/2014/main" id="{9AB31134-06C6-4C82-AFC0-1D26046D1D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08" name="Text Box 32">
          <a:extLst>
            <a:ext uri="{FF2B5EF4-FFF2-40B4-BE49-F238E27FC236}">
              <a16:creationId xmlns:a16="http://schemas.microsoft.com/office/drawing/2014/main" id="{9597F556-F920-4557-B014-62C9A6895E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09" name="Text Box 3">
          <a:extLst>
            <a:ext uri="{FF2B5EF4-FFF2-40B4-BE49-F238E27FC236}">
              <a16:creationId xmlns:a16="http://schemas.microsoft.com/office/drawing/2014/main" id="{52CC52D7-DB22-4F20-AF4C-632E2FB596C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10" name="Text Box 63">
          <a:extLst>
            <a:ext uri="{FF2B5EF4-FFF2-40B4-BE49-F238E27FC236}">
              <a16:creationId xmlns:a16="http://schemas.microsoft.com/office/drawing/2014/main" id="{3616719E-BCE5-45A6-B805-4F44ABD7B0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11" name="Text Box 3">
          <a:extLst>
            <a:ext uri="{FF2B5EF4-FFF2-40B4-BE49-F238E27FC236}">
              <a16:creationId xmlns:a16="http://schemas.microsoft.com/office/drawing/2014/main" id="{2412A4E4-E53D-46FD-91D6-CEF977F1DC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12" name="Text Box 32">
          <a:extLst>
            <a:ext uri="{FF2B5EF4-FFF2-40B4-BE49-F238E27FC236}">
              <a16:creationId xmlns:a16="http://schemas.microsoft.com/office/drawing/2014/main" id="{BA25F2FF-0D58-4754-83D9-F0419DFB7D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13" name="Text Box 3">
          <a:extLst>
            <a:ext uri="{FF2B5EF4-FFF2-40B4-BE49-F238E27FC236}">
              <a16:creationId xmlns:a16="http://schemas.microsoft.com/office/drawing/2014/main" id="{4D6A7621-F10D-47F4-82B0-51122015C37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14" name="Text Box 63">
          <a:extLst>
            <a:ext uri="{FF2B5EF4-FFF2-40B4-BE49-F238E27FC236}">
              <a16:creationId xmlns:a16="http://schemas.microsoft.com/office/drawing/2014/main" id="{FF3F3A13-5724-4D47-A42D-C64EAC8D573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15" name="Text Box 3">
          <a:extLst>
            <a:ext uri="{FF2B5EF4-FFF2-40B4-BE49-F238E27FC236}">
              <a16:creationId xmlns:a16="http://schemas.microsoft.com/office/drawing/2014/main" id="{079D0BD5-3E44-4C46-A0DC-DAE1E2780D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16" name="Text Box 32">
          <a:extLst>
            <a:ext uri="{FF2B5EF4-FFF2-40B4-BE49-F238E27FC236}">
              <a16:creationId xmlns:a16="http://schemas.microsoft.com/office/drawing/2014/main" id="{CAFBC03C-0939-4C97-B8B2-9FAFD33AE10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17" name="Text Box 3">
          <a:extLst>
            <a:ext uri="{FF2B5EF4-FFF2-40B4-BE49-F238E27FC236}">
              <a16:creationId xmlns:a16="http://schemas.microsoft.com/office/drawing/2014/main" id="{BF817F01-02B9-4F95-B33C-AAA1C56EA1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18" name="Text Box 63">
          <a:extLst>
            <a:ext uri="{FF2B5EF4-FFF2-40B4-BE49-F238E27FC236}">
              <a16:creationId xmlns:a16="http://schemas.microsoft.com/office/drawing/2014/main" id="{30441649-BC27-4B99-AF14-AF78F86BFA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19" name="Text Box 3">
          <a:extLst>
            <a:ext uri="{FF2B5EF4-FFF2-40B4-BE49-F238E27FC236}">
              <a16:creationId xmlns:a16="http://schemas.microsoft.com/office/drawing/2014/main" id="{57D0EA8A-ABC1-4D9C-9707-E2724FBB6B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A16C7BE3-A5C0-4910-99C3-437244CE8D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21" name="Text Box 3">
          <a:extLst>
            <a:ext uri="{FF2B5EF4-FFF2-40B4-BE49-F238E27FC236}">
              <a16:creationId xmlns:a16="http://schemas.microsoft.com/office/drawing/2014/main" id="{51DF9DCA-BED4-4216-AEF7-4D8619561DD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22" name="Text Box 63">
          <a:extLst>
            <a:ext uri="{FF2B5EF4-FFF2-40B4-BE49-F238E27FC236}">
              <a16:creationId xmlns:a16="http://schemas.microsoft.com/office/drawing/2014/main" id="{FB39A480-835D-4301-929D-EDF105ADF73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23" name="Text Box 3">
          <a:extLst>
            <a:ext uri="{FF2B5EF4-FFF2-40B4-BE49-F238E27FC236}">
              <a16:creationId xmlns:a16="http://schemas.microsoft.com/office/drawing/2014/main" id="{101E6685-BFF7-4AAD-9F05-C46BD54213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24" name="Text Box 32">
          <a:extLst>
            <a:ext uri="{FF2B5EF4-FFF2-40B4-BE49-F238E27FC236}">
              <a16:creationId xmlns:a16="http://schemas.microsoft.com/office/drawing/2014/main" id="{C5CA4C9E-811C-4867-8D29-7970D95B6BB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25" name="Text Box 3">
          <a:extLst>
            <a:ext uri="{FF2B5EF4-FFF2-40B4-BE49-F238E27FC236}">
              <a16:creationId xmlns:a16="http://schemas.microsoft.com/office/drawing/2014/main" id="{3E59AA71-BFDC-42B6-9455-3A4E57AD82C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26" name="Text Box 63">
          <a:extLst>
            <a:ext uri="{FF2B5EF4-FFF2-40B4-BE49-F238E27FC236}">
              <a16:creationId xmlns:a16="http://schemas.microsoft.com/office/drawing/2014/main" id="{5E2D8182-D6B3-48D5-92C2-C34558B8DD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27" name="Text Box 3">
          <a:extLst>
            <a:ext uri="{FF2B5EF4-FFF2-40B4-BE49-F238E27FC236}">
              <a16:creationId xmlns:a16="http://schemas.microsoft.com/office/drawing/2014/main" id="{94E94F31-31C4-4504-A657-3889EBFAD01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28" name="Text Box 32">
          <a:extLst>
            <a:ext uri="{FF2B5EF4-FFF2-40B4-BE49-F238E27FC236}">
              <a16:creationId xmlns:a16="http://schemas.microsoft.com/office/drawing/2014/main" id="{0107D3E7-67B2-437B-843A-66BA35BEAD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29" name="Text Box 3">
          <a:extLst>
            <a:ext uri="{FF2B5EF4-FFF2-40B4-BE49-F238E27FC236}">
              <a16:creationId xmlns:a16="http://schemas.microsoft.com/office/drawing/2014/main" id="{686F77B5-9E16-4513-9441-68BC3D056F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30" name="Text Box 63">
          <a:extLst>
            <a:ext uri="{FF2B5EF4-FFF2-40B4-BE49-F238E27FC236}">
              <a16:creationId xmlns:a16="http://schemas.microsoft.com/office/drawing/2014/main" id="{FC8E1FD0-368A-41E6-840B-7918FEBFA8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31" name="Text Box 3">
          <a:extLst>
            <a:ext uri="{FF2B5EF4-FFF2-40B4-BE49-F238E27FC236}">
              <a16:creationId xmlns:a16="http://schemas.microsoft.com/office/drawing/2014/main" id="{AFA7B094-DD7A-40F1-96F8-995067585E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32" name="Text Box 32">
          <a:extLst>
            <a:ext uri="{FF2B5EF4-FFF2-40B4-BE49-F238E27FC236}">
              <a16:creationId xmlns:a16="http://schemas.microsoft.com/office/drawing/2014/main" id="{DCD9B4C4-9E08-4B81-B4F0-9DAB36D72FB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33" name="Text Box 3">
          <a:extLst>
            <a:ext uri="{FF2B5EF4-FFF2-40B4-BE49-F238E27FC236}">
              <a16:creationId xmlns:a16="http://schemas.microsoft.com/office/drawing/2014/main" id="{D501ED67-FF2A-40EC-B095-01E7803DD8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34" name="Text Box 63">
          <a:extLst>
            <a:ext uri="{FF2B5EF4-FFF2-40B4-BE49-F238E27FC236}">
              <a16:creationId xmlns:a16="http://schemas.microsoft.com/office/drawing/2014/main" id="{CD8D7FC7-E012-4D1B-A981-198FE6A63D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35" name="Text Box 3">
          <a:extLst>
            <a:ext uri="{FF2B5EF4-FFF2-40B4-BE49-F238E27FC236}">
              <a16:creationId xmlns:a16="http://schemas.microsoft.com/office/drawing/2014/main" id="{2440AF83-5EF0-45B7-BD0D-4FC93193A6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36" name="Text Box 32">
          <a:extLst>
            <a:ext uri="{FF2B5EF4-FFF2-40B4-BE49-F238E27FC236}">
              <a16:creationId xmlns:a16="http://schemas.microsoft.com/office/drawing/2014/main" id="{A3CA2B12-7512-4832-A055-0F923387544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37" name="Text Box 3">
          <a:extLst>
            <a:ext uri="{FF2B5EF4-FFF2-40B4-BE49-F238E27FC236}">
              <a16:creationId xmlns:a16="http://schemas.microsoft.com/office/drawing/2014/main" id="{7195C906-4E8A-47BE-A0AF-15DA5EFC423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38" name="Text Box 63">
          <a:extLst>
            <a:ext uri="{FF2B5EF4-FFF2-40B4-BE49-F238E27FC236}">
              <a16:creationId xmlns:a16="http://schemas.microsoft.com/office/drawing/2014/main" id="{B5368A07-87C3-4CAA-9B9D-1438E68665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761D6A35-8C70-4DD9-B85E-6F8EE3FD52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40" name="Text Box 32">
          <a:extLst>
            <a:ext uri="{FF2B5EF4-FFF2-40B4-BE49-F238E27FC236}">
              <a16:creationId xmlns:a16="http://schemas.microsoft.com/office/drawing/2014/main" id="{B940E133-B7CD-4902-8030-033F431EE4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41" name="Text Box 3">
          <a:extLst>
            <a:ext uri="{FF2B5EF4-FFF2-40B4-BE49-F238E27FC236}">
              <a16:creationId xmlns:a16="http://schemas.microsoft.com/office/drawing/2014/main" id="{6679FBEA-7E50-4E6C-881E-A940945E82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42" name="Text Box 63">
          <a:extLst>
            <a:ext uri="{FF2B5EF4-FFF2-40B4-BE49-F238E27FC236}">
              <a16:creationId xmlns:a16="http://schemas.microsoft.com/office/drawing/2014/main" id="{1C9C0E0A-DEEF-49A9-B38C-EF4B422578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43" name="Text Box 3">
          <a:extLst>
            <a:ext uri="{FF2B5EF4-FFF2-40B4-BE49-F238E27FC236}">
              <a16:creationId xmlns:a16="http://schemas.microsoft.com/office/drawing/2014/main" id="{E1B11EC2-508C-4670-9CDD-C1D92607D5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44" name="Text Box 32">
          <a:extLst>
            <a:ext uri="{FF2B5EF4-FFF2-40B4-BE49-F238E27FC236}">
              <a16:creationId xmlns:a16="http://schemas.microsoft.com/office/drawing/2014/main" id="{8D35A552-DC2A-441F-A7C2-8476DBC571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45" name="Text Box 3">
          <a:extLst>
            <a:ext uri="{FF2B5EF4-FFF2-40B4-BE49-F238E27FC236}">
              <a16:creationId xmlns:a16="http://schemas.microsoft.com/office/drawing/2014/main" id="{D998FF6F-A73D-4660-A005-CCA574BC64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46" name="Text Box 63">
          <a:extLst>
            <a:ext uri="{FF2B5EF4-FFF2-40B4-BE49-F238E27FC236}">
              <a16:creationId xmlns:a16="http://schemas.microsoft.com/office/drawing/2014/main" id="{147FAAF2-F857-476F-A141-727746D8F6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47" name="Text Box 3">
          <a:extLst>
            <a:ext uri="{FF2B5EF4-FFF2-40B4-BE49-F238E27FC236}">
              <a16:creationId xmlns:a16="http://schemas.microsoft.com/office/drawing/2014/main" id="{585C077F-2978-4B4D-A60C-1B8C13CE8C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48" name="Text Box 32">
          <a:extLst>
            <a:ext uri="{FF2B5EF4-FFF2-40B4-BE49-F238E27FC236}">
              <a16:creationId xmlns:a16="http://schemas.microsoft.com/office/drawing/2014/main" id="{C1E2A84C-7699-4291-92C9-9F0CB3A6C8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49" name="Text Box 3">
          <a:extLst>
            <a:ext uri="{FF2B5EF4-FFF2-40B4-BE49-F238E27FC236}">
              <a16:creationId xmlns:a16="http://schemas.microsoft.com/office/drawing/2014/main" id="{4DD9943E-3940-4B3C-BBE0-61F6AA8B95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50" name="Text Box 63">
          <a:extLst>
            <a:ext uri="{FF2B5EF4-FFF2-40B4-BE49-F238E27FC236}">
              <a16:creationId xmlns:a16="http://schemas.microsoft.com/office/drawing/2014/main" id="{95C0B1D4-75E5-4C69-ACF1-425249CF77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51" name="Text Box 3">
          <a:extLst>
            <a:ext uri="{FF2B5EF4-FFF2-40B4-BE49-F238E27FC236}">
              <a16:creationId xmlns:a16="http://schemas.microsoft.com/office/drawing/2014/main" id="{E20C32F6-9236-43C2-842B-2C740C4BFA5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52" name="Text Box 32">
          <a:extLst>
            <a:ext uri="{FF2B5EF4-FFF2-40B4-BE49-F238E27FC236}">
              <a16:creationId xmlns:a16="http://schemas.microsoft.com/office/drawing/2014/main" id="{020A63A5-B864-4C03-A6FF-3FF15BA4A1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53" name="Text Box 3">
          <a:extLst>
            <a:ext uri="{FF2B5EF4-FFF2-40B4-BE49-F238E27FC236}">
              <a16:creationId xmlns:a16="http://schemas.microsoft.com/office/drawing/2014/main" id="{86885FC7-56EB-4840-8932-97627560CEF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54" name="Text Box 63">
          <a:extLst>
            <a:ext uri="{FF2B5EF4-FFF2-40B4-BE49-F238E27FC236}">
              <a16:creationId xmlns:a16="http://schemas.microsoft.com/office/drawing/2014/main" id="{73DF132B-7B74-456F-B059-6B9537BBFF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55" name="Text Box 3">
          <a:extLst>
            <a:ext uri="{FF2B5EF4-FFF2-40B4-BE49-F238E27FC236}">
              <a16:creationId xmlns:a16="http://schemas.microsoft.com/office/drawing/2014/main" id="{4815C6D2-CA4F-474E-ACE6-F3005401BE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56" name="Text Box 32">
          <a:extLst>
            <a:ext uri="{FF2B5EF4-FFF2-40B4-BE49-F238E27FC236}">
              <a16:creationId xmlns:a16="http://schemas.microsoft.com/office/drawing/2014/main" id="{02E56AA6-219B-40D1-89E8-1D41CB67246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57" name="Text Box 3">
          <a:extLst>
            <a:ext uri="{FF2B5EF4-FFF2-40B4-BE49-F238E27FC236}">
              <a16:creationId xmlns:a16="http://schemas.microsoft.com/office/drawing/2014/main" id="{57E64E56-818C-448E-B37B-3D036F8838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58" name="Text Box 63">
          <a:extLst>
            <a:ext uri="{FF2B5EF4-FFF2-40B4-BE49-F238E27FC236}">
              <a16:creationId xmlns:a16="http://schemas.microsoft.com/office/drawing/2014/main" id="{5976B46E-A3AB-4597-9EAD-A336EBAE0F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59" name="Text Box 3">
          <a:extLst>
            <a:ext uri="{FF2B5EF4-FFF2-40B4-BE49-F238E27FC236}">
              <a16:creationId xmlns:a16="http://schemas.microsoft.com/office/drawing/2014/main" id="{F83153BB-3212-4F82-9988-2E62032594D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60" name="Text Box 32">
          <a:extLst>
            <a:ext uri="{FF2B5EF4-FFF2-40B4-BE49-F238E27FC236}">
              <a16:creationId xmlns:a16="http://schemas.microsoft.com/office/drawing/2014/main" id="{C94F48C8-E739-46F9-8978-581BB2DF86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61" name="Text Box 3">
          <a:extLst>
            <a:ext uri="{FF2B5EF4-FFF2-40B4-BE49-F238E27FC236}">
              <a16:creationId xmlns:a16="http://schemas.microsoft.com/office/drawing/2014/main" id="{3C4A3BEE-D35A-4E98-A558-BDB8F69029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62" name="Text Box 63">
          <a:extLst>
            <a:ext uri="{FF2B5EF4-FFF2-40B4-BE49-F238E27FC236}">
              <a16:creationId xmlns:a16="http://schemas.microsoft.com/office/drawing/2014/main" id="{738D39A0-CFCD-45CE-A8FA-AA4F7115BB6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63" name="Text Box 3">
          <a:extLst>
            <a:ext uri="{FF2B5EF4-FFF2-40B4-BE49-F238E27FC236}">
              <a16:creationId xmlns:a16="http://schemas.microsoft.com/office/drawing/2014/main" id="{115A0E5D-F012-401F-819C-A106E454F6D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64" name="Text Box 32">
          <a:extLst>
            <a:ext uri="{FF2B5EF4-FFF2-40B4-BE49-F238E27FC236}">
              <a16:creationId xmlns:a16="http://schemas.microsoft.com/office/drawing/2014/main" id="{2E701597-3DB2-4937-BA4E-3E61E6C983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65" name="Text Box 3">
          <a:extLst>
            <a:ext uri="{FF2B5EF4-FFF2-40B4-BE49-F238E27FC236}">
              <a16:creationId xmlns:a16="http://schemas.microsoft.com/office/drawing/2014/main" id="{A790CE69-E4F0-474A-B895-590774387CA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66" name="Text Box 63">
          <a:extLst>
            <a:ext uri="{FF2B5EF4-FFF2-40B4-BE49-F238E27FC236}">
              <a16:creationId xmlns:a16="http://schemas.microsoft.com/office/drawing/2014/main" id="{7994E0EA-328F-4C87-BA0F-26F9FE6A13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67" name="Text Box 3">
          <a:extLst>
            <a:ext uri="{FF2B5EF4-FFF2-40B4-BE49-F238E27FC236}">
              <a16:creationId xmlns:a16="http://schemas.microsoft.com/office/drawing/2014/main" id="{A240B009-B8DF-4418-9082-B246E55663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68" name="Text Box 32">
          <a:extLst>
            <a:ext uri="{FF2B5EF4-FFF2-40B4-BE49-F238E27FC236}">
              <a16:creationId xmlns:a16="http://schemas.microsoft.com/office/drawing/2014/main" id="{55DFF99B-31E5-4E53-971D-9CA8DB05481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69" name="Text Box 3">
          <a:extLst>
            <a:ext uri="{FF2B5EF4-FFF2-40B4-BE49-F238E27FC236}">
              <a16:creationId xmlns:a16="http://schemas.microsoft.com/office/drawing/2014/main" id="{009E09CB-3C81-4082-9B01-7A9E3E1F83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70" name="Text Box 63">
          <a:extLst>
            <a:ext uri="{FF2B5EF4-FFF2-40B4-BE49-F238E27FC236}">
              <a16:creationId xmlns:a16="http://schemas.microsoft.com/office/drawing/2014/main" id="{DEFF2496-112C-4BAA-A593-1D72861ED9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71" name="Text Box 32">
          <a:extLst>
            <a:ext uri="{FF2B5EF4-FFF2-40B4-BE49-F238E27FC236}">
              <a16:creationId xmlns:a16="http://schemas.microsoft.com/office/drawing/2014/main" id="{244DB9A1-90F8-4F01-A950-F16FFA4CF8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72" name="Text Box 3">
          <a:extLst>
            <a:ext uri="{FF2B5EF4-FFF2-40B4-BE49-F238E27FC236}">
              <a16:creationId xmlns:a16="http://schemas.microsoft.com/office/drawing/2014/main" id="{23C0BC4C-E4FF-4D8F-8CC3-63CF1B8B8A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73" name="Text Box 63">
          <a:extLst>
            <a:ext uri="{FF2B5EF4-FFF2-40B4-BE49-F238E27FC236}">
              <a16:creationId xmlns:a16="http://schemas.microsoft.com/office/drawing/2014/main" id="{87C2D2A1-6CD1-4690-92EA-EB64F5C13F8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74" name="Text Box 3">
          <a:extLst>
            <a:ext uri="{FF2B5EF4-FFF2-40B4-BE49-F238E27FC236}">
              <a16:creationId xmlns:a16="http://schemas.microsoft.com/office/drawing/2014/main" id="{9BB7F7C5-122C-4D74-8D8C-464633DECB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75" name="Text Box 32">
          <a:extLst>
            <a:ext uri="{FF2B5EF4-FFF2-40B4-BE49-F238E27FC236}">
              <a16:creationId xmlns:a16="http://schemas.microsoft.com/office/drawing/2014/main" id="{A65C36AF-DCE0-4F5A-BDA0-11ACD45ABFA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id="{CA3AC8DD-A6E9-44F5-B3EA-2508F9BA7A0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77" name="Text Box 63">
          <a:extLst>
            <a:ext uri="{FF2B5EF4-FFF2-40B4-BE49-F238E27FC236}">
              <a16:creationId xmlns:a16="http://schemas.microsoft.com/office/drawing/2014/main" id="{4CC37897-E43C-4668-AF50-4DB0A13B81B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78" name="Text Box 3">
          <a:extLst>
            <a:ext uri="{FF2B5EF4-FFF2-40B4-BE49-F238E27FC236}">
              <a16:creationId xmlns:a16="http://schemas.microsoft.com/office/drawing/2014/main" id="{791B0A24-3C88-40FF-93F4-DA4EAB0CAF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79" name="Text Box 32">
          <a:extLst>
            <a:ext uri="{FF2B5EF4-FFF2-40B4-BE49-F238E27FC236}">
              <a16:creationId xmlns:a16="http://schemas.microsoft.com/office/drawing/2014/main" id="{8CE6E59F-5624-46BD-A4ED-B7B6D9E4F1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80" name="Text Box 3">
          <a:extLst>
            <a:ext uri="{FF2B5EF4-FFF2-40B4-BE49-F238E27FC236}">
              <a16:creationId xmlns:a16="http://schemas.microsoft.com/office/drawing/2014/main" id="{1EF6BA7C-CEFC-4645-B9EE-7D226E95A2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81" name="Text Box 63">
          <a:extLst>
            <a:ext uri="{FF2B5EF4-FFF2-40B4-BE49-F238E27FC236}">
              <a16:creationId xmlns:a16="http://schemas.microsoft.com/office/drawing/2014/main" id="{89908619-B00B-47B1-B9F0-55AD091FF42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B7D04121-7D60-4BB5-A8B4-F8DAC51FC2B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83" name="Text Box 32">
          <a:extLst>
            <a:ext uri="{FF2B5EF4-FFF2-40B4-BE49-F238E27FC236}">
              <a16:creationId xmlns:a16="http://schemas.microsoft.com/office/drawing/2014/main" id="{D0791EFE-44EC-4C4D-9343-1424FC172E7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84" name="Text Box 3">
          <a:extLst>
            <a:ext uri="{FF2B5EF4-FFF2-40B4-BE49-F238E27FC236}">
              <a16:creationId xmlns:a16="http://schemas.microsoft.com/office/drawing/2014/main" id="{7C923F6B-7276-4714-AF35-7E78AD7956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85" name="Text Box 63">
          <a:extLst>
            <a:ext uri="{FF2B5EF4-FFF2-40B4-BE49-F238E27FC236}">
              <a16:creationId xmlns:a16="http://schemas.microsoft.com/office/drawing/2014/main" id="{A62560CF-5823-4AE4-BBCD-CA2E01EA5A8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86" name="Text Box 3">
          <a:extLst>
            <a:ext uri="{FF2B5EF4-FFF2-40B4-BE49-F238E27FC236}">
              <a16:creationId xmlns:a16="http://schemas.microsoft.com/office/drawing/2014/main" id="{52A87FFD-5DFE-4E1C-9E2A-19AAB5FEB0D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87" name="Text Box 32">
          <a:extLst>
            <a:ext uri="{FF2B5EF4-FFF2-40B4-BE49-F238E27FC236}">
              <a16:creationId xmlns:a16="http://schemas.microsoft.com/office/drawing/2014/main" id="{967B35DA-348F-469B-8643-204BD71C81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88" name="Text Box 3">
          <a:extLst>
            <a:ext uri="{FF2B5EF4-FFF2-40B4-BE49-F238E27FC236}">
              <a16:creationId xmlns:a16="http://schemas.microsoft.com/office/drawing/2014/main" id="{2627A220-9069-4439-8289-923AC5DE15F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89" name="Text Box 63">
          <a:extLst>
            <a:ext uri="{FF2B5EF4-FFF2-40B4-BE49-F238E27FC236}">
              <a16:creationId xmlns:a16="http://schemas.microsoft.com/office/drawing/2014/main" id="{991CB688-43A3-4F3C-86FC-B73B1F7DEA1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90" name="Text Box 3">
          <a:extLst>
            <a:ext uri="{FF2B5EF4-FFF2-40B4-BE49-F238E27FC236}">
              <a16:creationId xmlns:a16="http://schemas.microsoft.com/office/drawing/2014/main" id="{AF502ABF-508E-4183-9A00-5763FEDDFF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91" name="Text Box 32">
          <a:extLst>
            <a:ext uri="{FF2B5EF4-FFF2-40B4-BE49-F238E27FC236}">
              <a16:creationId xmlns:a16="http://schemas.microsoft.com/office/drawing/2014/main" id="{DC8A539C-F3B2-4649-A0A3-31FE6367D5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92" name="Text Box 3">
          <a:extLst>
            <a:ext uri="{FF2B5EF4-FFF2-40B4-BE49-F238E27FC236}">
              <a16:creationId xmlns:a16="http://schemas.microsoft.com/office/drawing/2014/main" id="{76DA9CFB-0CD3-4DBD-A308-FF6F30C2A31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93" name="Text Box 63">
          <a:extLst>
            <a:ext uri="{FF2B5EF4-FFF2-40B4-BE49-F238E27FC236}">
              <a16:creationId xmlns:a16="http://schemas.microsoft.com/office/drawing/2014/main" id="{00BFE9D1-6617-4535-A42B-E19BAE42AF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94" name="Text Box 3">
          <a:extLst>
            <a:ext uri="{FF2B5EF4-FFF2-40B4-BE49-F238E27FC236}">
              <a16:creationId xmlns:a16="http://schemas.microsoft.com/office/drawing/2014/main" id="{86C481BF-E072-4CBF-BFEE-1D8C9AF110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95" name="Text Box 32">
          <a:extLst>
            <a:ext uri="{FF2B5EF4-FFF2-40B4-BE49-F238E27FC236}">
              <a16:creationId xmlns:a16="http://schemas.microsoft.com/office/drawing/2014/main" id="{23E8B60E-132E-486A-8182-4AEFFDA296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96" name="Text Box 3">
          <a:extLst>
            <a:ext uri="{FF2B5EF4-FFF2-40B4-BE49-F238E27FC236}">
              <a16:creationId xmlns:a16="http://schemas.microsoft.com/office/drawing/2014/main" id="{7929864E-640D-403D-B323-FC04E0E734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97" name="Text Box 63">
          <a:extLst>
            <a:ext uri="{FF2B5EF4-FFF2-40B4-BE49-F238E27FC236}">
              <a16:creationId xmlns:a16="http://schemas.microsoft.com/office/drawing/2014/main" id="{450E4984-BA1A-408E-BFD0-261B71AE5B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698" name="Text Box 3">
          <a:extLst>
            <a:ext uri="{FF2B5EF4-FFF2-40B4-BE49-F238E27FC236}">
              <a16:creationId xmlns:a16="http://schemas.microsoft.com/office/drawing/2014/main" id="{0D20781D-E96B-48B9-BA6D-D434D859283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699" name="Text Box 32">
          <a:extLst>
            <a:ext uri="{FF2B5EF4-FFF2-40B4-BE49-F238E27FC236}">
              <a16:creationId xmlns:a16="http://schemas.microsoft.com/office/drawing/2014/main" id="{16011D88-91DC-4604-B408-37A7098811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00" name="Text Box 3">
          <a:extLst>
            <a:ext uri="{FF2B5EF4-FFF2-40B4-BE49-F238E27FC236}">
              <a16:creationId xmlns:a16="http://schemas.microsoft.com/office/drawing/2014/main" id="{CC93F54F-551E-4AAC-981C-75CDBA6305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01" name="Text Box 63">
          <a:extLst>
            <a:ext uri="{FF2B5EF4-FFF2-40B4-BE49-F238E27FC236}">
              <a16:creationId xmlns:a16="http://schemas.microsoft.com/office/drawing/2014/main" id="{F5330486-2DF4-4269-833C-2097168AAB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02" name="Text Box 3">
          <a:extLst>
            <a:ext uri="{FF2B5EF4-FFF2-40B4-BE49-F238E27FC236}">
              <a16:creationId xmlns:a16="http://schemas.microsoft.com/office/drawing/2014/main" id="{1B78A097-8657-499F-A1A1-B522F5A5719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03" name="Text Box 32">
          <a:extLst>
            <a:ext uri="{FF2B5EF4-FFF2-40B4-BE49-F238E27FC236}">
              <a16:creationId xmlns:a16="http://schemas.microsoft.com/office/drawing/2014/main" id="{E2D42BB9-72FF-405C-958F-860309F2C73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A8352FAD-ECCC-4C71-8C0A-B16BD7824E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05" name="Text Box 63">
          <a:extLst>
            <a:ext uri="{FF2B5EF4-FFF2-40B4-BE49-F238E27FC236}">
              <a16:creationId xmlns:a16="http://schemas.microsoft.com/office/drawing/2014/main" id="{7B157F8B-0FE8-49F2-828D-275991E8F5B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06" name="Text Box 3">
          <a:extLst>
            <a:ext uri="{FF2B5EF4-FFF2-40B4-BE49-F238E27FC236}">
              <a16:creationId xmlns:a16="http://schemas.microsoft.com/office/drawing/2014/main" id="{D09BFA11-FE8E-40AE-8DB5-A0D6F4624E8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07" name="Text Box 32">
          <a:extLst>
            <a:ext uri="{FF2B5EF4-FFF2-40B4-BE49-F238E27FC236}">
              <a16:creationId xmlns:a16="http://schemas.microsoft.com/office/drawing/2014/main" id="{2CC13153-B40B-4A10-9375-8BF8F63A63D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08" name="Text Box 3">
          <a:extLst>
            <a:ext uri="{FF2B5EF4-FFF2-40B4-BE49-F238E27FC236}">
              <a16:creationId xmlns:a16="http://schemas.microsoft.com/office/drawing/2014/main" id="{D3527C20-9000-4C2D-AF2E-B9CC516FC16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09" name="Text Box 63">
          <a:extLst>
            <a:ext uri="{FF2B5EF4-FFF2-40B4-BE49-F238E27FC236}">
              <a16:creationId xmlns:a16="http://schemas.microsoft.com/office/drawing/2014/main" id="{37E8168B-1994-4558-9F4F-E1DD5DD657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10" name="Text Box 3">
          <a:extLst>
            <a:ext uri="{FF2B5EF4-FFF2-40B4-BE49-F238E27FC236}">
              <a16:creationId xmlns:a16="http://schemas.microsoft.com/office/drawing/2014/main" id="{13E014A6-0A7A-4D65-B313-9C96B5A1C0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11" name="Text Box 32">
          <a:extLst>
            <a:ext uri="{FF2B5EF4-FFF2-40B4-BE49-F238E27FC236}">
              <a16:creationId xmlns:a16="http://schemas.microsoft.com/office/drawing/2014/main" id="{72672729-E5D9-4945-91F7-C0252E440DA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12" name="Text Box 3">
          <a:extLst>
            <a:ext uri="{FF2B5EF4-FFF2-40B4-BE49-F238E27FC236}">
              <a16:creationId xmlns:a16="http://schemas.microsoft.com/office/drawing/2014/main" id="{D90620B1-CEA5-467C-BC41-17B67733C04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13" name="Text Box 63">
          <a:extLst>
            <a:ext uri="{FF2B5EF4-FFF2-40B4-BE49-F238E27FC236}">
              <a16:creationId xmlns:a16="http://schemas.microsoft.com/office/drawing/2014/main" id="{1990F283-97DF-49C2-91FE-4316C6D357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14" name="Text Box 3">
          <a:extLst>
            <a:ext uri="{FF2B5EF4-FFF2-40B4-BE49-F238E27FC236}">
              <a16:creationId xmlns:a16="http://schemas.microsoft.com/office/drawing/2014/main" id="{A5887F2E-F325-4EB3-9953-5D78105EF46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15" name="Text Box 32">
          <a:extLst>
            <a:ext uri="{FF2B5EF4-FFF2-40B4-BE49-F238E27FC236}">
              <a16:creationId xmlns:a16="http://schemas.microsoft.com/office/drawing/2014/main" id="{B1CA69D8-BA52-4308-B63B-8B0B483A52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16" name="Text Box 3">
          <a:extLst>
            <a:ext uri="{FF2B5EF4-FFF2-40B4-BE49-F238E27FC236}">
              <a16:creationId xmlns:a16="http://schemas.microsoft.com/office/drawing/2014/main" id="{B2ABF403-7DC9-4851-82FA-572F3D163D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17" name="Text Box 63">
          <a:extLst>
            <a:ext uri="{FF2B5EF4-FFF2-40B4-BE49-F238E27FC236}">
              <a16:creationId xmlns:a16="http://schemas.microsoft.com/office/drawing/2014/main" id="{073AE979-2437-48B3-9EAF-985218879A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18" name="Text Box 3">
          <a:extLst>
            <a:ext uri="{FF2B5EF4-FFF2-40B4-BE49-F238E27FC236}">
              <a16:creationId xmlns:a16="http://schemas.microsoft.com/office/drawing/2014/main" id="{36378BEA-E59A-462E-A6BC-C90BEAADA1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19" name="Text Box 32">
          <a:extLst>
            <a:ext uri="{FF2B5EF4-FFF2-40B4-BE49-F238E27FC236}">
              <a16:creationId xmlns:a16="http://schemas.microsoft.com/office/drawing/2014/main" id="{6E6DEC54-35C3-4145-8B2A-EBABAC4C9A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20" name="Text Box 3">
          <a:extLst>
            <a:ext uri="{FF2B5EF4-FFF2-40B4-BE49-F238E27FC236}">
              <a16:creationId xmlns:a16="http://schemas.microsoft.com/office/drawing/2014/main" id="{F1A8B7F1-5FB9-4E32-AB9D-6B9419AD5E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21" name="Text Box 63">
          <a:extLst>
            <a:ext uri="{FF2B5EF4-FFF2-40B4-BE49-F238E27FC236}">
              <a16:creationId xmlns:a16="http://schemas.microsoft.com/office/drawing/2014/main" id="{21767B4A-2895-48B1-A289-4B32DFBC1A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22" name="Text Box 3">
          <a:extLst>
            <a:ext uri="{FF2B5EF4-FFF2-40B4-BE49-F238E27FC236}">
              <a16:creationId xmlns:a16="http://schemas.microsoft.com/office/drawing/2014/main" id="{F04CA5B2-3A6B-455C-835A-F69BC0CF42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23" name="Text Box 32">
          <a:extLst>
            <a:ext uri="{FF2B5EF4-FFF2-40B4-BE49-F238E27FC236}">
              <a16:creationId xmlns:a16="http://schemas.microsoft.com/office/drawing/2014/main" id="{6D6228D3-5BAE-4D41-8431-C3B05270CFF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24" name="Text Box 3">
          <a:extLst>
            <a:ext uri="{FF2B5EF4-FFF2-40B4-BE49-F238E27FC236}">
              <a16:creationId xmlns:a16="http://schemas.microsoft.com/office/drawing/2014/main" id="{9C1A728F-6CCF-4E18-B830-A60DA9A682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25" name="Text Box 63">
          <a:extLst>
            <a:ext uri="{FF2B5EF4-FFF2-40B4-BE49-F238E27FC236}">
              <a16:creationId xmlns:a16="http://schemas.microsoft.com/office/drawing/2014/main" id="{B6E4676F-C9EE-49AB-A94C-80EB70349AC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BFDCA453-B30A-4713-BD2B-2549D2EA7B9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27" name="Text Box 32">
          <a:extLst>
            <a:ext uri="{FF2B5EF4-FFF2-40B4-BE49-F238E27FC236}">
              <a16:creationId xmlns:a16="http://schemas.microsoft.com/office/drawing/2014/main" id="{958364A2-4B56-4C06-9F4C-AB22669F30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28" name="Text Box 3">
          <a:extLst>
            <a:ext uri="{FF2B5EF4-FFF2-40B4-BE49-F238E27FC236}">
              <a16:creationId xmlns:a16="http://schemas.microsoft.com/office/drawing/2014/main" id="{D13041F1-295F-463A-A760-5ED5F1EB0E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29" name="Text Box 63">
          <a:extLst>
            <a:ext uri="{FF2B5EF4-FFF2-40B4-BE49-F238E27FC236}">
              <a16:creationId xmlns:a16="http://schemas.microsoft.com/office/drawing/2014/main" id="{598A1EFC-F864-4D38-B02F-5ECFA7CDB2A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30" name="Text Box 3">
          <a:extLst>
            <a:ext uri="{FF2B5EF4-FFF2-40B4-BE49-F238E27FC236}">
              <a16:creationId xmlns:a16="http://schemas.microsoft.com/office/drawing/2014/main" id="{CDD002F7-7CC3-4EE6-B530-8D6B8D0164F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31" name="Text Box 32">
          <a:extLst>
            <a:ext uri="{FF2B5EF4-FFF2-40B4-BE49-F238E27FC236}">
              <a16:creationId xmlns:a16="http://schemas.microsoft.com/office/drawing/2014/main" id="{5F8410F1-F501-4151-A6DB-A4496DC189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32" name="Text Box 3">
          <a:extLst>
            <a:ext uri="{FF2B5EF4-FFF2-40B4-BE49-F238E27FC236}">
              <a16:creationId xmlns:a16="http://schemas.microsoft.com/office/drawing/2014/main" id="{C842BD26-E2A9-495C-A2FE-AAEA13085A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33" name="Text Box 63">
          <a:extLst>
            <a:ext uri="{FF2B5EF4-FFF2-40B4-BE49-F238E27FC236}">
              <a16:creationId xmlns:a16="http://schemas.microsoft.com/office/drawing/2014/main" id="{769A477B-B798-4A7C-8CAF-341E38D1F8B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34" name="Text Box 3">
          <a:extLst>
            <a:ext uri="{FF2B5EF4-FFF2-40B4-BE49-F238E27FC236}">
              <a16:creationId xmlns:a16="http://schemas.microsoft.com/office/drawing/2014/main" id="{BB50FF7A-3369-4230-8704-E9A38E1F7B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35" name="Text Box 32">
          <a:extLst>
            <a:ext uri="{FF2B5EF4-FFF2-40B4-BE49-F238E27FC236}">
              <a16:creationId xmlns:a16="http://schemas.microsoft.com/office/drawing/2014/main" id="{529DA267-3B61-45FC-B619-397E96C41E2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36" name="Text Box 3">
          <a:extLst>
            <a:ext uri="{FF2B5EF4-FFF2-40B4-BE49-F238E27FC236}">
              <a16:creationId xmlns:a16="http://schemas.microsoft.com/office/drawing/2014/main" id="{A5AD0166-1FC6-43AC-8A52-CDEEDC1F8E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37" name="Text Box 63">
          <a:extLst>
            <a:ext uri="{FF2B5EF4-FFF2-40B4-BE49-F238E27FC236}">
              <a16:creationId xmlns:a16="http://schemas.microsoft.com/office/drawing/2014/main" id="{C871FA32-4BEF-451D-8C21-11BA0209DA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38" name="Text Box 3">
          <a:extLst>
            <a:ext uri="{FF2B5EF4-FFF2-40B4-BE49-F238E27FC236}">
              <a16:creationId xmlns:a16="http://schemas.microsoft.com/office/drawing/2014/main" id="{05F65C7E-7681-4EED-83CD-BA7D33DD04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39" name="Text Box 32">
          <a:extLst>
            <a:ext uri="{FF2B5EF4-FFF2-40B4-BE49-F238E27FC236}">
              <a16:creationId xmlns:a16="http://schemas.microsoft.com/office/drawing/2014/main" id="{4C73B37C-4BB4-4129-9AD0-D4392F2511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40" name="Text Box 3">
          <a:extLst>
            <a:ext uri="{FF2B5EF4-FFF2-40B4-BE49-F238E27FC236}">
              <a16:creationId xmlns:a16="http://schemas.microsoft.com/office/drawing/2014/main" id="{5ACE9EFB-6DD1-40BF-B691-F49966B2F8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41" name="Text Box 63">
          <a:extLst>
            <a:ext uri="{FF2B5EF4-FFF2-40B4-BE49-F238E27FC236}">
              <a16:creationId xmlns:a16="http://schemas.microsoft.com/office/drawing/2014/main" id="{108F0C9E-E8F4-42F9-BBC4-792521BB1BF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42" name="Text Box 3">
          <a:extLst>
            <a:ext uri="{FF2B5EF4-FFF2-40B4-BE49-F238E27FC236}">
              <a16:creationId xmlns:a16="http://schemas.microsoft.com/office/drawing/2014/main" id="{3A4022F1-032F-41EC-9CE0-0BBF24D3FB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43" name="Text Box 32">
          <a:extLst>
            <a:ext uri="{FF2B5EF4-FFF2-40B4-BE49-F238E27FC236}">
              <a16:creationId xmlns:a16="http://schemas.microsoft.com/office/drawing/2014/main" id="{747864F1-77C1-4ED7-8048-132B0C65AF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44" name="Text Box 3">
          <a:extLst>
            <a:ext uri="{FF2B5EF4-FFF2-40B4-BE49-F238E27FC236}">
              <a16:creationId xmlns:a16="http://schemas.microsoft.com/office/drawing/2014/main" id="{8705007D-33D8-4867-BDE9-B66D4B97098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45" name="Text Box 63">
          <a:extLst>
            <a:ext uri="{FF2B5EF4-FFF2-40B4-BE49-F238E27FC236}">
              <a16:creationId xmlns:a16="http://schemas.microsoft.com/office/drawing/2014/main" id="{87A280A2-BC7B-43FC-A5EA-D8246BA2DA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46" name="Text Box 3">
          <a:extLst>
            <a:ext uri="{FF2B5EF4-FFF2-40B4-BE49-F238E27FC236}">
              <a16:creationId xmlns:a16="http://schemas.microsoft.com/office/drawing/2014/main" id="{197BEA19-27B4-46EC-B52E-F482F6D604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47" name="Text Box 32">
          <a:extLst>
            <a:ext uri="{FF2B5EF4-FFF2-40B4-BE49-F238E27FC236}">
              <a16:creationId xmlns:a16="http://schemas.microsoft.com/office/drawing/2014/main" id="{6B1C5D50-8DAB-431F-83A7-AEFCBE3E77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400742C0-4171-4BB6-997E-089EC15D23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49" name="Text Box 63">
          <a:extLst>
            <a:ext uri="{FF2B5EF4-FFF2-40B4-BE49-F238E27FC236}">
              <a16:creationId xmlns:a16="http://schemas.microsoft.com/office/drawing/2014/main" id="{5C304FBF-7CD5-438F-AC8B-F7945F9FA99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50" name="Text Box 3">
          <a:extLst>
            <a:ext uri="{FF2B5EF4-FFF2-40B4-BE49-F238E27FC236}">
              <a16:creationId xmlns:a16="http://schemas.microsoft.com/office/drawing/2014/main" id="{1DBA5137-E9CB-48CC-AAAC-9C31E582A1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51" name="Text Box 32">
          <a:extLst>
            <a:ext uri="{FF2B5EF4-FFF2-40B4-BE49-F238E27FC236}">
              <a16:creationId xmlns:a16="http://schemas.microsoft.com/office/drawing/2014/main" id="{A70E230B-24BB-4B5C-BB87-E67F8A339D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52" name="Text Box 3">
          <a:extLst>
            <a:ext uri="{FF2B5EF4-FFF2-40B4-BE49-F238E27FC236}">
              <a16:creationId xmlns:a16="http://schemas.microsoft.com/office/drawing/2014/main" id="{C1941F2D-EAEE-47B7-AFC0-7CF55393DE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53" name="Text Box 63">
          <a:extLst>
            <a:ext uri="{FF2B5EF4-FFF2-40B4-BE49-F238E27FC236}">
              <a16:creationId xmlns:a16="http://schemas.microsoft.com/office/drawing/2014/main" id="{5F1F7DFA-97D3-421A-A27C-0D7C80B185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54" name="Text Box 3">
          <a:extLst>
            <a:ext uri="{FF2B5EF4-FFF2-40B4-BE49-F238E27FC236}">
              <a16:creationId xmlns:a16="http://schemas.microsoft.com/office/drawing/2014/main" id="{E33C595F-F745-4C2D-9C84-1D2D6D8FB8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55" name="Text Box 32">
          <a:extLst>
            <a:ext uri="{FF2B5EF4-FFF2-40B4-BE49-F238E27FC236}">
              <a16:creationId xmlns:a16="http://schemas.microsoft.com/office/drawing/2014/main" id="{636A93A3-068E-48A7-9635-9ADC2AA4C4E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56" name="Text Box 3">
          <a:extLst>
            <a:ext uri="{FF2B5EF4-FFF2-40B4-BE49-F238E27FC236}">
              <a16:creationId xmlns:a16="http://schemas.microsoft.com/office/drawing/2014/main" id="{B47CE209-06C6-4634-935E-E43135B0E92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57" name="Text Box 63">
          <a:extLst>
            <a:ext uri="{FF2B5EF4-FFF2-40B4-BE49-F238E27FC236}">
              <a16:creationId xmlns:a16="http://schemas.microsoft.com/office/drawing/2014/main" id="{8A6A850F-8614-48AB-815B-43138EB380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58" name="Text Box 3">
          <a:extLst>
            <a:ext uri="{FF2B5EF4-FFF2-40B4-BE49-F238E27FC236}">
              <a16:creationId xmlns:a16="http://schemas.microsoft.com/office/drawing/2014/main" id="{431F34D7-8C42-40CF-BC34-53D61BAE59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59" name="Text Box 32">
          <a:extLst>
            <a:ext uri="{FF2B5EF4-FFF2-40B4-BE49-F238E27FC236}">
              <a16:creationId xmlns:a16="http://schemas.microsoft.com/office/drawing/2014/main" id="{4B5570B6-52C2-4AB1-817D-0A066E70FE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60" name="Text Box 3">
          <a:extLst>
            <a:ext uri="{FF2B5EF4-FFF2-40B4-BE49-F238E27FC236}">
              <a16:creationId xmlns:a16="http://schemas.microsoft.com/office/drawing/2014/main" id="{022B695F-0237-46BE-BC01-47D62FF3F0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61" name="Text Box 63">
          <a:extLst>
            <a:ext uri="{FF2B5EF4-FFF2-40B4-BE49-F238E27FC236}">
              <a16:creationId xmlns:a16="http://schemas.microsoft.com/office/drawing/2014/main" id="{C766D17B-9F0F-4177-936C-27912AD1A7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62" name="Text Box 3">
          <a:extLst>
            <a:ext uri="{FF2B5EF4-FFF2-40B4-BE49-F238E27FC236}">
              <a16:creationId xmlns:a16="http://schemas.microsoft.com/office/drawing/2014/main" id="{1F667D19-7DED-4069-933F-3B4D7CAB6D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63" name="Text Box 32">
          <a:extLst>
            <a:ext uri="{FF2B5EF4-FFF2-40B4-BE49-F238E27FC236}">
              <a16:creationId xmlns:a16="http://schemas.microsoft.com/office/drawing/2014/main" id="{D684ABD4-0CF7-4939-9695-B1B83B8526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64" name="Text Box 3">
          <a:extLst>
            <a:ext uri="{FF2B5EF4-FFF2-40B4-BE49-F238E27FC236}">
              <a16:creationId xmlns:a16="http://schemas.microsoft.com/office/drawing/2014/main" id="{A9A9F3EF-E3D4-4948-9688-89A19BDD0C9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65" name="Text Box 63">
          <a:extLst>
            <a:ext uri="{FF2B5EF4-FFF2-40B4-BE49-F238E27FC236}">
              <a16:creationId xmlns:a16="http://schemas.microsoft.com/office/drawing/2014/main" id="{0771F519-D8E7-40AC-8220-4F0E2B2E73E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66" name="Text Box 3">
          <a:extLst>
            <a:ext uri="{FF2B5EF4-FFF2-40B4-BE49-F238E27FC236}">
              <a16:creationId xmlns:a16="http://schemas.microsoft.com/office/drawing/2014/main" id="{15AC9C22-E457-4D64-BF62-46AB43715D0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67" name="Text Box 32">
          <a:extLst>
            <a:ext uri="{FF2B5EF4-FFF2-40B4-BE49-F238E27FC236}">
              <a16:creationId xmlns:a16="http://schemas.microsoft.com/office/drawing/2014/main" id="{3E1BA529-C12A-430F-9B67-C3D71D985D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68" name="Text Box 3">
          <a:extLst>
            <a:ext uri="{FF2B5EF4-FFF2-40B4-BE49-F238E27FC236}">
              <a16:creationId xmlns:a16="http://schemas.microsoft.com/office/drawing/2014/main" id="{694C9709-5F39-47C3-A43B-5184A844301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69" name="Text Box 63">
          <a:extLst>
            <a:ext uri="{FF2B5EF4-FFF2-40B4-BE49-F238E27FC236}">
              <a16:creationId xmlns:a16="http://schemas.microsoft.com/office/drawing/2014/main" id="{353AEFD1-5515-4B7C-A438-C9C599ABFB9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898BA935-4D08-41A6-8716-36A3CF282A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71" name="Text Box 32">
          <a:extLst>
            <a:ext uri="{FF2B5EF4-FFF2-40B4-BE49-F238E27FC236}">
              <a16:creationId xmlns:a16="http://schemas.microsoft.com/office/drawing/2014/main" id="{B88F3479-4DA4-4217-BC0B-1B2FCCFDD1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72" name="Text Box 3">
          <a:extLst>
            <a:ext uri="{FF2B5EF4-FFF2-40B4-BE49-F238E27FC236}">
              <a16:creationId xmlns:a16="http://schemas.microsoft.com/office/drawing/2014/main" id="{6E1CAB39-1356-49F2-BB42-692EA86C63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73" name="Text Box 63">
          <a:extLst>
            <a:ext uri="{FF2B5EF4-FFF2-40B4-BE49-F238E27FC236}">
              <a16:creationId xmlns:a16="http://schemas.microsoft.com/office/drawing/2014/main" id="{E1D538B3-1ABD-4F7D-B1AF-E3A7E60FA0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74" name="Text Box 3">
          <a:extLst>
            <a:ext uri="{FF2B5EF4-FFF2-40B4-BE49-F238E27FC236}">
              <a16:creationId xmlns:a16="http://schemas.microsoft.com/office/drawing/2014/main" id="{8F6F4866-8D0A-4B8B-BB4B-DC2D042F79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75" name="Text Box 32">
          <a:extLst>
            <a:ext uri="{FF2B5EF4-FFF2-40B4-BE49-F238E27FC236}">
              <a16:creationId xmlns:a16="http://schemas.microsoft.com/office/drawing/2014/main" id="{3626B1E8-3FC6-4560-8A37-6295EDF7714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9BE045D1-B729-4993-A506-459AF46BCE9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77" name="Text Box 63">
          <a:extLst>
            <a:ext uri="{FF2B5EF4-FFF2-40B4-BE49-F238E27FC236}">
              <a16:creationId xmlns:a16="http://schemas.microsoft.com/office/drawing/2014/main" id="{C1FE9797-8A57-4B00-B20A-9166CF2DECC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78" name="Text Box 3">
          <a:extLst>
            <a:ext uri="{FF2B5EF4-FFF2-40B4-BE49-F238E27FC236}">
              <a16:creationId xmlns:a16="http://schemas.microsoft.com/office/drawing/2014/main" id="{A079F0E6-B5A3-46C4-8C27-36A36AC2B26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79" name="Text Box 32">
          <a:extLst>
            <a:ext uri="{FF2B5EF4-FFF2-40B4-BE49-F238E27FC236}">
              <a16:creationId xmlns:a16="http://schemas.microsoft.com/office/drawing/2014/main" id="{56F350FF-D564-439E-9BC4-4EEF6E7F1EB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80" name="Text Box 3">
          <a:extLst>
            <a:ext uri="{FF2B5EF4-FFF2-40B4-BE49-F238E27FC236}">
              <a16:creationId xmlns:a16="http://schemas.microsoft.com/office/drawing/2014/main" id="{E68A990A-E11B-47C6-A6DD-6A40A40166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81" name="Text Box 63">
          <a:extLst>
            <a:ext uri="{FF2B5EF4-FFF2-40B4-BE49-F238E27FC236}">
              <a16:creationId xmlns:a16="http://schemas.microsoft.com/office/drawing/2014/main" id="{A9624558-5C18-49D4-BB49-B84695F787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82" name="Text Box 3">
          <a:extLst>
            <a:ext uri="{FF2B5EF4-FFF2-40B4-BE49-F238E27FC236}">
              <a16:creationId xmlns:a16="http://schemas.microsoft.com/office/drawing/2014/main" id="{BBB39DB1-13DE-4682-91C4-0449752B04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83" name="Text Box 32">
          <a:extLst>
            <a:ext uri="{FF2B5EF4-FFF2-40B4-BE49-F238E27FC236}">
              <a16:creationId xmlns:a16="http://schemas.microsoft.com/office/drawing/2014/main" id="{F9FFB4C5-C75C-49EF-8A79-80A3F31430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84" name="Text Box 3">
          <a:extLst>
            <a:ext uri="{FF2B5EF4-FFF2-40B4-BE49-F238E27FC236}">
              <a16:creationId xmlns:a16="http://schemas.microsoft.com/office/drawing/2014/main" id="{5ED71093-BC77-4757-9747-62A9E56BD51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85" name="Text Box 63">
          <a:extLst>
            <a:ext uri="{FF2B5EF4-FFF2-40B4-BE49-F238E27FC236}">
              <a16:creationId xmlns:a16="http://schemas.microsoft.com/office/drawing/2014/main" id="{359D0DBE-4D6D-44C1-A936-D44C6FEBD5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86" name="Text Box 3">
          <a:extLst>
            <a:ext uri="{FF2B5EF4-FFF2-40B4-BE49-F238E27FC236}">
              <a16:creationId xmlns:a16="http://schemas.microsoft.com/office/drawing/2014/main" id="{BE18249A-E6A5-4981-A35A-EA7AA2C6E1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87" name="Text Box 32">
          <a:extLst>
            <a:ext uri="{FF2B5EF4-FFF2-40B4-BE49-F238E27FC236}">
              <a16:creationId xmlns:a16="http://schemas.microsoft.com/office/drawing/2014/main" id="{A3C15F73-B176-43DD-97ED-FD5A30757D2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88" name="Text Box 3">
          <a:extLst>
            <a:ext uri="{FF2B5EF4-FFF2-40B4-BE49-F238E27FC236}">
              <a16:creationId xmlns:a16="http://schemas.microsoft.com/office/drawing/2014/main" id="{0D745367-40B1-4AEA-80F7-E0CF693FBE2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89" name="Text Box 63">
          <a:extLst>
            <a:ext uri="{FF2B5EF4-FFF2-40B4-BE49-F238E27FC236}">
              <a16:creationId xmlns:a16="http://schemas.microsoft.com/office/drawing/2014/main" id="{D938958D-AB22-47A6-BB09-8C115FA1C56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90" name="Text Box 3">
          <a:extLst>
            <a:ext uri="{FF2B5EF4-FFF2-40B4-BE49-F238E27FC236}">
              <a16:creationId xmlns:a16="http://schemas.microsoft.com/office/drawing/2014/main" id="{9F99759D-46C0-4F6B-AF03-F06E63094F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91" name="Text Box 32">
          <a:extLst>
            <a:ext uri="{FF2B5EF4-FFF2-40B4-BE49-F238E27FC236}">
              <a16:creationId xmlns:a16="http://schemas.microsoft.com/office/drawing/2014/main" id="{20BF2E23-08B5-4C3F-A8F8-ACEC5C9380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2AB193DB-F866-4B17-AAFE-BD6E15D366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93" name="Text Box 63">
          <a:extLst>
            <a:ext uri="{FF2B5EF4-FFF2-40B4-BE49-F238E27FC236}">
              <a16:creationId xmlns:a16="http://schemas.microsoft.com/office/drawing/2014/main" id="{4F040223-4220-4825-A92E-A97542C325B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9F55F4C3-EBFF-4D3B-996E-308E7C3F11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95" name="Text Box 32">
          <a:extLst>
            <a:ext uri="{FF2B5EF4-FFF2-40B4-BE49-F238E27FC236}">
              <a16:creationId xmlns:a16="http://schemas.microsoft.com/office/drawing/2014/main" id="{6A124A09-7E6A-4EFE-8727-86350CB79E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96" name="Text Box 3">
          <a:extLst>
            <a:ext uri="{FF2B5EF4-FFF2-40B4-BE49-F238E27FC236}">
              <a16:creationId xmlns:a16="http://schemas.microsoft.com/office/drawing/2014/main" id="{815AF3AD-7562-43EA-8E69-F82BC8B297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97" name="Text Box 63">
          <a:extLst>
            <a:ext uri="{FF2B5EF4-FFF2-40B4-BE49-F238E27FC236}">
              <a16:creationId xmlns:a16="http://schemas.microsoft.com/office/drawing/2014/main" id="{ACCE865D-7847-463E-9231-4815C335D4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798" name="Text Box 3">
          <a:extLst>
            <a:ext uri="{FF2B5EF4-FFF2-40B4-BE49-F238E27FC236}">
              <a16:creationId xmlns:a16="http://schemas.microsoft.com/office/drawing/2014/main" id="{5E18B0E0-9DE7-4824-B961-BB989F7EF6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799" name="Text Box 32">
          <a:extLst>
            <a:ext uri="{FF2B5EF4-FFF2-40B4-BE49-F238E27FC236}">
              <a16:creationId xmlns:a16="http://schemas.microsoft.com/office/drawing/2014/main" id="{554E7ED8-5E7A-45A4-9541-321E84AE33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00" name="Text Box 3">
          <a:extLst>
            <a:ext uri="{FF2B5EF4-FFF2-40B4-BE49-F238E27FC236}">
              <a16:creationId xmlns:a16="http://schemas.microsoft.com/office/drawing/2014/main" id="{BA00474A-374A-43D6-812D-E21553EED2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01" name="Text Box 63">
          <a:extLst>
            <a:ext uri="{FF2B5EF4-FFF2-40B4-BE49-F238E27FC236}">
              <a16:creationId xmlns:a16="http://schemas.microsoft.com/office/drawing/2014/main" id="{E380637B-634B-48FF-8712-3E8827DE7D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02" name="Text Box 3">
          <a:extLst>
            <a:ext uri="{FF2B5EF4-FFF2-40B4-BE49-F238E27FC236}">
              <a16:creationId xmlns:a16="http://schemas.microsoft.com/office/drawing/2014/main" id="{4AA9ACE4-BFB3-44B5-B15B-A5EEFA2263E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03" name="Text Box 32">
          <a:extLst>
            <a:ext uri="{FF2B5EF4-FFF2-40B4-BE49-F238E27FC236}">
              <a16:creationId xmlns:a16="http://schemas.microsoft.com/office/drawing/2014/main" id="{CE2D6BCE-EDAC-4E3F-8190-87E64C3E03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04" name="Text Box 3">
          <a:extLst>
            <a:ext uri="{FF2B5EF4-FFF2-40B4-BE49-F238E27FC236}">
              <a16:creationId xmlns:a16="http://schemas.microsoft.com/office/drawing/2014/main" id="{9ADC7957-1D98-4B38-819C-13D58E500B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05" name="Text Box 63">
          <a:extLst>
            <a:ext uri="{FF2B5EF4-FFF2-40B4-BE49-F238E27FC236}">
              <a16:creationId xmlns:a16="http://schemas.microsoft.com/office/drawing/2014/main" id="{FB991CC6-5FF7-4D4E-A60E-38AEFD7D25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06" name="Text Box 3">
          <a:extLst>
            <a:ext uri="{FF2B5EF4-FFF2-40B4-BE49-F238E27FC236}">
              <a16:creationId xmlns:a16="http://schemas.microsoft.com/office/drawing/2014/main" id="{DE4CC08C-1A6B-4459-86E4-41BE79E23A2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07" name="Text Box 32">
          <a:extLst>
            <a:ext uri="{FF2B5EF4-FFF2-40B4-BE49-F238E27FC236}">
              <a16:creationId xmlns:a16="http://schemas.microsoft.com/office/drawing/2014/main" id="{38349B4C-5EE2-461B-85BA-9F730A885F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08" name="Text Box 3">
          <a:extLst>
            <a:ext uri="{FF2B5EF4-FFF2-40B4-BE49-F238E27FC236}">
              <a16:creationId xmlns:a16="http://schemas.microsoft.com/office/drawing/2014/main" id="{DFF86B48-B186-434C-8A3F-DAA4554D9E0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09" name="Text Box 63">
          <a:extLst>
            <a:ext uri="{FF2B5EF4-FFF2-40B4-BE49-F238E27FC236}">
              <a16:creationId xmlns:a16="http://schemas.microsoft.com/office/drawing/2014/main" id="{326992FC-2656-4579-AC4C-5E07180F61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10" name="Text Box 3">
          <a:extLst>
            <a:ext uri="{FF2B5EF4-FFF2-40B4-BE49-F238E27FC236}">
              <a16:creationId xmlns:a16="http://schemas.microsoft.com/office/drawing/2014/main" id="{C654236E-FE33-4D53-8E3D-673B14DE11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11" name="Text Box 32">
          <a:extLst>
            <a:ext uri="{FF2B5EF4-FFF2-40B4-BE49-F238E27FC236}">
              <a16:creationId xmlns:a16="http://schemas.microsoft.com/office/drawing/2014/main" id="{BAB82A24-3C19-4A72-917A-58D31823680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12" name="Text Box 3">
          <a:extLst>
            <a:ext uri="{FF2B5EF4-FFF2-40B4-BE49-F238E27FC236}">
              <a16:creationId xmlns:a16="http://schemas.microsoft.com/office/drawing/2014/main" id="{425D0ADF-8C2F-439A-A4FC-917ED728F7D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13" name="Text Box 63">
          <a:extLst>
            <a:ext uri="{FF2B5EF4-FFF2-40B4-BE49-F238E27FC236}">
              <a16:creationId xmlns:a16="http://schemas.microsoft.com/office/drawing/2014/main" id="{113A63E7-F8ED-4CE6-9867-EFBA9F12688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470A5C0A-60A7-4184-B1B3-8C68C2283B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15" name="Text Box 32">
          <a:extLst>
            <a:ext uri="{FF2B5EF4-FFF2-40B4-BE49-F238E27FC236}">
              <a16:creationId xmlns:a16="http://schemas.microsoft.com/office/drawing/2014/main" id="{7222C0E1-5B62-467B-8095-67DFA2AEB2D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16" name="Text Box 3">
          <a:extLst>
            <a:ext uri="{FF2B5EF4-FFF2-40B4-BE49-F238E27FC236}">
              <a16:creationId xmlns:a16="http://schemas.microsoft.com/office/drawing/2014/main" id="{738F1B74-B22E-4B62-BAF5-5679A4663C9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17" name="Text Box 63">
          <a:extLst>
            <a:ext uri="{FF2B5EF4-FFF2-40B4-BE49-F238E27FC236}">
              <a16:creationId xmlns:a16="http://schemas.microsoft.com/office/drawing/2014/main" id="{5D3C5E2F-EB17-4146-9679-2DE22E5C63A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18" name="Text Box 3">
          <a:extLst>
            <a:ext uri="{FF2B5EF4-FFF2-40B4-BE49-F238E27FC236}">
              <a16:creationId xmlns:a16="http://schemas.microsoft.com/office/drawing/2014/main" id="{4131E902-2061-4403-B106-070EF52FD8F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19" name="Text Box 32">
          <a:extLst>
            <a:ext uri="{FF2B5EF4-FFF2-40B4-BE49-F238E27FC236}">
              <a16:creationId xmlns:a16="http://schemas.microsoft.com/office/drawing/2014/main" id="{A318B3FF-F869-4CEF-853F-45E97F8A22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20" name="Text Box 3">
          <a:extLst>
            <a:ext uri="{FF2B5EF4-FFF2-40B4-BE49-F238E27FC236}">
              <a16:creationId xmlns:a16="http://schemas.microsoft.com/office/drawing/2014/main" id="{973E4ACE-B3FE-4EBD-881A-F147D41BDC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21" name="Text Box 63">
          <a:extLst>
            <a:ext uri="{FF2B5EF4-FFF2-40B4-BE49-F238E27FC236}">
              <a16:creationId xmlns:a16="http://schemas.microsoft.com/office/drawing/2014/main" id="{F75BCA92-C7B6-45DD-856B-16FF2DEC87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22" name="Text Box 3">
          <a:extLst>
            <a:ext uri="{FF2B5EF4-FFF2-40B4-BE49-F238E27FC236}">
              <a16:creationId xmlns:a16="http://schemas.microsoft.com/office/drawing/2014/main" id="{6355FAB0-001E-486C-A9A2-345982299E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23" name="Text Box 32">
          <a:extLst>
            <a:ext uri="{FF2B5EF4-FFF2-40B4-BE49-F238E27FC236}">
              <a16:creationId xmlns:a16="http://schemas.microsoft.com/office/drawing/2014/main" id="{162F818E-5166-4CAB-A8EB-89A0FEB830E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24" name="Text Box 3">
          <a:extLst>
            <a:ext uri="{FF2B5EF4-FFF2-40B4-BE49-F238E27FC236}">
              <a16:creationId xmlns:a16="http://schemas.microsoft.com/office/drawing/2014/main" id="{3674067D-04AD-4FEF-8342-966BF5C9C1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25" name="Text Box 63">
          <a:extLst>
            <a:ext uri="{FF2B5EF4-FFF2-40B4-BE49-F238E27FC236}">
              <a16:creationId xmlns:a16="http://schemas.microsoft.com/office/drawing/2014/main" id="{558353D7-E93B-4DB1-A309-2ACD79CD38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26" name="Text Box 3">
          <a:extLst>
            <a:ext uri="{FF2B5EF4-FFF2-40B4-BE49-F238E27FC236}">
              <a16:creationId xmlns:a16="http://schemas.microsoft.com/office/drawing/2014/main" id="{BD1FC486-1E1F-43D3-A9EA-52085EE569F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27" name="Text Box 32">
          <a:extLst>
            <a:ext uri="{FF2B5EF4-FFF2-40B4-BE49-F238E27FC236}">
              <a16:creationId xmlns:a16="http://schemas.microsoft.com/office/drawing/2014/main" id="{41DE01F6-CD02-4FCC-B4B9-268EF05FEC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28" name="Text Box 3">
          <a:extLst>
            <a:ext uri="{FF2B5EF4-FFF2-40B4-BE49-F238E27FC236}">
              <a16:creationId xmlns:a16="http://schemas.microsoft.com/office/drawing/2014/main" id="{3466EDE2-A712-47B2-B371-6854CD7DCE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29" name="Text Box 63">
          <a:extLst>
            <a:ext uri="{FF2B5EF4-FFF2-40B4-BE49-F238E27FC236}">
              <a16:creationId xmlns:a16="http://schemas.microsoft.com/office/drawing/2014/main" id="{5ECFA3BC-021B-40A2-A298-F3E93B42B7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30" name="Text Box 3">
          <a:extLst>
            <a:ext uri="{FF2B5EF4-FFF2-40B4-BE49-F238E27FC236}">
              <a16:creationId xmlns:a16="http://schemas.microsoft.com/office/drawing/2014/main" id="{B60A96DD-6EDB-43B9-B7E8-39F651EF00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31" name="Text Box 32">
          <a:extLst>
            <a:ext uri="{FF2B5EF4-FFF2-40B4-BE49-F238E27FC236}">
              <a16:creationId xmlns:a16="http://schemas.microsoft.com/office/drawing/2014/main" id="{F0D0AB89-4B3A-4604-9A91-C678C495F8D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32" name="Text Box 3">
          <a:extLst>
            <a:ext uri="{FF2B5EF4-FFF2-40B4-BE49-F238E27FC236}">
              <a16:creationId xmlns:a16="http://schemas.microsoft.com/office/drawing/2014/main" id="{ED93F520-1519-424E-B715-B28CCD0530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33" name="Text Box 63">
          <a:extLst>
            <a:ext uri="{FF2B5EF4-FFF2-40B4-BE49-F238E27FC236}">
              <a16:creationId xmlns:a16="http://schemas.microsoft.com/office/drawing/2014/main" id="{414AADBC-A857-46BC-9506-BABCB2E0D5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34" name="Text Box 3">
          <a:extLst>
            <a:ext uri="{FF2B5EF4-FFF2-40B4-BE49-F238E27FC236}">
              <a16:creationId xmlns:a16="http://schemas.microsoft.com/office/drawing/2014/main" id="{4C0C2BAF-2569-44A8-B5A1-FA6F05AC71B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35" name="Text Box 32">
          <a:extLst>
            <a:ext uri="{FF2B5EF4-FFF2-40B4-BE49-F238E27FC236}">
              <a16:creationId xmlns:a16="http://schemas.microsoft.com/office/drawing/2014/main" id="{BC1028C4-F79A-4658-90F6-0CAB6233B22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E00D2A90-6CD7-42BA-BF6F-D6AABB70C3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37" name="Text Box 63">
          <a:extLst>
            <a:ext uri="{FF2B5EF4-FFF2-40B4-BE49-F238E27FC236}">
              <a16:creationId xmlns:a16="http://schemas.microsoft.com/office/drawing/2014/main" id="{F888BA6F-F4BE-4053-9968-676F47A54E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38" name="Text Box 3">
          <a:extLst>
            <a:ext uri="{FF2B5EF4-FFF2-40B4-BE49-F238E27FC236}">
              <a16:creationId xmlns:a16="http://schemas.microsoft.com/office/drawing/2014/main" id="{057CACA3-7562-49CE-B392-D2F0949F856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39" name="Text Box 32">
          <a:extLst>
            <a:ext uri="{FF2B5EF4-FFF2-40B4-BE49-F238E27FC236}">
              <a16:creationId xmlns:a16="http://schemas.microsoft.com/office/drawing/2014/main" id="{8ACFCF4E-9D36-4BCC-9FBC-80275988EC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40" name="Text Box 3">
          <a:extLst>
            <a:ext uri="{FF2B5EF4-FFF2-40B4-BE49-F238E27FC236}">
              <a16:creationId xmlns:a16="http://schemas.microsoft.com/office/drawing/2014/main" id="{DD56C00A-C2E8-486D-ABF6-AC122E2185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41" name="Text Box 63">
          <a:extLst>
            <a:ext uri="{FF2B5EF4-FFF2-40B4-BE49-F238E27FC236}">
              <a16:creationId xmlns:a16="http://schemas.microsoft.com/office/drawing/2014/main" id="{83911AC3-344D-4E63-AE5F-F7059FB7F08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42" name="Text Box 3">
          <a:extLst>
            <a:ext uri="{FF2B5EF4-FFF2-40B4-BE49-F238E27FC236}">
              <a16:creationId xmlns:a16="http://schemas.microsoft.com/office/drawing/2014/main" id="{B6A23A16-29D5-4B1F-863C-5A2547B01B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43" name="Text Box 32">
          <a:extLst>
            <a:ext uri="{FF2B5EF4-FFF2-40B4-BE49-F238E27FC236}">
              <a16:creationId xmlns:a16="http://schemas.microsoft.com/office/drawing/2014/main" id="{933D8902-0976-4E04-9FB9-E455E9D437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44" name="Text Box 3">
          <a:extLst>
            <a:ext uri="{FF2B5EF4-FFF2-40B4-BE49-F238E27FC236}">
              <a16:creationId xmlns:a16="http://schemas.microsoft.com/office/drawing/2014/main" id="{BBA09869-541D-4810-893A-5BBE5DCC48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45" name="Text Box 63">
          <a:extLst>
            <a:ext uri="{FF2B5EF4-FFF2-40B4-BE49-F238E27FC236}">
              <a16:creationId xmlns:a16="http://schemas.microsoft.com/office/drawing/2014/main" id="{FD7A08BC-777A-4C5C-B174-EC5339CCD5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46" name="Text Box 3">
          <a:extLst>
            <a:ext uri="{FF2B5EF4-FFF2-40B4-BE49-F238E27FC236}">
              <a16:creationId xmlns:a16="http://schemas.microsoft.com/office/drawing/2014/main" id="{A2121462-16F3-46B4-A3C9-88E1090A5F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47" name="Text Box 32">
          <a:extLst>
            <a:ext uri="{FF2B5EF4-FFF2-40B4-BE49-F238E27FC236}">
              <a16:creationId xmlns:a16="http://schemas.microsoft.com/office/drawing/2014/main" id="{DC71217B-3269-4986-9C16-171DAA2A5E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48" name="Text Box 3">
          <a:extLst>
            <a:ext uri="{FF2B5EF4-FFF2-40B4-BE49-F238E27FC236}">
              <a16:creationId xmlns:a16="http://schemas.microsoft.com/office/drawing/2014/main" id="{CA1D6B48-A941-4698-AD1E-7A1CA1F108F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49" name="Text Box 63">
          <a:extLst>
            <a:ext uri="{FF2B5EF4-FFF2-40B4-BE49-F238E27FC236}">
              <a16:creationId xmlns:a16="http://schemas.microsoft.com/office/drawing/2014/main" id="{CDF2A466-36E2-42BF-9561-0F84A01A9DE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50" name="Text Box 3">
          <a:extLst>
            <a:ext uri="{FF2B5EF4-FFF2-40B4-BE49-F238E27FC236}">
              <a16:creationId xmlns:a16="http://schemas.microsoft.com/office/drawing/2014/main" id="{F808BA2F-E53D-4696-BDB8-DF78D8A1C37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51" name="Text Box 32">
          <a:extLst>
            <a:ext uri="{FF2B5EF4-FFF2-40B4-BE49-F238E27FC236}">
              <a16:creationId xmlns:a16="http://schemas.microsoft.com/office/drawing/2014/main" id="{D105F1C3-0780-40B6-AF93-7FAAABAD998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52" name="Text Box 3">
          <a:extLst>
            <a:ext uri="{FF2B5EF4-FFF2-40B4-BE49-F238E27FC236}">
              <a16:creationId xmlns:a16="http://schemas.microsoft.com/office/drawing/2014/main" id="{B046DB5B-C697-4D74-A6BC-F53489D04B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5B5E2871-5F93-406E-9E99-20130288D16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54" name="Text Box 3">
          <a:extLst>
            <a:ext uri="{FF2B5EF4-FFF2-40B4-BE49-F238E27FC236}">
              <a16:creationId xmlns:a16="http://schemas.microsoft.com/office/drawing/2014/main" id="{8F70B7CA-DBD1-4D31-AFE7-50FFE506C06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55" name="Text Box 32">
          <a:extLst>
            <a:ext uri="{FF2B5EF4-FFF2-40B4-BE49-F238E27FC236}">
              <a16:creationId xmlns:a16="http://schemas.microsoft.com/office/drawing/2014/main" id="{080D42D0-5D6D-46F5-B63F-4C3610FFD84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56" name="Text Box 3">
          <a:extLst>
            <a:ext uri="{FF2B5EF4-FFF2-40B4-BE49-F238E27FC236}">
              <a16:creationId xmlns:a16="http://schemas.microsoft.com/office/drawing/2014/main" id="{BDBD2F08-6A95-45AA-B105-BC7EE2E15D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57" name="Text Box 63">
          <a:extLst>
            <a:ext uri="{FF2B5EF4-FFF2-40B4-BE49-F238E27FC236}">
              <a16:creationId xmlns:a16="http://schemas.microsoft.com/office/drawing/2014/main" id="{5D047D6D-9C57-41ED-B9B5-C66F31E4755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39ED2AA1-6926-40ED-9057-9577AA271F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59" name="Text Box 32">
          <a:extLst>
            <a:ext uri="{FF2B5EF4-FFF2-40B4-BE49-F238E27FC236}">
              <a16:creationId xmlns:a16="http://schemas.microsoft.com/office/drawing/2014/main" id="{405A5B66-00BD-4A00-AC1F-92704C5C6A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60" name="Text Box 3">
          <a:extLst>
            <a:ext uri="{FF2B5EF4-FFF2-40B4-BE49-F238E27FC236}">
              <a16:creationId xmlns:a16="http://schemas.microsoft.com/office/drawing/2014/main" id="{0CACF8BC-ACC1-462D-B2E1-1DC1761BFF0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61" name="Text Box 63">
          <a:extLst>
            <a:ext uri="{FF2B5EF4-FFF2-40B4-BE49-F238E27FC236}">
              <a16:creationId xmlns:a16="http://schemas.microsoft.com/office/drawing/2014/main" id="{F65126A1-7304-40DA-9296-ABDE6C08C03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62" name="Text Box 3">
          <a:extLst>
            <a:ext uri="{FF2B5EF4-FFF2-40B4-BE49-F238E27FC236}">
              <a16:creationId xmlns:a16="http://schemas.microsoft.com/office/drawing/2014/main" id="{F05233EC-6DA4-4998-A811-1AD2A48C82E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63" name="Text Box 32">
          <a:extLst>
            <a:ext uri="{FF2B5EF4-FFF2-40B4-BE49-F238E27FC236}">
              <a16:creationId xmlns:a16="http://schemas.microsoft.com/office/drawing/2014/main" id="{422C192A-12BD-45CE-8D4B-977F96BB6E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64" name="Text Box 3">
          <a:extLst>
            <a:ext uri="{FF2B5EF4-FFF2-40B4-BE49-F238E27FC236}">
              <a16:creationId xmlns:a16="http://schemas.microsoft.com/office/drawing/2014/main" id="{F2B6C7AC-8569-41A7-A232-D357DB52A6C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65" name="Text Box 63">
          <a:extLst>
            <a:ext uri="{FF2B5EF4-FFF2-40B4-BE49-F238E27FC236}">
              <a16:creationId xmlns:a16="http://schemas.microsoft.com/office/drawing/2014/main" id="{E93509CB-90AA-4A60-A734-14B3BB0551C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66" name="Text Box 3">
          <a:extLst>
            <a:ext uri="{FF2B5EF4-FFF2-40B4-BE49-F238E27FC236}">
              <a16:creationId xmlns:a16="http://schemas.microsoft.com/office/drawing/2014/main" id="{25972A37-3C39-41F2-BE21-BF66936301C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67" name="Text Box 32">
          <a:extLst>
            <a:ext uri="{FF2B5EF4-FFF2-40B4-BE49-F238E27FC236}">
              <a16:creationId xmlns:a16="http://schemas.microsoft.com/office/drawing/2014/main" id="{00002D94-D502-448A-A52D-9D6C6559FC6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68" name="Text Box 3">
          <a:extLst>
            <a:ext uri="{FF2B5EF4-FFF2-40B4-BE49-F238E27FC236}">
              <a16:creationId xmlns:a16="http://schemas.microsoft.com/office/drawing/2014/main" id="{DED0738C-47F3-4144-818A-1CE22E7063D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69" name="Text Box 63">
          <a:extLst>
            <a:ext uri="{FF2B5EF4-FFF2-40B4-BE49-F238E27FC236}">
              <a16:creationId xmlns:a16="http://schemas.microsoft.com/office/drawing/2014/main" id="{E7B5B2DD-D769-482E-B01F-EE0DA7E2D02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70" name="Text Box 3">
          <a:extLst>
            <a:ext uri="{FF2B5EF4-FFF2-40B4-BE49-F238E27FC236}">
              <a16:creationId xmlns:a16="http://schemas.microsoft.com/office/drawing/2014/main" id="{F9026112-7E1A-41F1-81A2-A8BCA1DB4C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71" name="Text Box 32">
          <a:extLst>
            <a:ext uri="{FF2B5EF4-FFF2-40B4-BE49-F238E27FC236}">
              <a16:creationId xmlns:a16="http://schemas.microsoft.com/office/drawing/2014/main" id="{3CF680AE-6252-40D4-BF6D-E891D5F8988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72" name="Text Box 3">
          <a:extLst>
            <a:ext uri="{FF2B5EF4-FFF2-40B4-BE49-F238E27FC236}">
              <a16:creationId xmlns:a16="http://schemas.microsoft.com/office/drawing/2014/main" id="{CF9973DC-EB0A-4DF7-8125-EB81C71589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73" name="Text Box 63">
          <a:extLst>
            <a:ext uri="{FF2B5EF4-FFF2-40B4-BE49-F238E27FC236}">
              <a16:creationId xmlns:a16="http://schemas.microsoft.com/office/drawing/2014/main" id="{076A8437-255E-4C5B-8AC8-A26D102020F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74" name="Text Box 3">
          <a:extLst>
            <a:ext uri="{FF2B5EF4-FFF2-40B4-BE49-F238E27FC236}">
              <a16:creationId xmlns:a16="http://schemas.microsoft.com/office/drawing/2014/main" id="{0523311E-8592-406E-B3C5-400F13156D5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75" name="Text Box 32">
          <a:extLst>
            <a:ext uri="{FF2B5EF4-FFF2-40B4-BE49-F238E27FC236}">
              <a16:creationId xmlns:a16="http://schemas.microsoft.com/office/drawing/2014/main" id="{5827C7FB-A2A3-45EB-BAF4-96527E4D3B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76" name="Text Box 3">
          <a:extLst>
            <a:ext uri="{FF2B5EF4-FFF2-40B4-BE49-F238E27FC236}">
              <a16:creationId xmlns:a16="http://schemas.microsoft.com/office/drawing/2014/main" id="{550267AE-1A09-468D-AE45-F76B8DA9F05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77" name="Text Box 63">
          <a:extLst>
            <a:ext uri="{FF2B5EF4-FFF2-40B4-BE49-F238E27FC236}">
              <a16:creationId xmlns:a16="http://schemas.microsoft.com/office/drawing/2014/main" id="{8087347D-0DE5-4086-978D-0585AB90960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78" name="Text Box 3">
          <a:extLst>
            <a:ext uri="{FF2B5EF4-FFF2-40B4-BE49-F238E27FC236}">
              <a16:creationId xmlns:a16="http://schemas.microsoft.com/office/drawing/2014/main" id="{8A1E4E5E-5B0B-4F11-B5EE-7ADEC1D5F6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79" name="Text Box 32">
          <a:extLst>
            <a:ext uri="{FF2B5EF4-FFF2-40B4-BE49-F238E27FC236}">
              <a16:creationId xmlns:a16="http://schemas.microsoft.com/office/drawing/2014/main" id="{50B41CBB-78BF-4FA1-B378-4F787B970CB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AB01ABD8-55C4-4F24-A42A-4BB89DD66A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81" name="Text Box 63">
          <a:extLst>
            <a:ext uri="{FF2B5EF4-FFF2-40B4-BE49-F238E27FC236}">
              <a16:creationId xmlns:a16="http://schemas.microsoft.com/office/drawing/2014/main" id="{CC55DB43-0626-4D00-84B7-23846E5072D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82" name="Text Box 3">
          <a:extLst>
            <a:ext uri="{FF2B5EF4-FFF2-40B4-BE49-F238E27FC236}">
              <a16:creationId xmlns:a16="http://schemas.microsoft.com/office/drawing/2014/main" id="{55DCD152-557A-4BAE-A067-2E13B18120C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83" name="Text Box 32">
          <a:extLst>
            <a:ext uri="{FF2B5EF4-FFF2-40B4-BE49-F238E27FC236}">
              <a16:creationId xmlns:a16="http://schemas.microsoft.com/office/drawing/2014/main" id="{6762F2A6-533C-40AE-9F21-0653A6B28A6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84" name="Text Box 3">
          <a:extLst>
            <a:ext uri="{FF2B5EF4-FFF2-40B4-BE49-F238E27FC236}">
              <a16:creationId xmlns:a16="http://schemas.microsoft.com/office/drawing/2014/main" id="{FED7DCA1-94DF-417B-9B33-7543ED8C99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85" name="Text Box 63">
          <a:extLst>
            <a:ext uri="{FF2B5EF4-FFF2-40B4-BE49-F238E27FC236}">
              <a16:creationId xmlns:a16="http://schemas.microsoft.com/office/drawing/2014/main" id="{D497D19C-B509-434D-AEAC-D7827B3C1C5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86" name="Text Box 3">
          <a:extLst>
            <a:ext uri="{FF2B5EF4-FFF2-40B4-BE49-F238E27FC236}">
              <a16:creationId xmlns:a16="http://schemas.microsoft.com/office/drawing/2014/main" id="{51F622C9-5D82-4A51-A2EB-6CC36E7514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87" name="Text Box 32">
          <a:extLst>
            <a:ext uri="{FF2B5EF4-FFF2-40B4-BE49-F238E27FC236}">
              <a16:creationId xmlns:a16="http://schemas.microsoft.com/office/drawing/2014/main" id="{EF447B3C-A51A-46A9-8929-A22FE128F1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88" name="Text Box 3">
          <a:extLst>
            <a:ext uri="{FF2B5EF4-FFF2-40B4-BE49-F238E27FC236}">
              <a16:creationId xmlns:a16="http://schemas.microsoft.com/office/drawing/2014/main" id="{CFB6D089-6740-4E27-8E89-7F66D29A41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89" name="Text Box 63">
          <a:extLst>
            <a:ext uri="{FF2B5EF4-FFF2-40B4-BE49-F238E27FC236}">
              <a16:creationId xmlns:a16="http://schemas.microsoft.com/office/drawing/2014/main" id="{7424F6F7-744D-4C08-A035-9884E17F490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90" name="Text Box 3">
          <a:extLst>
            <a:ext uri="{FF2B5EF4-FFF2-40B4-BE49-F238E27FC236}">
              <a16:creationId xmlns:a16="http://schemas.microsoft.com/office/drawing/2014/main" id="{C4388067-DAA7-40C7-B6B1-EBE6980CA4A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91" name="Text Box 32">
          <a:extLst>
            <a:ext uri="{FF2B5EF4-FFF2-40B4-BE49-F238E27FC236}">
              <a16:creationId xmlns:a16="http://schemas.microsoft.com/office/drawing/2014/main" id="{F2C3BF45-462A-41D0-ADD4-00DD46155EF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92" name="Text Box 3">
          <a:extLst>
            <a:ext uri="{FF2B5EF4-FFF2-40B4-BE49-F238E27FC236}">
              <a16:creationId xmlns:a16="http://schemas.microsoft.com/office/drawing/2014/main" id="{D6EAB194-D996-484F-A154-92338BA64F5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93" name="Text Box 63">
          <a:extLst>
            <a:ext uri="{FF2B5EF4-FFF2-40B4-BE49-F238E27FC236}">
              <a16:creationId xmlns:a16="http://schemas.microsoft.com/office/drawing/2014/main" id="{CEE060AC-C3B0-4663-B105-4FB7508997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94" name="Text Box 3">
          <a:extLst>
            <a:ext uri="{FF2B5EF4-FFF2-40B4-BE49-F238E27FC236}">
              <a16:creationId xmlns:a16="http://schemas.microsoft.com/office/drawing/2014/main" id="{FBEBF763-D802-4B38-8523-03109DB3D83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95" name="Text Box 32">
          <a:extLst>
            <a:ext uri="{FF2B5EF4-FFF2-40B4-BE49-F238E27FC236}">
              <a16:creationId xmlns:a16="http://schemas.microsoft.com/office/drawing/2014/main" id="{62B5E1B6-690D-4E96-A428-619D8F9035B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96" name="Text Box 3">
          <a:extLst>
            <a:ext uri="{FF2B5EF4-FFF2-40B4-BE49-F238E27FC236}">
              <a16:creationId xmlns:a16="http://schemas.microsoft.com/office/drawing/2014/main" id="{F358E93F-E305-4FA1-8889-0F7D92B4DB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97" name="Text Box 63">
          <a:extLst>
            <a:ext uri="{FF2B5EF4-FFF2-40B4-BE49-F238E27FC236}">
              <a16:creationId xmlns:a16="http://schemas.microsoft.com/office/drawing/2014/main" id="{41EECC65-6DAF-494E-920C-2A9BC2D30F4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898" name="Text Box 3">
          <a:extLst>
            <a:ext uri="{FF2B5EF4-FFF2-40B4-BE49-F238E27FC236}">
              <a16:creationId xmlns:a16="http://schemas.microsoft.com/office/drawing/2014/main" id="{616DCDEC-80AA-4F2A-8D38-41F0C89A86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899" name="Text Box 32">
          <a:extLst>
            <a:ext uri="{FF2B5EF4-FFF2-40B4-BE49-F238E27FC236}">
              <a16:creationId xmlns:a16="http://schemas.microsoft.com/office/drawing/2014/main" id="{AAAFE423-C919-45A9-83BB-151F831633D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00" name="Text Box 3">
          <a:extLst>
            <a:ext uri="{FF2B5EF4-FFF2-40B4-BE49-F238E27FC236}">
              <a16:creationId xmlns:a16="http://schemas.microsoft.com/office/drawing/2014/main" id="{6B5505CB-191D-4BD8-B995-B6487A8391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01" name="Text Box 63">
          <a:extLst>
            <a:ext uri="{FF2B5EF4-FFF2-40B4-BE49-F238E27FC236}">
              <a16:creationId xmlns:a16="http://schemas.microsoft.com/office/drawing/2014/main" id="{786CF817-B922-438B-B831-F38ABFAC11F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559A6CED-E6BB-4DF2-A250-9DDEF4EFB3D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03" name="Text Box 32">
          <a:extLst>
            <a:ext uri="{FF2B5EF4-FFF2-40B4-BE49-F238E27FC236}">
              <a16:creationId xmlns:a16="http://schemas.microsoft.com/office/drawing/2014/main" id="{8182A386-3BD3-4CD0-B7E2-EDD21BEFE27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04" name="Text Box 3">
          <a:extLst>
            <a:ext uri="{FF2B5EF4-FFF2-40B4-BE49-F238E27FC236}">
              <a16:creationId xmlns:a16="http://schemas.microsoft.com/office/drawing/2014/main" id="{9E31FC14-53B4-4DD2-B22B-9B1D5FF6A33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05" name="Text Box 63">
          <a:extLst>
            <a:ext uri="{FF2B5EF4-FFF2-40B4-BE49-F238E27FC236}">
              <a16:creationId xmlns:a16="http://schemas.microsoft.com/office/drawing/2014/main" id="{CBA84DBC-4534-44A2-8424-68993DEA87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06" name="Text Box 3">
          <a:extLst>
            <a:ext uri="{FF2B5EF4-FFF2-40B4-BE49-F238E27FC236}">
              <a16:creationId xmlns:a16="http://schemas.microsoft.com/office/drawing/2014/main" id="{D1AE3462-012A-42A3-A41C-0D3DA7B0AE6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07" name="Text Box 32">
          <a:extLst>
            <a:ext uri="{FF2B5EF4-FFF2-40B4-BE49-F238E27FC236}">
              <a16:creationId xmlns:a16="http://schemas.microsoft.com/office/drawing/2014/main" id="{58C6A8C3-DC12-4CC5-A301-0DD306D3378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08" name="Text Box 3">
          <a:extLst>
            <a:ext uri="{FF2B5EF4-FFF2-40B4-BE49-F238E27FC236}">
              <a16:creationId xmlns:a16="http://schemas.microsoft.com/office/drawing/2014/main" id="{6CEF4AB3-75FB-4D0D-9C33-9844634196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09" name="Text Box 63">
          <a:extLst>
            <a:ext uri="{FF2B5EF4-FFF2-40B4-BE49-F238E27FC236}">
              <a16:creationId xmlns:a16="http://schemas.microsoft.com/office/drawing/2014/main" id="{71436629-4A3D-4882-9F9C-770FDDEEFC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10" name="Text Box 3">
          <a:extLst>
            <a:ext uri="{FF2B5EF4-FFF2-40B4-BE49-F238E27FC236}">
              <a16:creationId xmlns:a16="http://schemas.microsoft.com/office/drawing/2014/main" id="{07596605-31F7-4E66-BD76-8CAEC1D3C29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11" name="Text Box 32">
          <a:extLst>
            <a:ext uri="{FF2B5EF4-FFF2-40B4-BE49-F238E27FC236}">
              <a16:creationId xmlns:a16="http://schemas.microsoft.com/office/drawing/2014/main" id="{0CCF4D57-E856-46B1-96A2-97B728757D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12" name="Text Box 3">
          <a:extLst>
            <a:ext uri="{FF2B5EF4-FFF2-40B4-BE49-F238E27FC236}">
              <a16:creationId xmlns:a16="http://schemas.microsoft.com/office/drawing/2014/main" id="{F16D42DE-0436-460B-A76D-A4098793998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13" name="Text Box 63">
          <a:extLst>
            <a:ext uri="{FF2B5EF4-FFF2-40B4-BE49-F238E27FC236}">
              <a16:creationId xmlns:a16="http://schemas.microsoft.com/office/drawing/2014/main" id="{913FE6C9-02D2-4F6C-9120-C37E78C1015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14" name="Text Box 3">
          <a:extLst>
            <a:ext uri="{FF2B5EF4-FFF2-40B4-BE49-F238E27FC236}">
              <a16:creationId xmlns:a16="http://schemas.microsoft.com/office/drawing/2014/main" id="{69F5F209-8663-4BCD-8D6C-36BAB0D4A17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15" name="Text Box 32">
          <a:extLst>
            <a:ext uri="{FF2B5EF4-FFF2-40B4-BE49-F238E27FC236}">
              <a16:creationId xmlns:a16="http://schemas.microsoft.com/office/drawing/2014/main" id="{9407769E-1F88-4D2E-B38B-D8DFDAD0D3D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16" name="Text Box 3">
          <a:extLst>
            <a:ext uri="{FF2B5EF4-FFF2-40B4-BE49-F238E27FC236}">
              <a16:creationId xmlns:a16="http://schemas.microsoft.com/office/drawing/2014/main" id="{9AD3C10A-42B1-44DA-9C23-3B8639C4E1F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17" name="Text Box 63">
          <a:extLst>
            <a:ext uri="{FF2B5EF4-FFF2-40B4-BE49-F238E27FC236}">
              <a16:creationId xmlns:a16="http://schemas.microsoft.com/office/drawing/2014/main" id="{5B22B5F6-DB29-4246-8BBE-1A803B66B9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18" name="Text Box 3">
          <a:extLst>
            <a:ext uri="{FF2B5EF4-FFF2-40B4-BE49-F238E27FC236}">
              <a16:creationId xmlns:a16="http://schemas.microsoft.com/office/drawing/2014/main" id="{B5DA3431-3B08-4657-A992-BC75B298475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19" name="Text Box 32">
          <a:extLst>
            <a:ext uri="{FF2B5EF4-FFF2-40B4-BE49-F238E27FC236}">
              <a16:creationId xmlns:a16="http://schemas.microsoft.com/office/drawing/2014/main" id="{E5B9E874-4E68-4F53-8CC0-BC5A303A72A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20" name="Text Box 3">
          <a:extLst>
            <a:ext uri="{FF2B5EF4-FFF2-40B4-BE49-F238E27FC236}">
              <a16:creationId xmlns:a16="http://schemas.microsoft.com/office/drawing/2014/main" id="{321E2129-64E0-4074-8620-F95AA02EA74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21" name="Text Box 63">
          <a:extLst>
            <a:ext uri="{FF2B5EF4-FFF2-40B4-BE49-F238E27FC236}">
              <a16:creationId xmlns:a16="http://schemas.microsoft.com/office/drawing/2014/main" id="{8D855CD6-5763-4C52-9A4C-94BD16E1338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22" name="Text Box 3">
          <a:extLst>
            <a:ext uri="{FF2B5EF4-FFF2-40B4-BE49-F238E27FC236}">
              <a16:creationId xmlns:a16="http://schemas.microsoft.com/office/drawing/2014/main" id="{5A20BF1E-FE27-42A7-921E-D997B4E06E8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23" name="Text Box 32">
          <a:extLst>
            <a:ext uri="{FF2B5EF4-FFF2-40B4-BE49-F238E27FC236}">
              <a16:creationId xmlns:a16="http://schemas.microsoft.com/office/drawing/2014/main" id="{9FF18404-6B6F-4EF9-98B9-A5BFFDC11D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24" name="Text Box 3">
          <a:extLst>
            <a:ext uri="{FF2B5EF4-FFF2-40B4-BE49-F238E27FC236}">
              <a16:creationId xmlns:a16="http://schemas.microsoft.com/office/drawing/2014/main" id="{8BBBCB78-7C8C-423E-98CA-9364106F7B6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25" name="Text Box 63">
          <a:extLst>
            <a:ext uri="{FF2B5EF4-FFF2-40B4-BE49-F238E27FC236}">
              <a16:creationId xmlns:a16="http://schemas.microsoft.com/office/drawing/2014/main" id="{D71E8758-91FC-477D-AA4A-CF87A5D24CF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26" name="Text Box 32">
          <a:extLst>
            <a:ext uri="{FF2B5EF4-FFF2-40B4-BE49-F238E27FC236}">
              <a16:creationId xmlns:a16="http://schemas.microsoft.com/office/drawing/2014/main" id="{E2ECFBC6-22FD-47A6-B166-105351E00F6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27" name="Text Box 3">
          <a:extLst>
            <a:ext uri="{FF2B5EF4-FFF2-40B4-BE49-F238E27FC236}">
              <a16:creationId xmlns:a16="http://schemas.microsoft.com/office/drawing/2014/main" id="{4DB9FAF8-083A-4CEC-9E2D-DE2B709563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28" name="Text Box 63">
          <a:extLst>
            <a:ext uri="{FF2B5EF4-FFF2-40B4-BE49-F238E27FC236}">
              <a16:creationId xmlns:a16="http://schemas.microsoft.com/office/drawing/2014/main" id="{8BC31BD1-3074-443F-9725-AEE740940C9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29" name="Text Box 3">
          <a:extLst>
            <a:ext uri="{FF2B5EF4-FFF2-40B4-BE49-F238E27FC236}">
              <a16:creationId xmlns:a16="http://schemas.microsoft.com/office/drawing/2014/main" id="{C1907469-29BB-46A9-A57C-32B8B8396E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30" name="Text Box 32">
          <a:extLst>
            <a:ext uri="{FF2B5EF4-FFF2-40B4-BE49-F238E27FC236}">
              <a16:creationId xmlns:a16="http://schemas.microsoft.com/office/drawing/2014/main" id="{076C648F-74ED-4595-BD4E-04E1662C4D7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31" name="Text Box 3">
          <a:extLst>
            <a:ext uri="{FF2B5EF4-FFF2-40B4-BE49-F238E27FC236}">
              <a16:creationId xmlns:a16="http://schemas.microsoft.com/office/drawing/2014/main" id="{93782DB0-EB8C-4E5B-BC77-610B3CA2CD6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32" name="Text Box 63">
          <a:extLst>
            <a:ext uri="{FF2B5EF4-FFF2-40B4-BE49-F238E27FC236}">
              <a16:creationId xmlns:a16="http://schemas.microsoft.com/office/drawing/2014/main" id="{461D11DE-1570-484C-B2EE-968D8EFE9C7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33" name="Text Box 3">
          <a:extLst>
            <a:ext uri="{FF2B5EF4-FFF2-40B4-BE49-F238E27FC236}">
              <a16:creationId xmlns:a16="http://schemas.microsoft.com/office/drawing/2014/main" id="{05D7CC97-516B-4A4F-960F-48B5DB64FA2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34" name="Text Box 32">
          <a:extLst>
            <a:ext uri="{FF2B5EF4-FFF2-40B4-BE49-F238E27FC236}">
              <a16:creationId xmlns:a16="http://schemas.microsoft.com/office/drawing/2014/main" id="{FEBC114E-9552-4D94-9E6D-088477DD9E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35" name="Text Box 3">
          <a:extLst>
            <a:ext uri="{FF2B5EF4-FFF2-40B4-BE49-F238E27FC236}">
              <a16:creationId xmlns:a16="http://schemas.microsoft.com/office/drawing/2014/main" id="{8A3D1000-515E-4349-9167-D3F1A75DAD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36" name="Text Box 63">
          <a:extLst>
            <a:ext uri="{FF2B5EF4-FFF2-40B4-BE49-F238E27FC236}">
              <a16:creationId xmlns:a16="http://schemas.microsoft.com/office/drawing/2014/main" id="{3300AB62-1415-44F2-A0F9-0D12D7D8F2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37" name="Text Box 3">
          <a:extLst>
            <a:ext uri="{FF2B5EF4-FFF2-40B4-BE49-F238E27FC236}">
              <a16:creationId xmlns:a16="http://schemas.microsoft.com/office/drawing/2014/main" id="{01ACAB87-EC15-4F4D-BC4E-960F74F0B30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38" name="Text Box 32">
          <a:extLst>
            <a:ext uri="{FF2B5EF4-FFF2-40B4-BE49-F238E27FC236}">
              <a16:creationId xmlns:a16="http://schemas.microsoft.com/office/drawing/2014/main" id="{3205C935-518A-475C-9D72-B82E0B7701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39" name="Text Box 3">
          <a:extLst>
            <a:ext uri="{FF2B5EF4-FFF2-40B4-BE49-F238E27FC236}">
              <a16:creationId xmlns:a16="http://schemas.microsoft.com/office/drawing/2014/main" id="{758E375D-8D5E-4CA7-90B0-F636327073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40" name="Text Box 63">
          <a:extLst>
            <a:ext uri="{FF2B5EF4-FFF2-40B4-BE49-F238E27FC236}">
              <a16:creationId xmlns:a16="http://schemas.microsoft.com/office/drawing/2014/main" id="{027D3C7B-C70B-4FDC-A965-09FE63B638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41" name="Text Box 3">
          <a:extLst>
            <a:ext uri="{FF2B5EF4-FFF2-40B4-BE49-F238E27FC236}">
              <a16:creationId xmlns:a16="http://schemas.microsoft.com/office/drawing/2014/main" id="{D340B3BB-2862-4A13-A3B0-288F3231C0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42" name="Text Box 32">
          <a:extLst>
            <a:ext uri="{FF2B5EF4-FFF2-40B4-BE49-F238E27FC236}">
              <a16:creationId xmlns:a16="http://schemas.microsoft.com/office/drawing/2014/main" id="{D8E8F9F8-5D78-4ACC-86AF-C7FB6FB6A4D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43" name="Text Box 3">
          <a:extLst>
            <a:ext uri="{FF2B5EF4-FFF2-40B4-BE49-F238E27FC236}">
              <a16:creationId xmlns:a16="http://schemas.microsoft.com/office/drawing/2014/main" id="{CBD17D98-5A97-45F9-8B31-B1C45DFB687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44" name="Text Box 63">
          <a:extLst>
            <a:ext uri="{FF2B5EF4-FFF2-40B4-BE49-F238E27FC236}">
              <a16:creationId xmlns:a16="http://schemas.microsoft.com/office/drawing/2014/main" id="{4197C541-F89F-4175-B187-F2F19EA5BC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45" name="Text Box 3">
          <a:extLst>
            <a:ext uri="{FF2B5EF4-FFF2-40B4-BE49-F238E27FC236}">
              <a16:creationId xmlns:a16="http://schemas.microsoft.com/office/drawing/2014/main" id="{01916379-61D2-48C6-AB31-BA503D5A7E5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46" name="Text Box 32">
          <a:extLst>
            <a:ext uri="{FF2B5EF4-FFF2-40B4-BE49-F238E27FC236}">
              <a16:creationId xmlns:a16="http://schemas.microsoft.com/office/drawing/2014/main" id="{7E82B9F6-A6D7-4344-B564-12C0F7455C8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47" name="Text Box 3">
          <a:extLst>
            <a:ext uri="{FF2B5EF4-FFF2-40B4-BE49-F238E27FC236}">
              <a16:creationId xmlns:a16="http://schemas.microsoft.com/office/drawing/2014/main" id="{54489F87-148B-407A-9B5C-FF9D8FF5CDA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48" name="Text Box 63">
          <a:extLst>
            <a:ext uri="{FF2B5EF4-FFF2-40B4-BE49-F238E27FC236}">
              <a16:creationId xmlns:a16="http://schemas.microsoft.com/office/drawing/2014/main" id="{2793AA8E-E0DE-4535-9DE5-0D48A4AF277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A964FEAB-6CF7-4344-A687-66733A9432F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50" name="Text Box 32">
          <a:extLst>
            <a:ext uri="{FF2B5EF4-FFF2-40B4-BE49-F238E27FC236}">
              <a16:creationId xmlns:a16="http://schemas.microsoft.com/office/drawing/2014/main" id="{2218D5D7-C22A-4B41-B602-C9452939C60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51" name="Text Box 3">
          <a:extLst>
            <a:ext uri="{FF2B5EF4-FFF2-40B4-BE49-F238E27FC236}">
              <a16:creationId xmlns:a16="http://schemas.microsoft.com/office/drawing/2014/main" id="{DCE0DB7D-6511-4B98-8E73-87C10374517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52" name="Text Box 63">
          <a:extLst>
            <a:ext uri="{FF2B5EF4-FFF2-40B4-BE49-F238E27FC236}">
              <a16:creationId xmlns:a16="http://schemas.microsoft.com/office/drawing/2014/main" id="{7E324B1B-0EE7-49F7-8F74-BCDAF44C0D8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53" name="Text Box 3">
          <a:extLst>
            <a:ext uri="{FF2B5EF4-FFF2-40B4-BE49-F238E27FC236}">
              <a16:creationId xmlns:a16="http://schemas.microsoft.com/office/drawing/2014/main" id="{05D141D0-3DB3-4CCD-B849-B83EDE7B9E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54" name="Text Box 32">
          <a:extLst>
            <a:ext uri="{FF2B5EF4-FFF2-40B4-BE49-F238E27FC236}">
              <a16:creationId xmlns:a16="http://schemas.microsoft.com/office/drawing/2014/main" id="{C282201B-ADD8-4815-9D53-6E6B23222A5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55" name="Text Box 3">
          <a:extLst>
            <a:ext uri="{FF2B5EF4-FFF2-40B4-BE49-F238E27FC236}">
              <a16:creationId xmlns:a16="http://schemas.microsoft.com/office/drawing/2014/main" id="{DE10AE13-37CD-4DE0-BF9E-3A877835006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56" name="Text Box 63">
          <a:extLst>
            <a:ext uri="{FF2B5EF4-FFF2-40B4-BE49-F238E27FC236}">
              <a16:creationId xmlns:a16="http://schemas.microsoft.com/office/drawing/2014/main" id="{EC575BF8-CD11-4912-BBF5-F6D00913205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57" name="Text Box 3">
          <a:extLst>
            <a:ext uri="{FF2B5EF4-FFF2-40B4-BE49-F238E27FC236}">
              <a16:creationId xmlns:a16="http://schemas.microsoft.com/office/drawing/2014/main" id="{2BABE262-0D8D-4FB5-9557-63E83CE5B10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58" name="Text Box 32">
          <a:extLst>
            <a:ext uri="{FF2B5EF4-FFF2-40B4-BE49-F238E27FC236}">
              <a16:creationId xmlns:a16="http://schemas.microsoft.com/office/drawing/2014/main" id="{8625C009-ACBE-445B-891F-F290E3B4A40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59" name="Text Box 3">
          <a:extLst>
            <a:ext uri="{FF2B5EF4-FFF2-40B4-BE49-F238E27FC236}">
              <a16:creationId xmlns:a16="http://schemas.microsoft.com/office/drawing/2014/main" id="{6F3155AF-EF7F-4FB9-829E-790F6131AC4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60" name="Text Box 63">
          <a:extLst>
            <a:ext uri="{FF2B5EF4-FFF2-40B4-BE49-F238E27FC236}">
              <a16:creationId xmlns:a16="http://schemas.microsoft.com/office/drawing/2014/main" id="{20E09F1B-E7D9-422B-AC7F-096FB4D877F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61" name="Text Box 3">
          <a:extLst>
            <a:ext uri="{FF2B5EF4-FFF2-40B4-BE49-F238E27FC236}">
              <a16:creationId xmlns:a16="http://schemas.microsoft.com/office/drawing/2014/main" id="{1E37864A-54BE-4474-BD6D-82FB0DBB23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62" name="Text Box 32">
          <a:extLst>
            <a:ext uri="{FF2B5EF4-FFF2-40B4-BE49-F238E27FC236}">
              <a16:creationId xmlns:a16="http://schemas.microsoft.com/office/drawing/2014/main" id="{1A9BACEC-12E9-4E5E-A3F3-48D87671599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63" name="Text Box 3">
          <a:extLst>
            <a:ext uri="{FF2B5EF4-FFF2-40B4-BE49-F238E27FC236}">
              <a16:creationId xmlns:a16="http://schemas.microsoft.com/office/drawing/2014/main" id="{AD56CD5C-8DAA-469B-9669-145FB976EDC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64" name="Text Box 63">
          <a:extLst>
            <a:ext uri="{FF2B5EF4-FFF2-40B4-BE49-F238E27FC236}">
              <a16:creationId xmlns:a16="http://schemas.microsoft.com/office/drawing/2014/main" id="{0D963454-AD7D-4C1D-88C9-7FF59BB464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65" name="Text Box 3">
          <a:extLst>
            <a:ext uri="{FF2B5EF4-FFF2-40B4-BE49-F238E27FC236}">
              <a16:creationId xmlns:a16="http://schemas.microsoft.com/office/drawing/2014/main" id="{D49BF2AC-3B62-4021-B58C-9334B2138B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66" name="Text Box 32">
          <a:extLst>
            <a:ext uri="{FF2B5EF4-FFF2-40B4-BE49-F238E27FC236}">
              <a16:creationId xmlns:a16="http://schemas.microsoft.com/office/drawing/2014/main" id="{635C16FE-3D65-4920-A9D3-CD2D8D2A42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67" name="Text Box 3">
          <a:extLst>
            <a:ext uri="{FF2B5EF4-FFF2-40B4-BE49-F238E27FC236}">
              <a16:creationId xmlns:a16="http://schemas.microsoft.com/office/drawing/2014/main" id="{E93283A6-1FFF-477C-90EE-FB330D07331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68" name="Text Box 63">
          <a:extLst>
            <a:ext uri="{FF2B5EF4-FFF2-40B4-BE49-F238E27FC236}">
              <a16:creationId xmlns:a16="http://schemas.microsoft.com/office/drawing/2014/main" id="{7FA602FB-1DFC-42E2-B2B3-85C7F936513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69" name="Text Box 3">
          <a:extLst>
            <a:ext uri="{FF2B5EF4-FFF2-40B4-BE49-F238E27FC236}">
              <a16:creationId xmlns:a16="http://schemas.microsoft.com/office/drawing/2014/main" id="{5DCF48B0-F3A9-4EC5-9DF2-15C765D251D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70" name="Text Box 32">
          <a:extLst>
            <a:ext uri="{FF2B5EF4-FFF2-40B4-BE49-F238E27FC236}">
              <a16:creationId xmlns:a16="http://schemas.microsoft.com/office/drawing/2014/main" id="{A6CF808C-25F9-4219-984D-26A77239368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71" name="Text Box 3">
          <a:extLst>
            <a:ext uri="{FF2B5EF4-FFF2-40B4-BE49-F238E27FC236}">
              <a16:creationId xmlns:a16="http://schemas.microsoft.com/office/drawing/2014/main" id="{F51C4A33-309E-412F-A3C5-0A287575B1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72" name="Text Box 63">
          <a:extLst>
            <a:ext uri="{FF2B5EF4-FFF2-40B4-BE49-F238E27FC236}">
              <a16:creationId xmlns:a16="http://schemas.microsoft.com/office/drawing/2014/main" id="{2A7EE4A8-DC3D-4DB9-82FC-5C25980973E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73" name="Text Box 3">
          <a:extLst>
            <a:ext uri="{FF2B5EF4-FFF2-40B4-BE49-F238E27FC236}">
              <a16:creationId xmlns:a16="http://schemas.microsoft.com/office/drawing/2014/main" id="{F234F114-AF5B-4506-9393-57CA8D6EB4F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74" name="Text Box 32">
          <a:extLst>
            <a:ext uri="{FF2B5EF4-FFF2-40B4-BE49-F238E27FC236}">
              <a16:creationId xmlns:a16="http://schemas.microsoft.com/office/drawing/2014/main" id="{EBADDBB6-D942-4ABF-93D2-220FFEACB3A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75" name="Text Box 3">
          <a:extLst>
            <a:ext uri="{FF2B5EF4-FFF2-40B4-BE49-F238E27FC236}">
              <a16:creationId xmlns:a16="http://schemas.microsoft.com/office/drawing/2014/main" id="{9E78BC64-8187-4D80-9313-B813674765B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76" name="Text Box 63">
          <a:extLst>
            <a:ext uri="{FF2B5EF4-FFF2-40B4-BE49-F238E27FC236}">
              <a16:creationId xmlns:a16="http://schemas.microsoft.com/office/drawing/2014/main" id="{E87392CD-9E79-4E33-8B8E-5D2F4E567BE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77" name="Text Box 3">
          <a:extLst>
            <a:ext uri="{FF2B5EF4-FFF2-40B4-BE49-F238E27FC236}">
              <a16:creationId xmlns:a16="http://schemas.microsoft.com/office/drawing/2014/main" id="{4818ACE4-0CB8-4DD4-9759-3DEB7AD5B9B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78" name="Text Box 32">
          <a:extLst>
            <a:ext uri="{FF2B5EF4-FFF2-40B4-BE49-F238E27FC236}">
              <a16:creationId xmlns:a16="http://schemas.microsoft.com/office/drawing/2014/main" id="{C6182DE1-01FF-448E-86E1-9488265D842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79" name="Text Box 3">
          <a:extLst>
            <a:ext uri="{FF2B5EF4-FFF2-40B4-BE49-F238E27FC236}">
              <a16:creationId xmlns:a16="http://schemas.microsoft.com/office/drawing/2014/main" id="{2662FE7B-0F5B-4F65-9F6C-CBBB9F59662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80" name="Text Box 63">
          <a:extLst>
            <a:ext uri="{FF2B5EF4-FFF2-40B4-BE49-F238E27FC236}">
              <a16:creationId xmlns:a16="http://schemas.microsoft.com/office/drawing/2014/main" id="{AFF57064-1528-48A9-93A8-7BD9B3A46C2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81" name="Text Box 3">
          <a:extLst>
            <a:ext uri="{FF2B5EF4-FFF2-40B4-BE49-F238E27FC236}">
              <a16:creationId xmlns:a16="http://schemas.microsoft.com/office/drawing/2014/main" id="{7156DF36-6090-4DC9-87BB-22B62985C0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82" name="Text Box 32">
          <a:extLst>
            <a:ext uri="{FF2B5EF4-FFF2-40B4-BE49-F238E27FC236}">
              <a16:creationId xmlns:a16="http://schemas.microsoft.com/office/drawing/2014/main" id="{0B0FC8CD-261A-4B67-B4B1-7CCB5B6E769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83" name="Text Box 3">
          <a:extLst>
            <a:ext uri="{FF2B5EF4-FFF2-40B4-BE49-F238E27FC236}">
              <a16:creationId xmlns:a16="http://schemas.microsoft.com/office/drawing/2014/main" id="{C54F13AD-D432-4F78-A8A9-90980886BC3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84" name="Text Box 63">
          <a:extLst>
            <a:ext uri="{FF2B5EF4-FFF2-40B4-BE49-F238E27FC236}">
              <a16:creationId xmlns:a16="http://schemas.microsoft.com/office/drawing/2014/main" id="{183C3BC2-0D7B-487D-9F29-E3BE50D4C5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85" name="Text Box 3">
          <a:extLst>
            <a:ext uri="{FF2B5EF4-FFF2-40B4-BE49-F238E27FC236}">
              <a16:creationId xmlns:a16="http://schemas.microsoft.com/office/drawing/2014/main" id="{E8ABDD5A-753D-43AB-B783-E8AE0F82D0A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86" name="Text Box 32">
          <a:extLst>
            <a:ext uri="{FF2B5EF4-FFF2-40B4-BE49-F238E27FC236}">
              <a16:creationId xmlns:a16="http://schemas.microsoft.com/office/drawing/2014/main" id="{B41C9D28-39CA-425F-A578-91EBA68FC4B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87" name="Text Box 3">
          <a:extLst>
            <a:ext uri="{FF2B5EF4-FFF2-40B4-BE49-F238E27FC236}">
              <a16:creationId xmlns:a16="http://schemas.microsoft.com/office/drawing/2014/main" id="{DB9F8674-8E89-4A68-9252-7C3BD98789CC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88" name="Text Box 63">
          <a:extLst>
            <a:ext uri="{FF2B5EF4-FFF2-40B4-BE49-F238E27FC236}">
              <a16:creationId xmlns:a16="http://schemas.microsoft.com/office/drawing/2014/main" id="{9EB95F26-4A44-4500-93A0-939266AE629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89" name="Text Box 3">
          <a:extLst>
            <a:ext uri="{FF2B5EF4-FFF2-40B4-BE49-F238E27FC236}">
              <a16:creationId xmlns:a16="http://schemas.microsoft.com/office/drawing/2014/main" id="{5D3688BD-2EF4-4C3C-AD93-8A9DDC9E82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90" name="Text Box 32">
          <a:extLst>
            <a:ext uri="{FF2B5EF4-FFF2-40B4-BE49-F238E27FC236}">
              <a16:creationId xmlns:a16="http://schemas.microsoft.com/office/drawing/2014/main" id="{8096B089-90B8-4435-845D-1C27959B415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91" name="Text Box 3">
          <a:extLst>
            <a:ext uri="{FF2B5EF4-FFF2-40B4-BE49-F238E27FC236}">
              <a16:creationId xmlns:a16="http://schemas.microsoft.com/office/drawing/2014/main" id="{9E62D2EF-DBEE-4402-B4E2-F9E85DCA42A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92" name="Text Box 63">
          <a:extLst>
            <a:ext uri="{FF2B5EF4-FFF2-40B4-BE49-F238E27FC236}">
              <a16:creationId xmlns:a16="http://schemas.microsoft.com/office/drawing/2014/main" id="{0DA06B54-D515-4FC2-9D9B-D1093782E5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93" name="Text Box 3">
          <a:extLst>
            <a:ext uri="{FF2B5EF4-FFF2-40B4-BE49-F238E27FC236}">
              <a16:creationId xmlns:a16="http://schemas.microsoft.com/office/drawing/2014/main" id="{4EEBEEC9-8B4A-4C96-9B45-E62A82A21EE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94" name="Text Box 32">
          <a:extLst>
            <a:ext uri="{FF2B5EF4-FFF2-40B4-BE49-F238E27FC236}">
              <a16:creationId xmlns:a16="http://schemas.microsoft.com/office/drawing/2014/main" id="{46802075-63B6-49A8-A690-6EFA7354A1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95" name="Text Box 3">
          <a:extLst>
            <a:ext uri="{FF2B5EF4-FFF2-40B4-BE49-F238E27FC236}">
              <a16:creationId xmlns:a16="http://schemas.microsoft.com/office/drawing/2014/main" id="{5E2DE634-E100-46E9-912D-C5CF24402D2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96" name="Text Box 63">
          <a:extLst>
            <a:ext uri="{FF2B5EF4-FFF2-40B4-BE49-F238E27FC236}">
              <a16:creationId xmlns:a16="http://schemas.microsoft.com/office/drawing/2014/main" id="{11E52ED1-9D0F-48FF-A632-96AA91FDD5B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97" name="Text Box 3">
          <a:extLst>
            <a:ext uri="{FF2B5EF4-FFF2-40B4-BE49-F238E27FC236}">
              <a16:creationId xmlns:a16="http://schemas.microsoft.com/office/drawing/2014/main" id="{AB5D61BA-6D2B-475D-8B5D-7A593E3BACB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2998" name="Text Box 32">
          <a:extLst>
            <a:ext uri="{FF2B5EF4-FFF2-40B4-BE49-F238E27FC236}">
              <a16:creationId xmlns:a16="http://schemas.microsoft.com/office/drawing/2014/main" id="{D94AADF7-D835-449D-8B4C-840617FA96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2999" name="Text Box 3">
          <a:extLst>
            <a:ext uri="{FF2B5EF4-FFF2-40B4-BE49-F238E27FC236}">
              <a16:creationId xmlns:a16="http://schemas.microsoft.com/office/drawing/2014/main" id="{D28D03CC-460D-4E6A-88BD-093CE39593E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00" name="Text Box 63">
          <a:extLst>
            <a:ext uri="{FF2B5EF4-FFF2-40B4-BE49-F238E27FC236}">
              <a16:creationId xmlns:a16="http://schemas.microsoft.com/office/drawing/2014/main" id="{B135EA26-5566-46C4-9485-6E89563772F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01" name="Text Box 3">
          <a:extLst>
            <a:ext uri="{FF2B5EF4-FFF2-40B4-BE49-F238E27FC236}">
              <a16:creationId xmlns:a16="http://schemas.microsoft.com/office/drawing/2014/main" id="{4B485A50-5A62-4C58-92A7-36345EE354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02" name="Text Box 32">
          <a:extLst>
            <a:ext uri="{FF2B5EF4-FFF2-40B4-BE49-F238E27FC236}">
              <a16:creationId xmlns:a16="http://schemas.microsoft.com/office/drawing/2014/main" id="{A5CF485B-BD58-4E54-9FDB-F0049CC78EC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03" name="Text Box 3">
          <a:extLst>
            <a:ext uri="{FF2B5EF4-FFF2-40B4-BE49-F238E27FC236}">
              <a16:creationId xmlns:a16="http://schemas.microsoft.com/office/drawing/2014/main" id="{C807A329-1A03-4BA4-857D-B2305061BA0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04" name="Text Box 63">
          <a:extLst>
            <a:ext uri="{FF2B5EF4-FFF2-40B4-BE49-F238E27FC236}">
              <a16:creationId xmlns:a16="http://schemas.microsoft.com/office/drawing/2014/main" id="{E831EB04-49EA-4B11-9D55-5B596CC343A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05" name="Text Box 3">
          <a:extLst>
            <a:ext uri="{FF2B5EF4-FFF2-40B4-BE49-F238E27FC236}">
              <a16:creationId xmlns:a16="http://schemas.microsoft.com/office/drawing/2014/main" id="{F5CA2839-28FD-45F4-A5DF-E3D209B4CB9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06" name="Text Box 32">
          <a:extLst>
            <a:ext uri="{FF2B5EF4-FFF2-40B4-BE49-F238E27FC236}">
              <a16:creationId xmlns:a16="http://schemas.microsoft.com/office/drawing/2014/main" id="{1FF7470A-287E-4393-8788-1F5070DD121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07" name="Text Box 3">
          <a:extLst>
            <a:ext uri="{FF2B5EF4-FFF2-40B4-BE49-F238E27FC236}">
              <a16:creationId xmlns:a16="http://schemas.microsoft.com/office/drawing/2014/main" id="{D3FB8C2C-74C8-4283-8957-1112E82C804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404C317D-1F89-4690-A6A7-ED1920FB931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09" name="Text Box 3">
          <a:extLst>
            <a:ext uri="{FF2B5EF4-FFF2-40B4-BE49-F238E27FC236}">
              <a16:creationId xmlns:a16="http://schemas.microsoft.com/office/drawing/2014/main" id="{80C48C8E-5F82-4668-8686-C5DA4385854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10" name="Text Box 32">
          <a:extLst>
            <a:ext uri="{FF2B5EF4-FFF2-40B4-BE49-F238E27FC236}">
              <a16:creationId xmlns:a16="http://schemas.microsoft.com/office/drawing/2014/main" id="{FBD0CD4A-70C0-4782-AF21-44FEDAD22BE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11" name="Text Box 3">
          <a:extLst>
            <a:ext uri="{FF2B5EF4-FFF2-40B4-BE49-F238E27FC236}">
              <a16:creationId xmlns:a16="http://schemas.microsoft.com/office/drawing/2014/main" id="{81B1FC33-68EB-4EE4-9BF4-004C96A47F1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12" name="Text Box 63">
          <a:extLst>
            <a:ext uri="{FF2B5EF4-FFF2-40B4-BE49-F238E27FC236}">
              <a16:creationId xmlns:a16="http://schemas.microsoft.com/office/drawing/2014/main" id="{81BA569C-0080-4364-8B5B-7C2E0B7AB47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13" name="Text Box 3">
          <a:extLst>
            <a:ext uri="{FF2B5EF4-FFF2-40B4-BE49-F238E27FC236}">
              <a16:creationId xmlns:a16="http://schemas.microsoft.com/office/drawing/2014/main" id="{5E529CA7-0658-4CF9-BFBE-4A60A602820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14" name="Text Box 32">
          <a:extLst>
            <a:ext uri="{FF2B5EF4-FFF2-40B4-BE49-F238E27FC236}">
              <a16:creationId xmlns:a16="http://schemas.microsoft.com/office/drawing/2014/main" id="{6A185CCD-D15A-4BE2-81F2-BB11EC5F2353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15" name="Text Box 3">
          <a:extLst>
            <a:ext uri="{FF2B5EF4-FFF2-40B4-BE49-F238E27FC236}">
              <a16:creationId xmlns:a16="http://schemas.microsoft.com/office/drawing/2014/main" id="{506AB2C2-4C1F-4979-92F8-9788D0DA15E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16" name="Text Box 63">
          <a:extLst>
            <a:ext uri="{FF2B5EF4-FFF2-40B4-BE49-F238E27FC236}">
              <a16:creationId xmlns:a16="http://schemas.microsoft.com/office/drawing/2014/main" id="{57A3B564-65CC-4717-9AC4-FA1B3CDD78B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17" name="Text Box 3">
          <a:extLst>
            <a:ext uri="{FF2B5EF4-FFF2-40B4-BE49-F238E27FC236}">
              <a16:creationId xmlns:a16="http://schemas.microsoft.com/office/drawing/2014/main" id="{2CBB71DE-EA8A-4027-A444-F3EA356EC7A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18" name="Text Box 32">
          <a:extLst>
            <a:ext uri="{FF2B5EF4-FFF2-40B4-BE49-F238E27FC236}">
              <a16:creationId xmlns:a16="http://schemas.microsoft.com/office/drawing/2014/main" id="{CC05289A-DCEF-4C14-A5C4-FEE3FC74F2B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19" name="Text Box 3">
          <a:extLst>
            <a:ext uri="{FF2B5EF4-FFF2-40B4-BE49-F238E27FC236}">
              <a16:creationId xmlns:a16="http://schemas.microsoft.com/office/drawing/2014/main" id="{C82B01DF-F115-4D3D-901C-344ADC71DAB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20" name="Text Box 63">
          <a:extLst>
            <a:ext uri="{FF2B5EF4-FFF2-40B4-BE49-F238E27FC236}">
              <a16:creationId xmlns:a16="http://schemas.microsoft.com/office/drawing/2014/main" id="{739EAC2B-6444-485C-8053-EBBBE8F7ABE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21" name="Text Box 3">
          <a:extLst>
            <a:ext uri="{FF2B5EF4-FFF2-40B4-BE49-F238E27FC236}">
              <a16:creationId xmlns:a16="http://schemas.microsoft.com/office/drawing/2014/main" id="{51FC5A43-7B2C-4888-9B3B-96CECBE9BDC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22" name="Text Box 32">
          <a:extLst>
            <a:ext uri="{FF2B5EF4-FFF2-40B4-BE49-F238E27FC236}">
              <a16:creationId xmlns:a16="http://schemas.microsoft.com/office/drawing/2014/main" id="{D071EB19-DED4-4366-A884-292E7282460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23" name="Text Box 3">
          <a:extLst>
            <a:ext uri="{FF2B5EF4-FFF2-40B4-BE49-F238E27FC236}">
              <a16:creationId xmlns:a16="http://schemas.microsoft.com/office/drawing/2014/main" id="{9121F89A-2C6E-4282-8CF0-006AB9142C4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24" name="Text Box 63">
          <a:extLst>
            <a:ext uri="{FF2B5EF4-FFF2-40B4-BE49-F238E27FC236}">
              <a16:creationId xmlns:a16="http://schemas.microsoft.com/office/drawing/2014/main" id="{5A13D301-969C-4303-A9CA-FCE442FE1CD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25" name="Text Box 3">
          <a:extLst>
            <a:ext uri="{FF2B5EF4-FFF2-40B4-BE49-F238E27FC236}">
              <a16:creationId xmlns:a16="http://schemas.microsoft.com/office/drawing/2014/main" id="{A8877297-4DA6-44E0-9336-3AEE019D29B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26" name="Text Box 32">
          <a:extLst>
            <a:ext uri="{FF2B5EF4-FFF2-40B4-BE49-F238E27FC236}">
              <a16:creationId xmlns:a16="http://schemas.microsoft.com/office/drawing/2014/main" id="{41104D54-FE5E-43D4-B853-52D0A695B6E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27" name="Text Box 3">
          <a:extLst>
            <a:ext uri="{FF2B5EF4-FFF2-40B4-BE49-F238E27FC236}">
              <a16:creationId xmlns:a16="http://schemas.microsoft.com/office/drawing/2014/main" id="{B3CAECA5-FF2F-42F2-82FE-C7BE193FBC7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28" name="Text Box 63">
          <a:extLst>
            <a:ext uri="{FF2B5EF4-FFF2-40B4-BE49-F238E27FC236}">
              <a16:creationId xmlns:a16="http://schemas.microsoft.com/office/drawing/2014/main" id="{D56916FF-CFF7-4075-AEE6-5BD5487B453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29" name="Text Box 3">
          <a:extLst>
            <a:ext uri="{FF2B5EF4-FFF2-40B4-BE49-F238E27FC236}">
              <a16:creationId xmlns:a16="http://schemas.microsoft.com/office/drawing/2014/main" id="{361E894B-EDC4-4D82-BEC5-09C1FB0657E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30" name="Text Box 32">
          <a:extLst>
            <a:ext uri="{FF2B5EF4-FFF2-40B4-BE49-F238E27FC236}">
              <a16:creationId xmlns:a16="http://schemas.microsoft.com/office/drawing/2014/main" id="{B7CAF441-708A-48ED-AA21-1CDB6119DE9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31" name="Text Box 3">
          <a:extLst>
            <a:ext uri="{FF2B5EF4-FFF2-40B4-BE49-F238E27FC236}">
              <a16:creationId xmlns:a16="http://schemas.microsoft.com/office/drawing/2014/main" id="{67DEB4E2-16D5-49EB-9DF4-698B12001A25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32" name="Text Box 63">
          <a:extLst>
            <a:ext uri="{FF2B5EF4-FFF2-40B4-BE49-F238E27FC236}">
              <a16:creationId xmlns:a16="http://schemas.microsoft.com/office/drawing/2014/main" id="{8291D6EB-2D58-477F-AA0E-6E15078EA67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33" name="Text Box 3">
          <a:extLst>
            <a:ext uri="{FF2B5EF4-FFF2-40B4-BE49-F238E27FC236}">
              <a16:creationId xmlns:a16="http://schemas.microsoft.com/office/drawing/2014/main" id="{936CF056-EA53-4739-8B28-F619108A4C7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34" name="Text Box 32">
          <a:extLst>
            <a:ext uri="{FF2B5EF4-FFF2-40B4-BE49-F238E27FC236}">
              <a16:creationId xmlns:a16="http://schemas.microsoft.com/office/drawing/2014/main" id="{00CD8DAE-9661-46D6-A4EA-3E293F97F65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35" name="Text Box 3">
          <a:extLst>
            <a:ext uri="{FF2B5EF4-FFF2-40B4-BE49-F238E27FC236}">
              <a16:creationId xmlns:a16="http://schemas.microsoft.com/office/drawing/2014/main" id="{79471A9B-6F06-4AD0-AAC5-EC42B9E110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36" name="Text Box 63">
          <a:extLst>
            <a:ext uri="{FF2B5EF4-FFF2-40B4-BE49-F238E27FC236}">
              <a16:creationId xmlns:a16="http://schemas.microsoft.com/office/drawing/2014/main" id="{2CE3707C-EB30-4DBB-A318-BC319F8748C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37" name="Text Box 3">
          <a:extLst>
            <a:ext uri="{FF2B5EF4-FFF2-40B4-BE49-F238E27FC236}">
              <a16:creationId xmlns:a16="http://schemas.microsoft.com/office/drawing/2014/main" id="{38618E95-902E-419F-B2CD-F9052DE60DAD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38" name="Text Box 32">
          <a:extLst>
            <a:ext uri="{FF2B5EF4-FFF2-40B4-BE49-F238E27FC236}">
              <a16:creationId xmlns:a16="http://schemas.microsoft.com/office/drawing/2014/main" id="{A928DFE1-0464-44CE-A8F8-83279F24B232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39" name="Text Box 3">
          <a:extLst>
            <a:ext uri="{FF2B5EF4-FFF2-40B4-BE49-F238E27FC236}">
              <a16:creationId xmlns:a16="http://schemas.microsoft.com/office/drawing/2014/main" id="{62C0C7C7-6F07-4929-B17C-F977CCF557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40" name="Text Box 63">
          <a:extLst>
            <a:ext uri="{FF2B5EF4-FFF2-40B4-BE49-F238E27FC236}">
              <a16:creationId xmlns:a16="http://schemas.microsoft.com/office/drawing/2014/main" id="{AB303160-6FC8-4149-95BA-697BE1E5BE26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41" name="Text Box 3">
          <a:extLst>
            <a:ext uri="{FF2B5EF4-FFF2-40B4-BE49-F238E27FC236}">
              <a16:creationId xmlns:a16="http://schemas.microsoft.com/office/drawing/2014/main" id="{61F81BD3-CE4A-4EAD-8AFC-FFD3F09AA58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42" name="Text Box 32">
          <a:extLst>
            <a:ext uri="{FF2B5EF4-FFF2-40B4-BE49-F238E27FC236}">
              <a16:creationId xmlns:a16="http://schemas.microsoft.com/office/drawing/2014/main" id="{41BB4BD1-45AA-4101-B8F6-7FC6E5289017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43" name="Text Box 3">
          <a:extLst>
            <a:ext uri="{FF2B5EF4-FFF2-40B4-BE49-F238E27FC236}">
              <a16:creationId xmlns:a16="http://schemas.microsoft.com/office/drawing/2014/main" id="{C36192C1-20A0-4D55-8029-B207AC470F0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44" name="Text Box 63">
          <a:extLst>
            <a:ext uri="{FF2B5EF4-FFF2-40B4-BE49-F238E27FC236}">
              <a16:creationId xmlns:a16="http://schemas.microsoft.com/office/drawing/2014/main" id="{3D17F898-F42E-48B3-BF0E-2DAA1EE66FAF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45" name="Text Box 3">
          <a:extLst>
            <a:ext uri="{FF2B5EF4-FFF2-40B4-BE49-F238E27FC236}">
              <a16:creationId xmlns:a16="http://schemas.microsoft.com/office/drawing/2014/main" id="{76584054-A564-48A2-8860-B0264B387C29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46" name="Text Box 32">
          <a:extLst>
            <a:ext uri="{FF2B5EF4-FFF2-40B4-BE49-F238E27FC236}">
              <a16:creationId xmlns:a16="http://schemas.microsoft.com/office/drawing/2014/main" id="{555497DA-DCFF-4A5A-A379-830BDAAA1A84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47" name="Text Box 3">
          <a:extLst>
            <a:ext uri="{FF2B5EF4-FFF2-40B4-BE49-F238E27FC236}">
              <a16:creationId xmlns:a16="http://schemas.microsoft.com/office/drawing/2014/main" id="{62ABB379-F534-4966-990D-0C5F9EE0EFCB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48" name="Text Box 63">
          <a:extLst>
            <a:ext uri="{FF2B5EF4-FFF2-40B4-BE49-F238E27FC236}">
              <a16:creationId xmlns:a16="http://schemas.microsoft.com/office/drawing/2014/main" id="{C415EFCD-813A-4EA9-928C-93143FE05DE8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49" name="Text Box 3">
          <a:extLst>
            <a:ext uri="{FF2B5EF4-FFF2-40B4-BE49-F238E27FC236}">
              <a16:creationId xmlns:a16="http://schemas.microsoft.com/office/drawing/2014/main" id="{8FA6DDE4-D99E-489A-9E70-013C176EF40A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50" name="Text Box 32">
          <a:extLst>
            <a:ext uri="{FF2B5EF4-FFF2-40B4-BE49-F238E27FC236}">
              <a16:creationId xmlns:a16="http://schemas.microsoft.com/office/drawing/2014/main" id="{EA237917-0E35-4BC3-82E5-C29205CEDB81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152400</xdr:rowOff>
    </xdr:to>
    <xdr:sp macro="" textlink="">
      <xdr:nvSpPr>
        <xdr:cNvPr id="3051" name="Text Box 3">
          <a:extLst>
            <a:ext uri="{FF2B5EF4-FFF2-40B4-BE49-F238E27FC236}">
              <a16:creationId xmlns:a16="http://schemas.microsoft.com/office/drawing/2014/main" id="{4C74475D-8732-4614-8652-FAC637E56F4E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1064</xdr:row>
      <xdr:rowOff>0</xdr:rowOff>
    </xdr:from>
    <xdr:to>
      <xdr:col>1</xdr:col>
      <xdr:colOff>2438400</xdr:colOff>
      <xdr:row>1064</xdr:row>
      <xdr:rowOff>114300</xdr:rowOff>
    </xdr:to>
    <xdr:sp macro="" textlink="">
      <xdr:nvSpPr>
        <xdr:cNvPr id="3052" name="Text Box 63">
          <a:extLst>
            <a:ext uri="{FF2B5EF4-FFF2-40B4-BE49-F238E27FC236}">
              <a16:creationId xmlns:a16="http://schemas.microsoft.com/office/drawing/2014/main" id="{6C5CCDBC-2B22-4234-81BB-BB53BED83B90}"/>
            </a:ext>
          </a:extLst>
        </xdr:cNvPr>
        <xdr:cNvSpPr txBox="1">
          <a:spLocks noChangeArrowheads="1"/>
        </xdr:cNvSpPr>
      </xdr:nvSpPr>
      <xdr:spPr bwMode="auto">
        <a:xfrm>
          <a:off x="2971800" y="21333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53" name="Text Box 3">
          <a:extLst>
            <a:ext uri="{FF2B5EF4-FFF2-40B4-BE49-F238E27FC236}">
              <a16:creationId xmlns:a16="http://schemas.microsoft.com/office/drawing/2014/main" id="{904E33AC-A5E3-4DA2-A270-2DF56D8941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54" name="Text Box 32">
          <a:extLst>
            <a:ext uri="{FF2B5EF4-FFF2-40B4-BE49-F238E27FC236}">
              <a16:creationId xmlns:a16="http://schemas.microsoft.com/office/drawing/2014/main" id="{69B0168B-BA81-4C58-916C-7B6C0A9FC6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55" name="Text Box 3">
          <a:extLst>
            <a:ext uri="{FF2B5EF4-FFF2-40B4-BE49-F238E27FC236}">
              <a16:creationId xmlns:a16="http://schemas.microsoft.com/office/drawing/2014/main" id="{4BAD5606-DC52-4AB1-BC3D-59A1561215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56" name="Text Box 63">
          <a:extLst>
            <a:ext uri="{FF2B5EF4-FFF2-40B4-BE49-F238E27FC236}">
              <a16:creationId xmlns:a16="http://schemas.microsoft.com/office/drawing/2014/main" id="{A5B3706F-4E5E-454C-8070-4E0B637C80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57" name="Text Box 3">
          <a:extLst>
            <a:ext uri="{FF2B5EF4-FFF2-40B4-BE49-F238E27FC236}">
              <a16:creationId xmlns:a16="http://schemas.microsoft.com/office/drawing/2014/main" id="{D5B24005-AB5E-444F-8232-605A71A73D0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58" name="Text Box 32">
          <a:extLst>
            <a:ext uri="{FF2B5EF4-FFF2-40B4-BE49-F238E27FC236}">
              <a16:creationId xmlns:a16="http://schemas.microsoft.com/office/drawing/2014/main" id="{7BC0A950-0A79-430B-B902-05188A34F5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59" name="Text Box 3">
          <a:extLst>
            <a:ext uri="{FF2B5EF4-FFF2-40B4-BE49-F238E27FC236}">
              <a16:creationId xmlns:a16="http://schemas.microsoft.com/office/drawing/2014/main" id="{00C4DDD5-8A5F-4208-AFE8-971BEF0834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60" name="Text Box 63">
          <a:extLst>
            <a:ext uri="{FF2B5EF4-FFF2-40B4-BE49-F238E27FC236}">
              <a16:creationId xmlns:a16="http://schemas.microsoft.com/office/drawing/2014/main" id="{52A4364E-7DDF-44ED-828C-926247929F8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61" name="Text Box 3">
          <a:extLst>
            <a:ext uri="{FF2B5EF4-FFF2-40B4-BE49-F238E27FC236}">
              <a16:creationId xmlns:a16="http://schemas.microsoft.com/office/drawing/2014/main" id="{0D0AD2D6-51BF-48F7-A08F-831EC7A2EF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62" name="Text Box 32">
          <a:extLst>
            <a:ext uri="{FF2B5EF4-FFF2-40B4-BE49-F238E27FC236}">
              <a16:creationId xmlns:a16="http://schemas.microsoft.com/office/drawing/2014/main" id="{9381B9EC-391E-487F-BE91-5FAAF6D45D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63" name="Text Box 3">
          <a:extLst>
            <a:ext uri="{FF2B5EF4-FFF2-40B4-BE49-F238E27FC236}">
              <a16:creationId xmlns:a16="http://schemas.microsoft.com/office/drawing/2014/main" id="{67480C1E-0CE8-4B67-A14B-CAFBE302E9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64" name="Text Box 63">
          <a:extLst>
            <a:ext uri="{FF2B5EF4-FFF2-40B4-BE49-F238E27FC236}">
              <a16:creationId xmlns:a16="http://schemas.microsoft.com/office/drawing/2014/main" id="{6193A54C-CA21-41DB-82BB-5A6E0F89CE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65" name="Text Box 3">
          <a:extLst>
            <a:ext uri="{FF2B5EF4-FFF2-40B4-BE49-F238E27FC236}">
              <a16:creationId xmlns:a16="http://schemas.microsoft.com/office/drawing/2014/main" id="{EA75D4B9-6BC0-47B4-A5D9-C4068E5B6D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66" name="Text Box 32">
          <a:extLst>
            <a:ext uri="{FF2B5EF4-FFF2-40B4-BE49-F238E27FC236}">
              <a16:creationId xmlns:a16="http://schemas.microsoft.com/office/drawing/2014/main" id="{3190A4E1-5F40-4CF5-A297-27915B559AA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67" name="Text Box 3">
          <a:extLst>
            <a:ext uri="{FF2B5EF4-FFF2-40B4-BE49-F238E27FC236}">
              <a16:creationId xmlns:a16="http://schemas.microsoft.com/office/drawing/2014/main" id="{5EC6C710-80DB-4CB7-9860-0679F650E3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68" name="Text Box 63">
          <a:extLst>
            <a:ext uri="{FF2B5EF4-FFF2-40B4-BE49-F238E27FC236}">
              <a16:creationId xmlns:a16="http://schemas.microsoft.com/office/drawing/2014/main" id="{4F25A409-A592-4EFF-B6AD-0A87DB33824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69" name="Text Box 3">
          <a:extLst>
            <a:ext uri="{FF2B5EF4-FFF2-40B4-BE49-F238E27FC236}">
              <a16:creationId xmlns:a16="http://schemas.microsoft.com/office/drawing/2014/main" id="{6EDC51B0-33B8-4E09-8ECC-9E3755FD29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70" name="Text Box 32">
          <a:extLst>
            <a:ext uri="{FF2B5EF4-FFF2-40B4-BE49-F238E27FC236}">
              <a16:creationId xmlns:a16="http://schemas.microsoft.com/office/drawing/2014/main" id="{3B664847-D546-44F2-9B1B-4A16642621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71" name="Text Box 3">
          <a:extLst>
            <a:ext uri="{FF2B5EF4-FFF2-40B4-BE49-F238E27FC236}">
              <a16:creationId xmlns:a16="http://schemas.microsoft.com/office/drawing/2014/main" id="{C3F0C64D-12A3-4FE8-A221-5E3C9CB207F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72" name="Text Box 63">
          <a:extLst>
            <a:ext uri="{FF2B5EF4-FFF2-40B4-BE49-F238E27FC236}">
              <a16:creationId xmlns:a16="http://schemas.microsoft.com/office/drawing/2014/main" id="{9CD9AE01-8DFF-4E97-AF36-B93305BE4D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73" name="Text Box 3">
          <a:extLst>
            <a:ext uri="{FF2B5EF4-FFF2-40B4-BE49-F238E27FC236}">
              <a16:creationId xmlns:a16="http://schemas.microsoft.com/office/drawing/2014/main" id="{426D62E1-B845-46F8-B603-7F64723FEC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74" name="Text Box 32">
          <a:extLst>
            <a:ext uri="{FF2B5EF4-FFF2-40B4-BE49-F238E27FC236}">
              <a16:creationId xmlns:a16="http://schemas.microsoft.com/office/drawing/2014/main" id="{C4AD6BD1-ED7C-40E6-A60D-DB8E1FA390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DC5EF80D-4A6B-4367-876C-DBD272A4A5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76" name="Text Box 63">
          <a:extLst>
            <a:ext uri="{FF2B5EF4-FFF2-40B4-BE49-F238E27FC236}">
              <a16:creationId xmlns:a16="http://schemas.microsoft.com/office/drawing/2014/main" id="{A56E573F-92B6-4CB2-9B54-35FA71E3A4A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77" name="Text Box 3">
          <a:extLst>
            <a:ext uri="{FF2B5EF4-FFF2-40B4-BE49-F238E27FC236}">
              <a16:creationId xmlns:a16="http://schemas.microsoft.com/office/drawing/2014/main" id="{CA3A3BAF-5C2B-4979-9A2C-514A68A19B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78" name="Text Box 32">
          <a:extLst>
            <a:ext uri="{FF2B5EF4-FFF2-40B4-BE49-F238E27FC236}">
              <a16:creationId xmlns:a16="http://schemas.microsoft.com/office/drawing/2014/main" id="{B4275E24-C763-4341-9B22-1EBD2F5B65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79" name="Text Box 3">
          <a:extLst>
            <a:ext uri="{FF2B5EF4-FFF2-40B4-BE49-F238E27FC236}">
              <a16:creationId xmlns:a16="http://schemas.microsoft.com/office/drawing/2014/main" id="{FAA61BE4-EE30-40B0-9D4D-DCD2B38C81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80" name="Text Box 63">
          <a:extLst>
            <a:ext uri="{FF2B5EF4-FFF2-40B4-BE49-F238E27FC236}">
              <a16:creationId xmlns:a16="http://schemas.microsoft.com/office/drawing/2014/main" id="{144861A7-802E-4074-A8E3-4B31BEEA1E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81" name="Text Box 3">
          <a:extLst>
            <a:ext uri="{FF2B5EF4-FFF2-40B4-BE49-F238E27FC236}">
              <a16:creationId xmlns:a16="http://schemas.microsoft.com/office/drawing/2014/main" id="{C49EEF88-CB79-4E7C-8BC4-585AE6CFBD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82" name="Text Box 32">
          <a:extLst>
            <a:ext uri="{FF2B5EF4-FFF2-40B4-BE49-F238E27FC236}">
              <a16:creationId xmlns:a16="http://schemas.microsoft.com/office/drawing/2014/main" id="{0F5290F5-140A-41B4-AB20-10DAEC8582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83" name="Text Box 3">
          <a:extLst>
            <a:ext uri="{FF2B5EF4-FFF2-40B4-BE49-F238E27FC236}">
              <a16:creationId xmlns:a16="http://schemas.microsoft.com/office/drawing/2014/main" id="{BE1731B9-57CF-47CE-B902-DFE0611A61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84" name="Text Box 63">
          <a:extLst>
            <a:ext uri="{FF2B5EF4-FFF2-40B4-BE49-F238E27FC236}">
              <a16:creationId xmlns:a16="http://schemas.microsoft.com/office/drawing/2014/main" id="{B4AE0638-23D9-443A-9D35-D5709DC4A3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85" name="Text Box 3">
          <a:extLst>
            <a:ext uri="{FF2B5EF4-FFF2-40B4-BE49-F238E27FC236}">
              <a16:creationId xmlns:a16="http://schemas.microsoft.com/office/drawing/2014/main" id="{E1701DD1-B81B-450A-B6D3-3E520C1523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86" name="Text Box 32">
          <a:extLst>
            <a:ext uri="{FF2B5EF4-FFF2-40B4-BE49-F238E27FC236}">
              <a16:creationId xmlns:a16="http://schemas.microsoft.com/office/drawing/2014/main" id="{4B15377E-D315-4EBD-9BEF-FFE95EB95A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87" name="Text Box 3">
          <a:extLst>
            <a:ext uri="{FF2B5EF4-FFF2-40B4-BE49-F238E27FC236}">
              <a16:creationId xmlns:a16="http://schemas.microsoft.com/office/drawing/2014/main" id="{68D97BA4-103C-4BED-92BD-8B46E34237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88" name="Text Box 63">
          <a:extLst>
            <a:ext uri="{FF2B5EF4-FFF2-40B4-BE49-F238E27FC236}">
              <a16:creationId xmlns:a16="http://schemas.microsoft.com/office/drawing/2014/main" id="{AED989DC-A34D-45DE-AA2D-B818B3157E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89" name="Text Box 3">
          <a:extLst>
            <a:ext uri="{FF2B5EF4-FFF2-40B4-BE49-F238E27FC236}">
              <a16:creationId xmlns:a16="http://schemas.microsoft.com/office/drawing/2014/main" id="{FE176329-4ACB-4584-B012-F43D4034DD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90" name="Text Box 32">
          <a:extLst>
            <a:ext uri="{FF2B5EF4-FFF2-40B4-BE49-F238E27FC236}">
              <a16:creationId xmlns:a16="http://schemas.microsoft.com/office/drawing/2014/main" id="{9DEFFFEB-DD03-403F-8EEA-904D0AD1C5F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91" name="Text Box 3">
          <a:extLst>
            <a:ext uri="{FF2B5EF4-FFF2-40B4-BE49-F238E27FC236}">
              <a16:creationId xmlns:a16="http://schemas.microsoft.com/office/drawing/2014/main" id="{B9E70AC9-ACC7-4FD6-A618-55DBF6D941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92" name="Text Box 63">
          <a:extLst>
            <a:ext uri="{FF2B5EF4-FFF2-40B4-BE49-F238E27FC236}">
              <a16:creationId xmlns:a16="http://schemas.microsoft.com/office/drawing/2014/main" id="{C87A74CC-F738-4649-894D-54977CC43A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93" name="Text Box 3">
          <a:extLst>
            <a:ext uri="{FF2B5EF4-FFF2-40B4-BE49-F238E27FC236}">
              <a16:creationId xmlns:a16="http://schemas.microsoft.com/office/drawing/2014/main" id="{2C7E8BE2-0493-4E60-892D-5C16F3FDD2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94" name="Text Box 32">
          <a:extLst>
            <a:ext uri="{FF2B5EF4-FFF2-40B4-BE49-F238E27FC236}">
              <a16:creationId xmlns:a16="http://schemas.microsoft.com/office/drawing/2014/main" id="{A2C78CF4-32AA-47C8-AAA3-57F0A684E7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95" name="Text Box 3">
          <a:extLst>
            <a:ext uri="{FF2B5EF4-FFF2-40B4-BE49-F238E27FC236}">
              <a16:creationId xmlns:a16="http://schemas.microsoft.com/office/drawing/2014/main" id="{B4E5276D-510E-4D3F-8E2B-2D80FFEF70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96" name="Text Box 63">
          <a:extLst>
            <a:ext uri="{FF2B5EF4-FFF2-40B4-BE49-F238E27FC236}">
              <a16:creationId xmlns:a16="http://schemas.microsoft.com/office/drawing/2014/main" id="{7342F2B2-66B6-4A09-97DF-1C8BC24D0A6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97" name="Text Box 3">
          <a:extLst>
            <a:ext uri="{FF2B5EF4-FFF2-40B4-BE49-F238E27FC236}">
              <a16:creationId xmlns:a16="http://schemas.microsoft.com/office/drawing/2014/main" id="{A278DBF7-D3AF-4B60-966A-10ACA1430D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098" name="Text Box 32">
          <a:extLst>
            <a:ext uri="{FF2B5EF4-FFF2-40B4-BE49-F238E27FC236}">
              <a16:creationId xmlns:a16="http://schemas.microsoft.com/office/drawing/2014/main" id="{1BA02497-96FE-462E-BD31-CA161E6FFB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099" name="Text Box 3">
          <a:extLst>
            <a:ext uri="{FF2B5EF4-FFF2-40B4-BE49-F238E27FC236}">
              <a16:creationId xmlns:a16="http://schemas.microsoft.com/office/drawing/2014/main" id="{F6DDB9F1-9D83-4D6A-909D-13FB21A7784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00" name="Text Box 63">
          <a:extLst>
            <a:ext uri="{FF2B5EF4-FFF2-40B4-BE49-F238E27FC236}">
              <a16:creationId xmlns:a16="http://schemas.microsoft.com/office/drawing/2014/main" id="{8AADF727-1AEE-43F1-B45F-F136A2D3E6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01" name="Text Box 3">
          <a:extLst>
            <a:ext uri="{FF2B5EF4-FFF2-40B4-BE49-F238E27FC236}">
              <a16:creationId xmlns:a16="http://schemas.microsoft.com/office/drawing/2014/main" id="{E95FB13C-2C19-43D8-8514-97C60A86AE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02" name="Text Box 32">
          <a:extLst>
            <a:ext uri="{FF2B5EF4-FFF2-40B4-BE49-F238E27FC236}">
              <a16:creationId xmlns:a16="http://schemas.microsoft.com/office/drawing/2014/main" id="{04E1E61C-E070-4026-93FB-94D2D28733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03" name="Text Box 3">
          <a:extLst>
            <a:ext uri="{FF2B5EF4-FFF2-40B4-BE49-F238E27FC236}">
              <a16:creationId xmlns:a16="http://schemas.microsoft.com/office/drawing/2014/main" id="{AF5556A6-8209-4F62-B02A-A3C02F1D10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04" name="Text Box 63">
          <a:extLst>
            <a:ext uri="{FF2B5EF4-FFF2-40B4-BE49-F238E27FC236}">
              <a16:creationId xmlns:a16="http://schemas.microsoft.com/office/drawing/2014/main" id="{9129926A-1ADC-4D25-976A-3D7E262A9D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05" name="Text Box 3">
          <a:extLst>
            <a:ext uri="{FF2B5EF4-FFF2-40B4-BE49-F238E27FC236}">
              <a16:creationId xmlns:a16="http://schemas.microsoft.com/office/drawing/2014/main" id="{0480A047-6BF6-495B-939D-47F9D995D0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06" name="Text Box 32">
          <a:extLst>
            <a:ext uri="{FF2B5EF4-FFF2-40B4-BE49-F238E27FC236}">
              <a16:creationId xmlns:a16="http://schemas.microsoft.com/office/drawing/2014/main" id="{57E222E7-FB4C-4AA1-AABE-D017F84E3C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07" name="Text Box 3">
          <a:extLst>
            <a:ext uri="{FF2B5EF4-FFF2-40B4-BE49-F238E27FC236}">
              <a16:creationId xmlns:a16="http://schemas.microsoft.com/office/drawing/2014/main" id="{7EF95E72-45E5-4523-AEE6-F7D4C615E4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08" name="Text Box 63">
          <a:extLst>
            <a:ext uri="{FF2B5EF4-FFF2-40B4-BE49-F238E27FC236}">
              <a16:creationId xmlns:a16="http://schemas.microsoft.com/office/drawing/2014/main" id="{E8DC9187-FFE5-4EDB-8AF3-9BCF931D5BB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09" name="Text Box 3">
          <a:extLst>
            <a:ext uri="{FF2B5EF4-FFF2-40B4-BE49-F238E27FC236}">
              <a16:creationId xmlns:a16="http://schemas.microsoft.com/office/drawing/2014/main" id="{7EDF296B-6078-4AEC-80E9-B31264B05C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10" name="Text Box 32">
          <a:extLst>
            <a:ext uri="{FF2B5EF4-FFF2-40B4-BE49-F238E27FC236}">
              <a16:creationId xmlns:a16="http://schemas.microsoft.com/office/drawing/2014/main" id="{615D774A-B4A7-40E5-9378-094C5077D1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11" name="Text Box 3">
          <a:extLst>
            <a:ext uri="{FF2B5EF4-FFF2-40B4-BE49-F238E27FC236}">
              <a16:creationId xmlns:a16="http://schemas.microsoft.com/office/drawing/2014/main" id="{4CC68D47-2DF6-4542-B128-2F3A5B3861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12" name="Text Box 63">
          <a:extLst>
            <a:ext uri="{FF2B5EF4-FFF2-40B4-BE49-F238E27FC236}">
              <a16:creationId xmlns:a16="http://schemas.microsoft.com/office/drawing/2014/main" id="{E406FF5B-FE8A-45EC-9282-8118DED431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13" name="Text Box 3">
          <a:extLst>
            <a:ext uri="{FF2B5EF4-FFF2-40B4-BE49-F238E27FC236}">
              <a16:creationId xmlns:a16="http://schemas.microsoft.com/office/drawing/2014/main" id="{48DF26CA-4BED-4076-AAA2-0C05EB12C5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14" name="Text Box 32">
          <a:extLst>
            <a:ext uri="{FF2B5EF4-FFF2-40B4-BE49-F238E27FC236}">
              <a16:creationId xmlns:a16="http://schemas.microsoft.com/office/drawing/2014/main" id="{BCA108AC-DAA2-491C-A68E-61EEAA084D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15" name="Text Box 3">
          <a:extLst>
            <a:ext uri="{FF2B5EF4-FFF2-40B4-BE49-F238E27FC236}">
              <a16:creationId xmlns:a16="http://schemas.microsoft.com/office/drawing/2014/main" id="{BC52BB8A-3B21-4B77-BD6A-5415320B18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16" name="Text Box 63">
          <a:extLst>
            <a:ext uri="{FF2B5EF4-FFF2-40B4-BE49-F238E27FC236}">
              <a16:creationId xmlns:a16="http://schemas.microsoft.com/office/drawing/2014/main" id="{0DE27822-40DC-4495-A0D3-74499EF55F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17" name="Text Box 3">
          <a:extLst>
            <a:ext uri="{FF2B5EF4-FFF2-40B4-BE49-F238E27FC236}">
              <a16:creationId xmlns:a16="http://schemas.microsoft.com/office/drawing/2014/main" id="{18CB7BA5-FB4B-4A5F-A523-8F1C320D34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18" name="Text Box 32">
          <a:extLst>
            <a:ext uri="{FF2B5EF4-FFF2-40B4-BE49-F238E27FC236}">
              <a16:creationId xmlns:a16="http://schemas.microsoft.com/office/drawing/2014/main" id="{3CB5CEDB-B220-46B8-9227-3F918D0956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19" name="Text Box 3">
          <a:extLst>
            <a:ext uri="{FF2B5EF4-FFF2-40B4-BE49-F238E27FC236}">
              <a16:creationId xmlns:a16="http://schemas.microsoft.com/office/drawing/2014/main" id="{AE3E2448-5464-4F23-89DB-E2FF51767D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20" name="Text Box 63">
          <a:extLst>
            <a:ext uri="{FF2B5EF4-FFF2-40B4-BE49-F238E27FC236}">
              <a16:creationId xmlns:a16="http://schemas.microsoft.com/office/drawing/2014/main" id="{098A3808-33EA-4470-AD3F-2521EA0928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21" name="Text Box 3">
          <a:extLst>
            <a:ext uri="{FF2B5EF4-FFF2-40B4-BE49-F238E27FC236}">
              <a16:creationId xmlns:a16="http://schemas.microsoft.com/office/drawing/2014/main" id="{2EDF5710-1025-4A68-AD16-072C9F06C7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22" name="Text Box 32">
          <a:extLst>
            <a:ext uri="{FF2B5EF4-FFF2-40B4-BE49-F238E27FC236}">
              <a16:creationId xmlns:a16="http://schemas.microsoft.com/office/drawing/2014/main" id="{F4BC0149-21E7-4BC0-9DCE-06040C3615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23" name="Text Box 3">
          <a:extLst>
            <a:ext uri="{FF2B5EF4-FFF2-40B4-BE49-F238E27FC236}">
              <a16:creationId xmlns:a16="http://schemas.microsoft.com/office/drawing/2014/main" id="{51F82067-F36A-4D10-9EA1-D7A1827D13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24" name="Text Box 63">
          <a:extLst>
            <a:ext uri="{FF2B5EF4-FFF2-40B4-BE49-F238E27FC236}">
              <a16:creationId xmlns:a16="http://schemas.microsoft.com/office/drawing/2014/main" id="{9055778A-3492-4FCB-87C8-2BED9142EE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25" name="Text Box 3">
          <a:extLst>
            <a:ext uri="{FF2B5EF4-FFF2-40B4-BE49-F238E27FC236}">
              <a16:creationId xmlns:a16="http://schemas.microsoft.com/office/drawing/2014/main" id="{C01A22BE-8184-461D-AC22-B9CB065F62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26" name="Text Box 32">
          <a:extLst>
            <a:ext uri="{FF2B5EF4-FFF2-40B4-BE49-F238E27FC236}">
              <a16:creationId xmlns:a16="http://schemas.microsoft.com/office/drawing/2014/main" id="{8D36113D-5E90-4BCB-A32B-1472F428107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27" name="Text Box 3">
          <a:extLst>
            <a:ext uri="{FF2B5EF4-FFF2-40B4-BE49-F238E27FC236}">
              <a16:creationId xmlns:a16="http://schemas.microsoft.com/office/drawing/2014/main" id="{57E43BB5-3277-48C9-BFB8-5E64300A9E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28" name="Text Box 63">
          <a:extLst>
            <a:ext uri="{FF2B5EF4-FFF2-40B4-BE49-F238E27FC236}">
              <a16:creationId xmlns:a16="http://schemas.microsoft.com/office/drawing/2014/main" id="{F6A7CDE4-FB21-44B3-812A-0F67AA3586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29" name="Text Box 3">
          <a:extLst>
            <a:ext uri="{FF2B5EF4-FFF2-40B4-BE49-F238E27FC236}">
              <a16:creationId xmlns:a16="http://schemas.microsoft.com/office/drawing/2014/main" id="{ADADAB1F-8BD5-49C0-B500-B003E42AB6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30" name="Text Box 32">
          <a:extLst>
            <a:ext uri="{FF2B5EF4-FFF2-40B4-BE49-F238E27FC236}">
              <a16:creationId xmlns:a16="http://schemas.microsoft.com/office/drawing/2014/main" id="{C9CC5C9B-719A-400C-8BEA-5B88DCBE43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31" name="Text Box 3">
          <a:extLst>
            <a:ext uri="{FF2B5EF4-FFF2-40B4-BE49-F238E27FC236}">
              <a16:creationId xmlns:a16="http://schemas.microsoft.com/office/drawing/2014/main" id="{B875369F-E89D-42A5-A35C-6766DBF486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32" name="Text Box 63">
          <a:extLst>
            <a:ext uri="{FF2B5EF4-FFF2-40B4-BE49-F238E27FC236}">
              <a16:creationId xmlns:a16="http://schemas.microsoft.com/office/drawing/2014/main" id="{E69CBA29-461C-4D47-A96F-78C8A4C696F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33" name="Text Box 3">
          <a:extLst>
            <a:ext uri="{FF2B5EF4-FFF2-40B4-BE49-F238E27FC236}">
              <a16:creationId xmlns:a16="http://schemas.microsoft.com/office/drawing/2014/main" id="{4A33FA5F-14B6-41F2-9C03-1EC857ABDD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34" name="Text Box 32">
          <a:extLst>
            <a:ext uri="{FF2B5EF4-FFF2-40B4-BE49-F238E27FC236}">
              <a16:creationId xmlns:a16="http://schemas.microsoft.com/office/drawing/2014/main" id="{ACEA6FD8-91D8-4C67-A16E-448FC129D6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35" name="Text Box 3">
          <a:extLst>
            <a:ext uri="{FF2B5EF4-FFF2-40B4-BE49-F238E27FC236}">
              <a16:creationId xmlns:a16="http://schemas.microsoft.com/office/drawing/2014/main" id="{2B17176D-D2F7-421F-9CFD-74BF2860F09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36" name="Text Box 63">
          <a:extLst>
            <a:ext uri="{FF2B5EF4-FFF2-40B4-BE49-F238E27FC236}">
              <a16:creationId xmlns:a16="http://schemas.microsoft.com/office/drawing/2014/main" id="{FAABF7B9-102F-4886-B74C-5C8B9695F4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37" name="Text Box 3">
          <a:extLst>
            <a:ext uri="{FF2B5EF4-FFF2-40B4-BE49-F238E27FC236}">
              <a16:creationId xmlns:a16="http://schemas.microsoft.com/office/drawing/2014/main" id="{473680CC-8403-4FB5-8636-D366536FFC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38" name="Text Box 32">
          <a:extLst>
            <a:ext uri="{FF2B5EF4-FFF2-40B4-BE49-F238E27FC236}">
              <a16:creationId xmlns:a16="http://schemas.microsoft.com/office/drawing/2014/main" id="{6A54FC03-1EDB-4B93-B139-63EBF41F03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39" name="Text Box 3">
          <a:extLst>
            <a:ext uri="{FF2B5EF4-FFF2-40B4-BE49-F238E27FC236}">
              <a16:creationId xmlns:a16="http://schemas.microsoft.com/office/drawing/2014/main" id="{CB8825F9-637D-4DD8-A57F-E05E213945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40" name="Text Box 63">
          <a:extLst>
            <a:ext uri="{FF2B5EF4-FFF2-40B4-BE49-F238E27FC236}">
              <a16:creationId xmlns:a16="http://schemas.microsoft.com/office/drawing/2014/main" id="{FBBF7D21-7B73-4845-BB3A-67ABC251EF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41" name="Text Box 3">
          <a:extLst>
            <a:ext uri="{FF2B5EF4-FFF2-40B4-BE49-F238E27FC236}">
              <a16:creationId xmlns:a16="http://schemas.microsoft.com/office/drawing/2014/main" id="{2E5E2F9B-BD3C-484C-BDCB-3315C30155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42" name="Text Box 32">
          <a:extLst>
            <a:ext uri="{FF2B5EF4-FFF2-40B4-BE49-F238E27FC236}">
              <a16:creationId xmlns:a16="http://schemas.microsoft.com/office/drawing/2014/main" id="{3265C85B-3B01-4F33-81F1-57EAC9ED45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43" name="Text Box 3">
          <a:extLst>
            <a:ext uri="{FF2B5EF4-FFF2-40B4-BE49-F238E27FC236}">
              <a16:creationId xmlns:a16="http://schemas.microsoft.com/office/drawing/2014/main" id="{1CC9DE74-2F1E-4C4D-9D3C-DB809D1948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44" name="Text Box 63">
          <a:extLst>
            <a:ext uri="{FF2B5EF4-FFF2-40B4-BE49-F238E27FC236}">
              <a16:creationId xmlns:a16="http://schemas.microsoft.com/office/drawing/2014/main" id="{A0E67CE4-2028-4981-B3DE-C4A3117ED9D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45" name="Text Box 3">
          <a:extLst>
            <a:ext uri="{FF2B5EF4-FFF2-40B4-BE49-F238E27FC236}">
              <a16:creationId xmlns:a16="http://schemas.microsoft.com/office/drawing/2014/main" id="{1E9F7D6F-0638-4B2F-B2DE-FE1BED99100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46" name="Text Box 32">
          <a:extLst>
            <a:ext uri="{FF2B5EF4-FFF2-40B4-BE49-F238E27FC236}">
              <a16:creationId xmlns:a16="http://schemas.microsoft.com/office/drawing/2014/main" id="{7FD82B46-32F9-4CDC-B89F-476325D23D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47" name="Text Box 3">
          <a:extLst>
            <a:ext uri="{FF2B5EF4-FFF2-40B4-BE49-F238E27FC236}">
              <a16:creationId xmlns:a16="http://schemas.microsoft.com/office/drawing/2014/main" id="{C36E7A31-977C-4158-A37F-BFDC1C825C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48" name="Text Box 63">
          <a:extLst>
            <a:ext uri="{FF2B5EF4-FFF2-40B4-BE49-F238E27FC236}">
              <a16:creationId xmlns:a16="http://schemas.microsoft.com/office/drawing/2014/main" id="{C796551B-0E95-423D-B542-253EDA4EEE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49" name="Text Box 3">
          <a:extLst>
            <a:ext uri="{FF2B5EF4-FFF2-40B4-BE49-F238E27FC236}">
              <a16:creationId xmlns:a16="http://schemas.microsoft.com/office/drawing/2014/main" id="{72B7986A-FD17-4071-8110-0D32A9F64A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50" name="Text Box 32">
          <a:extLst>
            <a:ext uri="{FF2B5EF4-FFF2-40B4-BE49-F238E27FC236}">
              <a16:creationId xmlns:a16="http://schemas.microsoft.com/office/drawing/2014/main" id="{8ED112CA-0BC7-4231-B7BA-269E80B337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51" name="Text Box 3">
          <a:extLst>
            <a:ext uri="{FF2B5EF4-FFF2-40B4-BE49-F238E27FC236}">
              <a16:creationId xmlns:a16="http://schemas.microsoft.com/office/drawing/2014/main" id="{22CEE23D-2F77-46C7-B21E-1C78901B49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52" name="Text Box 63">
          <a:extLst>
            <a:ext uri="{FF2B5EF4-FFF2-40B4-BE49-F238E27FC236}">
              <a16:creationId xmlns:a16="http://schemas.microsoft.com/office/drawing/2014/main" id="{82EE25E8-30E8-4EF9-B24D-6C34F21B41F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53" name="Text Box 3">
          <a:extLst>
            <a:ext uri="{FF2B5EF4-FFF2-40B4-BE49-F238E27FC236}">
              <a16:creationId xmlns:a16="http://schemas.microsoft.com/office/drawing/2014/main" id="{4BFD440C-E424-4AAE-9894-2D30714F1D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54" name="Text Box 32">
          <a:extLst>
            <a:ext uri="{FF2B5EF4-FFF2-40B4-BE49-F238E27FC236}">
              <a16:creationId xmlns:a16="http://schemas.microsoft.com/office/drawing/2014/main" id="{50982A4D-B84F-4C9B-8A2A-78AAE440FA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55" name="Text Box 3">
          <a:extLst>
            <a:ext uri="{FF2B5EF4-FFF2-40B4-BE49-F238E27FC236}">
              <a16:creationId xmlns:a16="http://schemas.microsoft.com/office/drawing/2014/main" id="{A02F0DFB-AB96-40D9-A7DD-244DDC5A36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56" name="Text Box 63">
          <a:extLst>
            <a:ext uri="{FF2B5EF4-FFF2-40B4-BE49-F238E27FC236}">
              <a16:creationId xmlns:a16="http://schemas.microsoft.com/office/drawing/2014/main" id="{5DD0CE59-3064-45B3-8CCE-83BA47E79B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57" name="Text Box 3">
          <a:extLst>
            <a:ext uri="{FF2B5EF4-FFF2-40B4-BE49-F238E27FC236}">
              <a16:creationId xmlns:a16="http://schemas.microsoft.com/office/drawing/2014/main" id="{6BE3BCED-6A0B-43D9-AF3D-FFF0633993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58" name="Text Box 32">
          <a:extLst>
            <a:ext uri="{FF2B5EF4-FFF2-40B4-BE49-F238E27FC236}">
              <a16:creationId xmlns:a16="http://schemas.microsoft.com/office/drawing/2014/main" id="{BA797BC9-FFE5-423C-B549-81994F264B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59" name="Text Box 3">
          <a:extLst>
            <a:ext uri="{FF2B5EF4-FFF2-40B4-BE49-F238E27FC236}">
              <a16:creationId xmlns:a16="http://schemas.microsoft.com/office/drawing/2014/main" id="{B25BD830-07BD-4218-9F4C-60E1DC1A8E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60" name="Text Box 63">
          <a:extLst>
            <a:ext uri="{FF2B5EF4-FFF2-40B4-BE49-F238E27FC236}">
              <a16:creationId xmlns:a16="http://schemas.microsoft.com/office/drawing/2014/main" id="{B5F46C57-B5F2-4FEC-9D2A-BABB92F8DF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61" name="Text Box 3">
          <a:extLst>
            <a:ext uri="{FF2B5EF4-FFF2-40B4-BE49-F238E27FC236}">
              <a16:creationId xmlns:a16="http://schemas.microsoft.com/office/drawing/2014/main" id="{41FB73B8-4AA4-4071-B543-E51EEBF9CE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62" name="Text Box 32">
          <a:extLst>
            <a:ext uri="{FF2B5EF4-FFF2-40B4-BE49-F238E27FC236}">
              <a16:creationId xmlns:a16="http://schemas.microsoft.com/office/drawing/2014/main" id="{E5186BEA-4F86-4F8D-BFAA-2084349DAC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63" name="Text Box 3">
          <a:extLst>
            <a:ext uri="{FF2B5EF4-FFF2-40B4-BE49-F238E27FC236}">
              <a16:creationId xmlns:a16="http://schemas.microsoft.com/office/drawing/2014/main" id="{00284522-0FA9-45E2-8384-0A21367C90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64" name="Text Box 63">
          <a:extLst>
            <a:ext uri="{FF2B5EF4-FFF2-40B4-BE49-F238E27FC236}">
              <a16:creationId xmlns:a16="http://schemas.microsoft.com/office/drawing/2014/main" id="{5FB3CF15-0EC8-407A-A30A-72C1443D67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65" name="Text Box 3">
          <a:extLst>
            <a:ext uri="{FF2B5EF4-FFF2-40B4-BE49-F238E27FC236}">
              <a16:creationId xmlns:a16="http://schemas.microsoft.com/office/drawing/2014/main" id="{32B275B0-ABA7-4A0E-AD76-8F76B646C4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66" name="Text Box 32">
          <a:extLst>
            <a:ext uri="{FF2B5EF4-FFF2-40B4-BE49-F238E27FC236}">
              <a16:creationId xmlns:a16="http://schemas.microsoft.com/office/drawing/2014/main" id="{CECD5B9B-446F-4516-A8D0-2EB79E5FEB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67" name="Text Box 3">
          <a:extLst>
            <a:ext uri="{FF2B5EF4-FFF2-40B4-BE49-F238E27FC236}">
              <a16:creationId xmlns:a16="http://schemas.microsoft.com/office/drawing/2014/main" id="{238A9493-5728-4B75-97FF-E7221B699A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68" name="Text Box 63">
          <a:extLst>
            <a:ext uri="{FF2B5EF4-FFF2-40B4-BE49-F238E27FC236}">
              <a16:creationId xmlns:a16="http://schemas.microsoft.com/office/drawing/2014/main" id="{160BE43E-A9E2-42D5-8C59-9E7030F41D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69" name="Text Box 3">
          <a:extLst>
            <a:ext uri="{FF2B5EF4-FFF2-40B4-BE49-F238E27FC236}">
              <a16:creationId xmlns:a16="http://schemas.microsoft.com/office/drawing/2014/main" id="{C150AD2D-13E6-4055-9D27-289ECDE075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70" name="Text Box 32">
          <a:extLst>
            <a:ext uri="{FF2B5EF4-FFF2-40B4-BE49-F238E27FC236}">
              <a16:creationId xmlns:a16="http://schemas.microsoft.com/office/drawing/2014/main" id="{D30013E3-A9CD-4B40-BE83-B7B8D6EF3B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71" name="Text Box 3">
          <a:extLst>
            <a:ext uri="{FF2B5EF4-FFF2-40B4-BE49-F238E27FC236}">
              <a16:creationId xmlns:a16="http://schemas.microsoft.com/office/drawing/2014/main" id="{753FD809-2E19-4C7F-B5EC-18A53593E5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72" name="Text Box 63">
          <a:extLst>
            <a:ext uri="{FF2B5EF4-FFF2-40B4-BE49-F238E27FC236}">
              <a16:creationId xmlns:a16="http://schemas.microsoft.com/office/drawing/2014/main" id="{91AA5C75-DFAD-4D2B-BE50-7379993F7B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73" name="Text Box 3">
          <a:extLst>
            <a:ext uri="{FF2B5EF4-FFF2-40B4-BE49-F238E27FC236}">
              <a16:creationId xmlns:a16="http://schemas.microsoft.com/office/drawing/2014/main" id="{900D4779-42CD-471E-A2D6-C22F417BD8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74" name="Text Box 32">
          <a:extLst>
            <a:ext uri="{FF2B5EF4-FFF2-40B4-BE49-F238E27FC236}">
              <a16:creationId xmlns:a16="http://schemas.microsoft.com/office/drawing/2014/main" id="{F1DEAB3D-9CC1-4D0E-8215-91FF9A4106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75" name="Text Box 3">
          <a:extLst>
            <a:ext uri="{FF2B5EF4-FFF2-40B4-BE49-F238E27FC236}">
              <a16:creationId xmlns:a16="http://schemas.microsoft.com/office/drawing/2014/main" id="{ED323C66-8960-4E3D-8BA1-B049968EBF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76" name="Text Box 63">
          <a:extLst>
            <a:ext uri="{FF2B5EF4-FFF2-40B4-BE49-F238E27FC236}">
              <a16:creationId xmlns:a16="http://schemas.microsoft.com/office/drawing/2014/main" id="{91B8B1F8-50FB-4805-A804-740994D22D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77" name="Text Box 3">
          <a:extLst>
            <a:ext uri="{FF2B5EF4-FFF2-40B4-BE49-F238E27FC236}">
              <a16:creationId xmlns:a16="http://schemas.microsoft.com/office/drawing/2014/main" id="{93108960-8ACC-46D6-8218-94A49470C9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78" name="Text Box 32">
          <a:extLst>
            <a:ext uri="{FF2B5EF4-FFF2-40B4-BE49-F238E27FC236}">
              <a16:creationId xmlns:a16="http://schemas.microsoft.com/office/drawing/2014/main" id="{AC2ED296-EF3B-476E-AEC9-06894CB48E9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79" name="Text Box 3">
          <a:extLst>
            <a:ext uri="{FF2B5EF4-FFF2-40B4-BE49-F238E27FC236}">
              <a16:creationId xmlns:a16="http://schemas.microsoft.com/office/drawing/2014/main" id="{12CD8963-ADA6-455A-8BA2-A116609F52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80" name="Text Box 63">
          <a:extLst>
            <a:ext uri="{FF2B5EF4-FFF2-40B4-BE49-F238E27FC236}">
              <a16:creationId xmlns:a16="http://schemas.microsoft.com/office/drawing/2014/main" id="{A07783E5-3B73-48C0-801E-3122E75F1B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81" name="Text Box 32">
          <a:extLst>
            <a:ext uri="{FF2B5EF4-FFF2-40B4-BE49-F238E27FC236}">
              <a16:creationId xmlns:a16="http://schemas.microsoft.com/office/drawing/2014/main" id="{DE88644E-D738-4818-B88D-F9BA6FA386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82" name="Text Box 3">
          <a:extLst>
            <a:ext uri="{FF2B5EF4-FFF2-40B4-BE49-F238E27FC236}">
              <a16:creationId xmlns:a16="http://schemas.microsoft.com/office/drawing/2014/main" id="{AE6532A8-B6F6-4B5D-806A-413A700A7B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83" name="Text Box 63">
          <a:extLst>
            <a:ext uri="{FF2B5EF4-FFF2-40B4-BE49-F238E27FC236}">
              <a16:creationId xmlns:a16="http://schemas.microsoft.com/office/drawing/2014/main" id="{2EEF1459-FAED-44C6-929D-BD09BD4D188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84" name="Text Box 3">
          <a:extLst>
            <a:ext uri="{FF2B5EF4-FFF2-40B4-BE49-F238E27FC236}">
              <a16:creationId xmlns:a16="http://schemas.microsoft.com/office/drawing/2014/main" id="{854F2D9E-12F2-4356-9B62-9DB16C6A6F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85" name="Text Box 32">
          <a:extLst>
            <a:ext uri="{FF2B5EF4-FFF2-40B4-BE49-F238E27FC236}">
              <a16:creationId xmlns:a16="http://schemas.microsoft.com/office/drawing/2014/main" id="{D02C3384-6583-4A72-9E23-D051598390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86" name="Text Box 3">
          <a:extLst>
            <a:ext uri="{FF2B5EF4-FFF2-40B4-BE49-F238E27FC236}">
              <a16:creationId xmlns:a16="http://schemas.microsoft.com/office/drawing/2014/main" id="{9E58D141-1F7A-4E04-92EC-C199739489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87" name="Text Box 63">
          <a:extLst>
            <a:ext uri="{FF2B5EF4-FFF2-40B4-BE49-F238E27FC236}">
              <a16:creationId xmlns:a16="http://schemas.microsoft.com/office/drawing/2014/main" id="{967F4E0A-C257-4541-AE00-814C5267DF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109D454E-9B81-48F3-9051-3C5452E042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89" name="Text Box 32">
          <a:extLst>
            <a:ext uri="{FF2B5EF4-FFF2-40B4-BE49-F238E27FC236}">
              <a16:creationId xmlns:a16="http://schemas.microsoft.com/office/drawing/2014/main" id="{D9F41FAB-F8DD-4216-AEC0-5635F1A1AF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90" name="Text Box 3">
          <a:extLst>
            <a:ext uri="{FF2B5EF4-FFF2-40B4-BE49-F238E27FC236}">
              <a16:creationId xmlns:a16="http://schemas.microsoft.com/office/drawing/2014/main" id="{9ADA18B7-BE5D-4D72-B9F1-839B620A01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91" name="Text Box 63">
          <a:extLst>
            <a:ext uri="{FF2B5EF4-FFF2-40B4-BE49-F238E27FC236}">
              <a16:creationId xmlns:a16="http://schemas.microsoft.com/office/drawing/2014/main" id="{64476600-AB1A-43BF-AAC7-5F4FE40E2B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92" name="Text Box 3">
          <a:extLst>
            <a:ext uri="{FF2B5EF4-FFF2-40B4-BE49-F238E27FC236}">
              <a16:creationId xmlns:a16="http://schemas.microsoft.com/office/drawing/2014/main" id="{7E253828-0387-4C60-86C0-75A9F7C30D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93" name="Text Box 32">
          <a:extLst>
            <a:ext uri="{FF2B5EF4-FFF2-40B4-BE49-F238E27FC236}">
              <a16:creationId xmlns:a16="http://schemas.microsoft.com/office/drawing/2014/main" id="{6D05F170-7FAF-4B4F-BB9E-F42132FB08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94" name="Text Box 3">
          <a:extLst>
            <a:ext uri="{FF2B5EF4-FFF2-40B4-BE49-F238E27FC236}">
              <a16:creationId xmlns:a16="http://schemas.microsoft.com/office/drawing/2014/main" id="{68727759-385A-4720-A802-4099B1A286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95" name="Text Box 63">
          <a:extLst>
            <a:ext uri="{FF2B5EF4-FFF2-40B4-BE49-F238E27FC236}">
              <a16:creationId xmlns:a16="http://schemas.microsoft.com/office/drawing/2014/main" id="{2B8F8CB8-883A-43A4-9C3A-043CF5B993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96" name="Text Box 3">
          <a:extLst>
            <a:ext uri="{FF2B5EF4-FFF2-40B4-BE49-F238E27FC236}">
              <a16:creationId xmlns:a16="http://schemas.microsoft.com/office/drawing/2014/main" id="{C2FDB5CC-D05A-435D-947D-6F1CBF66CA1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97" name="Text Box 32">
          <a:extLst>
            <a:ext uri="{FF2B5EF4-FFF2-40B4-BE49-F238E27FC236}">
              <a16:creationId xmlns:a16="http://schemas.microsoft.com/office/drawing/2014/main" id="{07BC5097-E074-43FB-A941-5E62CADD06D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198" name="Text Box 3">
          <a:extLst>
            <a:ext uri="{FF2B5EF4-FFF2-40B4-BE49-F238E27FC236}">
              <a16:creationId xmlns:a16="http://schemas.microsoft.com/office/drawing/2014/main" id="{669F83F1-0B8B-4801-B7FE-CEA5493EB7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199" name="Text Box 63">
          <a:extLst>
            <a:ext uri="{FF2B5EF4-FFF2-40B4-BE49-F238E27FC236}">
              <a16:creationId xmlns:a16="http://schemas.microsoft.com/office/drawing/2014/main" id="{47DEAA4E-D87F-49FF-B7C2-476E77023E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00" name="Text Box 3">
          <a:extLst>
            <a:ext uri="{FF2B5EF4-FFF2-40B4-BE49-F238E27FC236}">
              <a16:creationId xmlns:a16="http://schemas.microsoft.com/office/drawing/2014/main" id="{062CCDC5-BE6B-4136-9B1B-8F1291B6C8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01" name="Text Box 32">
          <a:extLst>
            <a:ext uri="{FF2B5EF4-FFF2-40B4-BE49-F238E27FC236}">
              <a16:creationId xmlns:a16="http://schemas.microsoft.com/office/drawing/2014/main" id="{7597583C-4B16-4A7A-A2E8-0A7D7B3714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02" name="Text Box 3">
          <a:extLst>
            <a:ext uri="{FF2B5EF4-FFF2-40B4-BE49-F238E27FC236}">
              <a16:creationId xmlns:a16="http://schemas.microsoft.com/office/drawing/2014/main" id="{DC6541A2-64EC-4F6C-8257-9E5A8B3289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03" name="Text Box 63">
          <a:extLst>
            <a:ext uri="{FF2B5EF4-FFF2-40B4-BE49-F238E27FC236}">
              <a16:creationId xmlns:a16="http://schemas.microsoft.com/office/drawing/2014/main" id="{1002D445-6A38-4E0E-BBFA-D92BD0BE57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04" name="Text Box 3">
          <a:extLst>
            <a:ext uri="{FF2B5EF4-FFF2-40B4-BE49-F238E27FC236}">
              <a16:creationId xmlns:a16="http://schemas.microsoft.com/office/drawing/2014/main" id="{15E95698-4765-4F23-B65C-3091498824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05" name="Text Box 32">
          <a:extLst>
            <a:ext uri="{FF2B5EF4-FFF2-40B4-BE49-F238E27FC236}">
              <a16:creationId xmlns:a16="http://schemas.microsoft.com/office/drawing/2014/main" id="{5E018837-7CFE-4B19-9760-9EE622ABCA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06" name="Text Box 3">
          <a:extLst>
            <a:ext uri="{FF2B5EF4-FFF2-40B4-BE49-F238E27FC236}">
              <a16:creationId xmlns:a16="http://schemas.microsoft.com/office/drawing/2014/main" id="{BC67CB70-B781-4F80-80C4-F4346B0832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07" name="Text Box 63">
          <a:extLst>
            <a:ext uri="{FF2B5EF4-FFF2-40B4-BE49-F238E27FC236}">
              <a16:creationId xmlns:a16="http://schemas.microsoft.com/office/drawing/2014/main" id="{987D31D8-ED2B-4636-9E47-1BEE7E6996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08" name="Text Box 3">
          <a:extLst>
            <a:ext uri="{FF2B5EF4-FFF2-40B4-BE49-F238E27FC236}">
              <a16:creationId xmlns:a16="http://schemas.microsoft.com/office/drawing/2014/main" id="{4A780191-7CA1-4BD1-8C9A-8072895276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09" name="Text Box 32">
          <a:extLst>
            <a:ext uri="{FF2B5EF4-FFF2-40B4-BE49-F238E27FC236}">
              <a16:creationId xmlns:a16="http://schemas.microsoft.com/office/drawing/2014/main" id="{521E977C-03DE-47E8-ADF8-EE80C8D71C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7095FDB5-E102-412F-90EB-5D5F5524A9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11" name="Text Box 63">
          <a:extLst>
            <a:ext uri="{FF2B5EF4-FFF2-40B4-BE49-F238E27FC236}">
              <a16:creationId xmlns:a16="http://schemas.microsoft.com/office/drawing/2014/main" id="{8903EB65-B13B-4AFA-8B50-FE47F3229B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12" name="Text Box 3">
          <a:extLst>
            <a:ext uri="{FF2B5EF4-FFF2-40B4-BE49-F238E27FC236}">
              <a16:creationId xmlns:a16="http://schemas.microsoft.com/office/drawing/2014/main" id="{AC7018FD-BAF3-44B9-87BF-315E69D1E7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13" name="Text Box 32">
          <a:extLst>
            <a:ext uri="{FF2B5EF4-FFF2-40B4-BE49-F238E27FC236}">
              <a16:creationId xmlns:a16="http://schemas.microsoft.com/office/drawing/2014/main" id="{0A9B3821-102B-42FC-9B9D-5DAD00E8EC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14" name="Text Box 3">
          <a:extLst>
            <a:ext uri="{FF2B5EF4-FFF2-40B4-BE49-F238E27FC236}">
              <a16:creationId xmlns:a16="http://schemas.microsoft.com/office/drawing/2014/main" id="{C8AF41B8-5147-4418-AE3A-71167FB772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15" name="Text Box 63">
          <a:extLst>
            <a:ext uri="{FF2B5EF4-FFF2-40B4-BE49-F238E27FC236}">
              <a16:creationId xmlns:a16="http://schemas.microsoft.com/office/drawing/2014/main" id="{324B9915-C9A8-40CE-AB50-EA74D03435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16" name="Text Box 3">
          <a:extLst>
            <a:ext uri="{FF2B5EF4-FFF2-40B4-BE49-F238E27FC236}">
              <a16:creationId xmlns:a16="http://schemas.microsoft.com/office/drawing/2014/main" id="{DAEBFC74-7269-4E1E-A69E-7096BE620B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17" name="Text Box 32">
          <a:extLst>
            <a:ext uri="{FF2B5EF4-FFF2-40B4-BE49-F238E27FC236}">
              <a16:creationId xmlns:a16="http://schemas.microsoft.com/office/drawing/2014/main" id="{0E08C36D-6209-42FC-BCBB-C1EBE74C76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18" name="Text Box 3">
          <a:extLst>
            <a:ext uri="{FF2B5EF4-FFF2-40B4-BE49-F238E27FC236}">
              <a16:creationId xmlns:a16="http://schemas.microsoft.com/office/drawing/2014/main" id="{712C2F0C-DAEE-435C-8CB7-DACDA74C8DB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19" name="Text Box 63">
          <a:extLst>
            <a:ext uri="{FF2B5EF4-FFF2-40B4-BE49-F238E27FC236}">
              <a16:creationId xmlns:a16="http://schemas.microsoft.com/office/drawing/2014/main" id="{C52EBE68-EDA8-4D48-9AE5-A3F54D036D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20" name="Text Box 3">
          <a:extLst>
            <a:ext uri="{FF2B5EF4-FFF2-40B4-BE49-F238E27FC236}">
              <a16:creationId xmlns:a16="http://schemas.microsoft.com/office/drawing/2014/main" id="{210F8A20-D465-4B84-9F26-ACA87FB7E43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21" name="Text Box 32">
          <a:extLst>
            <a:ext uri="{FF2B5EF4-FFF2-40B4-BE49-F238E27FC236}">
              <a16:creationId xmlns:a16="http://schemas.microsoft.com/office/drawing/2014/main" id="{1C6B076C-B111-4C24-B275-A5A6B297D5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22" name="Text Box 3">
          <a:extLst>
            <a:ext uri="{FF2B5EF4-FFF2-40B4-BE49-F238E27FC236}">
              <a16:creationId xmlns:a16="http://schemas.microsoft.com/office/drawing/2014/main" id="{3C3CBBAC-EB02-4C07-8CBE-E2DF2905F9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23" name="Text Box 63">
          <a:extLst>
            <a:ext uri="{FF2B5EF4-FFF2-40B4-BE49-F238E27FC236}">
              <a16:creationId xmlns:a16="http://schemas.microsoft.com/office/drawing/2014/main" id="{22BE2B32-4147-48BB-A29A-5D1AF624C3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24" name="Text Box 3">
          <a:extLst>
            <a:ext uri="{FF2B5EF4-FFF2-40B4-BE49-F238E27FC236}">
              <a16:creationId xmlns:a16="http://schemas.microsoft.com/office/drawing/2014/main" id="{728FEE67-94D7-48E2-802A-E63B48210A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25" name="Text Box 32">
          <a:extLst>
            <a:ext uri="{FF2B5EF4-FFF2-40B4-BE49-F238E27FC236}">
              <a16:creationId xmlns:a16="http://schemas.microsoft.com/office/drawing/2014/main" id="{E811C16F-C869-43DA-88F8-0DEFD118B3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26" name="Text Box 3">
          <a:extLst>
            <a:ext uri="{FF2B5EF4-FFF2-40B4-BE49-F238E27FC236}">
              <a16:creationId xmlns:a16="http://schemas.microsoft.com/office/drawing/2014/main" id="{1D6D2230-2747-40A5-9AEF-AE658DC9CB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27" name="Text Box 63">
          <a:extLst>
            <a:ext uri="{FF2B5EF4-FFF2-40B4-BE49-F238E27FC236}">
              <a16:creationId xmlns:a16="http://schemas.microsoft.com/office/drawing/2014/main" id="{E33B254E-E52F-4F70-9AFA-9A76CB13BE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28" name="Text Box 3">
          <a:extLst>
            <a:ext uri="{FF2B5EF4-FFF2-40B4-BE49-F238E27FC236}">
              <a16:creationId xmlns:a16="http://schemas.microsoft.com/office/drawing/2014/main" id="{51427596-F336-45BC-A824-100114E3BE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29" name="Text Box 32">
          <a:extLst>
            <a:ext uri="{FF2B5EF4-FFF2-40B4-BE49-F238E27FC236}">
              <a16:creationId xmlns:a16="http://schemas.microsoft.com/office/drawing/2014/main" id="{B8AC5E0D-0417-4322-BB40-675502677B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30" name="Text Box 3">
          <a:extLst>
            <a:ext uri="{FF2B5EF4-FFF2-40B4-BE49-F238E27FC236}">
              <a16:creationId xmlns:a16="http://schemas.microsoft.com/office/drawing/2014/main" id="{A8F55CA0-7A3E-4166-A46F-700F22D691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31" name="Text Box 63">
          <a:extLst>
            <a:ext uri="{FF2B5EF4-FFF2-40B4-BE49-F238E27FC236}">
              <a16:creationId xmlns:a16="http://schemas.microsoft.com/office/drawing/2014/main" id="{CCBDCE36-27C2-4155-896B-BFFB73C4F91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9D272AF8-F2E4-4A6A-9BCB-1CF85760F7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33" name="Text Box 32">
          <a:extLst>
            <a:ext uri="{FF2B5EF4-FFF2-40B4-BE49-F238E27FC236}">
              <a16:creationId xmlns:a16="http://schemas.microsoft.com/office/drawing/2014/main" id="{1CCC336F-5C84-4427-9176-12CA5B2A8F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34" name="Text Box 3">
          <a:extLst>
            <a:ext uri="{FF2B5EF4-FFF2-40B4-BE49-F238E27FC236}">
              <a16:creationId xmlns:a16="http://schemas.microsoft.com/office/drawing/2014/main" id="{86A3B586-51D5-4472-8FFF-2675EBEE80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35" name="Text Box 63">
          <a:extLst>
            <a:ext uri="{FF2B5EF4-FFF2-40B4-BE49-F238E27FC236}">
              <a16:creationId xmlns:a16="http://schemas.microsoft.com/office/drawing/2014/main" id="{09AD53D1-D6E4-4E36-8C4D-9E59A1ADE4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36" name="Text Box 3">
          <a:extLst>
            <a:ext uri="{FF2B5EF4-FFF2-40B4-BE49-F238E27FC236}">
              <a16:creationId xmlns:a16="http://schemas.microsoft.com/office/drawing/2014/main" id="{4648B4FC-C2A2-44B7-9C43-C785519DD4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37" name="Text Box 32">
          <a:extLst>
            <a:ext uri="{FF2B5EF4-FFF2-40B4-BE49-F238E27FC236}">
              <a16:creationId xmlns:a16="http://schemas.microsoft.com/office/drawing/2014/main" id="{C6E2A655-6772-486D-AA2C-0C696769EC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38" name="Text Box 3">
          <a:extLst>
            <a:ext uri="{FF2B5EF4-FFF2-40B4-BE49-F238E27FC236}">
              <a16:creationId xmlns:a16="http://schemas.microsoft.com/office/drawing/2014/main" id="{786112D1-2DAC-421A-9E2B-55CACBF49F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39" name="Text Box 63">
          <a:extLst>
            <a:ext uri="{FF2B5EF4-FFF2-40B4-BE49-F238E27FC236}">
              <a16:creationId xmlns:a16="http://schemas.microsoft.com/office/drawing/2014/main" id="{399E5E03-9AEB-44BE-B0E3-03DC264F9B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40" name="Text Box 3">
          <a:extLst>
            <a:ext uri="{FF2B5EF4-FFF2-40B4-BE49-F238E27FC236}">
              <a16:creationId xmlns:a16="http://schemas.microsoft.com/office/drawing/2014/main" id="{49B5C244-7726-4555-BD07-2E34474249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41" name="Text Box 32">
          <a:extLst>
            <a:ext uri="{FF2B5EF4-FFF2-40B4-BE49-F238E27FC236}">
              <a16:creationId xmlns:a16="http://schemas.microsoft.com/office/drawing/2014/main" id="{F2202A1E-5CC5-45B7-B430-183DE774E4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42" name="Text Box 3">
          <a:extLst>
            <a:ext uri="{FF2B5EF4-FFF2-40B4-BE49-F238E27FC236}">
              <a16:creationId xmlns:a16="http://schemas.microsoft.com/office/drawing/2014/main" id="{34DCD87D-AB05-4C3B-BEFB-EA49D91C65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43" name="Text Box 63">
          <a:extLst>
            <a:ext uri="{FF2B5EF4-FFF2-40B4-BE49-F238E27FC236}">
              <a16:creationId xmlns:a16="http://schemas.microsoft.com/office/drawing/2014/main" id="{936F1E42-284E-411E-9B59-9CB0C80961F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44" name="Text Box 3">
          <a:extLst>
            <a:ext uri="{FF2B5EF4-FFF2-40B4-BE49-F238E27FC236}">
              <a16:creationId xmlns:a16="http://schemas.microsoft.com/office/drawing/2014/main" id="{704C3974-31AA-4907-9E93-05194CCB8B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45" name="Text Box 32">
          <a:extLst>
            <a:ext uri="{FF2B5EF4-FFF2-40B4-BE49-F238E27FC236}">
              <a16:creationId xmlns:a16="http://schemas.microsoft.com/office/drawing/2014/main" id="{A0A31C52-748C-4839-850B-F8374BF3A3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46" name="Text Box 3">
          <a:extLst>
            <a:ext uri="{FF2B5EF4-FFF2-40B4-BE49-F238E27FC236}">
              <a16:creationId xmlns:a16="http://schemas.microsoft.com/office/drawing/2014/main" id="{4F07ACCD-7865-475C-9171-87BA331A39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47" name="Text Box 63">
          <a:extLst>
            <a:ext uri="{FF2B5EF4-FFF2-40B4-BE49-F238E27FC236}">
              <a16:creationId xmlns:a16="http://schemas.microsoft.com/office/drawing/2014/main" id="{9B9A28FE-89B5-466C-A807-20AF29001BC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48" name="Text Box 3">
          <a:extLst>
            <a:ext uri="{FF2B5EF4-FFF2-40B4-BE49-F238E27FC236}">
              <a16:creationId xmlns:a16="http://schemas.microsoft.com/office/drawing/2014/main" id="{6487783C-937E-40E5-A870-403CAD0C20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49" name="Text Box 32">
          <a:extLst>
            <a:ext uri="{FF2B5EF4-FFF2-40B4-BE49-F238E27FC236}">
              <a16:creationId xmlns:a16="http://schemas.microsoft.com/office/drawing/2014/main" id="{9CECBE14-250A-4008-A4AE-EBF1D3F5E66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50" name="Text Box 3">
          <a:extLst>
            <a:ext uri="{FF2B5EF4-FFF2-40B4-BE49-F238E27FC236}">
              <a16:creationId xmlns:a16="http://schemas.microsoft.com/office/drawing/2014/main" id="{BA0C4067-FD7D-4D33-95BD-95CEC5E25C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51" name="Text Box 63">
          <a:extLst>
            <a:ext uri="{FF2B5EF4-FFF2-40B4-BE49-F238E27FC236}">
              <a16:creationId xmlns:a16="http://schemas.microsoft.com/office/drawing/2014/main" id="{E7EB115E-B244-474F-95F7-50FC059D21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52" name="Text Box 3">
          <a:extLst>
            <a:ext uri="{FF2B5EF4-FFF2-40B4-BE49-F238E27FC236}">
              <a16:creationId xmlns:a16="http://schemas.microsoft.com/office/drawing/2014/main" id="{E271765B-416D-46B6-B403-87E4A0B912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53" name="Text Box 32">
          <a:extLst>
            <a:ext uri="{FF2B5EF4-FFF2-40B4-BE49-F238E27FC236}">
              <a16:creationId xmlns:a16="http://schemas.microsoft.com/office/drawing/2014/main" id="{5E7BF615-E445-449B-99A1-B7CDEFD138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54" name="Text Box 3">
          <a:extLst>
            <a:ext uri="{FF2B5EF4-FFF2-40B4-BE49-F238E27FC236}">
              <a16:creationId xmlns:a16="http://schemas.microsoft.com/office/drawing/2014/main" id="{A7A02824-1B0E-4E17-85CA-F8AE3B0413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55" name="Text Box 63">
          <a:extLst>
            <a:ext uri="{FF2B5EF4-FFF2-40B4-BE49-F238E27FC236}">
              <a16:creationId xmlns:a16="http://schemas.microsoft.com/office/drawing/2014/main" id="{72E24D7F-BC8A-4802-A15E-0DE262407E9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56" name="Text Box 3">
          <a:extLst>
            <a:ext uri="{FF2B5EF4-FFF2-40B4-BE49-F238E27FC236}">
              <a16:creationId xmlns:a16="http://schemas.microsoft.com/office/drawing/2014/main" id="{B108D692-EF25-4CB0-9596-043BD75C97A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57" name="Text Box 32">
          <a:extLst>
            <a:ext uri="{FF2B5EF4-FFF2-40B4-BE49-F238E27FC236}">
              <a16:creationId xmlns:a16="http://schemas.microsoft.com/office/drawing/2014/main" id="{DD267EBD-0FD6-4655-8C56-2C3530804D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58" name="Text Box 3">
          <a:extLst>
            <a:ext uri="{FF2B5EF4-FFF2-40B4-BE49-F238E27FC236}">
              <a16:creationId xmlns:a16="http://schemas.microsoft.com/office/drawing/2014/main" id="{69CA5462-EC1D-460D-B2C5-F194D3FC72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59" name="Text Box 63">
          <a:extLst>
            <a:ext uri="{FF2B5EF4-FFF2-40B4-BE49-F238E27FC236}">
              <a16:creationId xmlns:a16="http://schemas.microsoft.com/office/drawing/2014/main" id="{0148C0FE-3D90-4EC0-90C7-88F4D00B64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60" name="Text Box 3">
          <a:extLst>
            <a:ext uri="{FF2B5EF4-FFF2-40B4-BE49-F238E27FC236}">
              <a16:creationId xmlns:a16="http://schemas.microsoft.com/office/drawing/2014/main" id="{0F195A51-6BC1-4009-B584-B3CEDFB2AF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61" name="Text Box 32">
          <a:extLst>
            <a:ext uri="{FF2B5EF4-FFF2-40B4-BE49-F238E27FC236}">
              <a16:creationId xmlns:a16="http://schemas.microsoft.com/office/drawing/2014/main" id="{7B5C3355-D2F3-4259-82BA-9C580B01D8E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62" name="Text Box 3">
          <a:extLst>
            <a:ext uri="{FF2B5EF4-FFF2-40B4-BE49-F238E27FC236}">
              <a16:creationId xmlns:a16="http://schemas.microsoft.com/office/drawing/2014/main" id="{2653B897-3363-44C6-BEF3-AE21830F1C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63" name="Text Box 63">
          <a:extLst>
            <a:ext uri="{FF2B5EF4-FFF2-40B4-BE49-F238E27FC236}">
              <a16:creationId xmlns:a16="http://schemas.microsoft.com/office/drawing/2014/main" id="{986E2410-E639-49C8-AF51-7DFA9D2034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64" name="Text Box 3">
          <a:extLst>
            <a:ext uri="{FF2B5EF4-FFF2-40B4-BE49-F238E27FC236}">
              <a16:creationId xmlns:a16="http://schemas.microsoft.com/office/drawing/2014/main" id="{3B833A8E-947D-436C-8120-527A0F9A5A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65" name="Text Box 32">
          <a:extLst>
            <a:ext uri="{FF2B5EF4-FFF2-40B4-BE49-F238E27FC236}">
              <a16:creationId xmlns:a16="http://schemas.microsoft.com/office/drawing/2014/main" id="{76635B6A-663E-4BD4-82C5-4B726C2881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66" name="Text Box 3">
          <a:extLst>
            <a:ext uri="{FF2B5EF4-FFF2-40B4-BE49-F238E27FC236}">
              <a16:creationId xmlns:a16="http://schemas.microsoft.com/office/drawing/2014/main" id="{64846579-0343-47ED-9FDC-E71A49C068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67" name="Text Box 63">
          <a:extLst>
            <a:ext uri="{FF2B5EF4-FFF2-40B4-BE49-F238E27FC236}">
              <a16:creationId xmlns:a16="http://schemas.microsoft.com/office/drawing/2014/main" id="{E762A6D7-88B8-4B2C-9452-96C6C7E119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68" name="Text Box 3">
          <a:extLst>
            <a:ext uri="{FF2B5EF4-FFF2-40B4-BE49-F238E27FC236}">
              <a16:creationId xmlns:a16="http://schemas.microsoft.com/office/drawing/2014/main" id="{83162ECB-B583-4DAF-B828-C9BC26122D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69" name="Text Box 32">
          <a:extLst>
            <a:ext uri="{FF2B5EF4-FFF2-40B4-BE49-F238E27FC236}">
              <a16:creationId xmlns:a16="http://schemas.microsoft.com/office/drawing/2014/main" id="{479B7FF4-6E96-49D6-9F7C-05C0803FB0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70" name="Text Box 3">
          <a:extLst>
            <a:ext uri="{FF2B5EF4-FFF2-40B4-BE49-F238E27FC236}">
              <a16:creationId xmlns:a16="http://schemas.microsoft.com/office/drawing/2014/main" id="{C9109EE2-87FD-4855-B8F4-41461339C1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71" name="Text Box 63">
          <a:extLst>
            <a:ext uri="{FF2B5EF4-FFF2-40B4-BE49-F238E27FC236}">
              <a16:creationId xmlns:a16="http://schemas.microsoft.com/office/drawing/2014/main" id="{F831E916-B17A-4F71-B9D4-418E95E806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72" name="Text Box 3">
          <a:extLst>
            <a:ext uri="{FF2B5EF4-FFF2-40B4-BE49-F238E27FC236}">
              <a16:creationId xmlns:a16="http://schemas.microsoft.com/office/drawing/2014/main" id="{139CE35F-A956-4326-8858-96454F3D9F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73" name="Text Box 32">
          <a:extLst>
            <a:ext uri="{FF2B5EF4-FFF2-40B4-BE49-F238E27FC236}">
              <a16:creationId xmlns:a16="http://schemas.microsoft.com/office/drawing/2014/main" id="{50368EBF-83CB-44C0-A08E-2A49A897DE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74" name="Text Box 3">
          <a:extLst>
            <a:ext uri="{FF2B5EF4-FFF2-40B4-BE49-F238E27FC236}">
              <a16:creationId xmlns:a16="http://schemas.microsoft.com/office/drawing/2014/main" id="{C60B5EA2-B31F-4E81-9296-99223CE7F8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75" name="Text Box 63">
          <a:extLst>
            <a:ext uri="{FF2B5EF4-FFF2-40B4-BE49-F238E27FC236}">
              <a16:creationId xmlns:a16="http://schemas.microsoft.com/office/drawing/2014/main" id="{8852F04C-8DBF-4060-863C-7E989F5C3F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76" name="Text Box 3">
          <a:extLst>
            <a:ext uri="{FF2B5EF4-FFF2-40B4-BE49-F238E27FC236}">
              <a16:creationId xmlns:a16="http://schemas.microsoft.com/office/drawing/2014/main" id="{2BCBB135-8F50-482E-BDA0-DFC099A02A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77" name="Text Box 32">
          <a:extLst>
            <a:ext uri="{FF2B5EF4-FFF2-40B4-BE49-F238E27FC236}">
              <a16:creationId xmlns:a16="http://schemas.microsoft.com/office/drawing/2014/main" id="{5AC1BAAE-B48D-4E38-AA44-74FD2DE6E8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78" name="Text Box 3">
          <a:extLst>
            <a:ext uri="{FF2B5EF4-FFF2-40B4-BE49-F238E27FC236}">
              <a16:creationId xmlns:a16="http://schemas.microsoft.com/office/drawing/2014/main" id="{B41461BB-C05C-4B3E-B736-BC9C8D6DC3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79" name="Text Box 63">
          <a:extLst>
            <a:ext uri="{FF2B5EF4-FFF2-40B4-BE49-F238E27FC236}">
              <a16:creationId xmlns:a16="http://schemas.microsoft.com/office/drawing/2014/main" id="{43C615D9-6BB4-48D5-82BD-2887F5B85F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80" name="Text Box 3">
          <a:extLst>
            <a:ext uri="{FF2B5EF4-FFF2-40B4-BE49-F238E27FC236}">
              <a16:creationId xmlns:a16="http://schemas.microsoft.com/office/drawing/2014/main" id="{0676D3DE-4217-4D2B-8AC7-CF83A676BC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81" name="Text Box 32">
          <a:extLst>
            <a:ext uri="{FF2B5EF4-FFF2-40B4-BE49-F238E27FC236}">
              <a16:creationId xmlns:a16="http://schemas.microsoft.com/office/drawing/2014/main" id="{15D8F827-B102-49A0-A782-6778BB32D7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82" name="Text Box 3">
          <a:extLst>
            <a:ext uri="{FF2B5EF4-FFF2-40B4-BE49-F238E27FC236}">
              <a16:creationId xmlns:a16="http://schemas.microsoft.com/office/drawing/2014/main" id="{61CCD25E-1D33-480E-A034-12ADAB696A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83" name="Text Box 63">
          <a:extLst>
            <a:ext uri="{FF2B5EF4-FFF2-40B4-BE49-F238E27FC236}">
              <a16:creationId xmlns:a16="http://schemas.microsoft.com/office/drawing/2014/main" id="{48A143FF-5677-4B7D-9DD6-5A350571D6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84" name="Text Box 3">
          <a:extLst>
            <a:ext uri="{FF2B5EF4-FFF2-40B4-BE49-F238E27FC236}">
              <a16:creationId xmlns:a16="http://schemas.microsoft.com/office/drawing/2014/main" id="{AA5171F7-7F54-4B9B-B3E1-AEBFED1EF8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85" name="Text Box 32">
          <a:extLst>
            <a:ext uri="{FF2B5EF4-FFF2-40B4-BE49-F238E27FC236}">
              <a16:creationId xmlns:a16="http://schemas.microsoft.com/office/drawing/2014/main" id="{80B674F5-5B56-492D-A205-6C41424CFF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86" name="Text Box 3">
          <a:extLst>
            <a:ext uri="{FF2B5EF4-FFF2-40B4-BE49-F238E27FC236}">
              <a16:creationId xmlns:a16="http://schemas.microsoft.com/office/drawing/2014/main" id="{75769819-C22A-426B-968C-B78BB84CB6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87" name="Text Box 63">
          <a:extLst>
            <a:ext uri="{FF2B5EF4-FFF2-40B4-BE49-F238E27FC236}">
              <a16:creationId xmlns:a16="http://schemas.microsoft.com/office/drawing/2014/main" id="{6A93B866-7B2A-4BE1-B7D2-F5D3CC2907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88" name="Text Box 3">
          <a:extLst>
            <a:ext uri="{FF2B5EF4-FFF2-40B4-BE49-F238E27FC236}">
              <a16:creationId xmlns:a16="http://schemas.microsoft.com/office/drawing/2014/main" id="{7BC94CDD-DA9D-47FA-B4C2-BE4C80A67C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89" name="Text Box 32">
          <a:extLst>
            <a:ext uri="{FF2B5EF4-FFF2-40B4-BE49-F238E27FC236}">
              <a16:creationId xmlns:a16="http://schemas.microsoft.com/office/drawing/2014/main" id="{167F7BCC-15E6-4905-99F7-E6488405CE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90" name="Text Box 3">
          <a:extLst>
            <a:ext uri="{FF2B5EF4-FFF2-40B4-BE49-F238E27FC236}">
              <a16:creationId xmlns:a16="http://schemas.microsoft.com/office/drawing/2014/main" id="{9257EC82-2053-401D-86FF-B1F3922F3C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91" name="Text Box 63">
          <a:extLst>
            <a:ext uri="{FF2B5EF4-FFF2-40B4-BE49-F238E27FC236}">
              <a16:creationId xmlns:a16="http://schemas.microsoft.com/office/drawing/2014/main" id="{A8583267-452E-4C3B-9D45-19170B9D6F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92" name="Text Box 3">
          <a:extLst>
            <a:ext uri="{FF2B5EF4-FFF2-40B4-BE49-F238E27FC236}">
              <a16:creationId xmlns:a16="http://schemas.microsoft.com/office/drawing/2014/main" id="{3A99E99D-646D-4167-91A9-420205A1ED4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93" name="Text Box 32">
          <a:extLst>
            <a:ext uri="{FF2B5EF4-FFF2-40B4-BE49-F238E27FC236}">
              <a16:creationId xmlns:a16="http://schemas.microsoft.com/office/drawing/2014/main" id="{A902A554-F52C-409C-BDC2-F5D78CCF24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94" name="Text Box 3">
          <a:extLst>
            <a:ext uri="{FF2B5EF4-FFF2-40B4-BE49-F238E27FC236}">
              <a16:creationId xmlns:a16="http://schemas.microsoft.com/office/drawing/2014/main" id="{CAD0F528-A0A6-4455-9136-20508C9F88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95" name="Text Box 63">
          <a:extLst>
            <a:ext uri="{FF2B5EF4-FFF2-40B4-BE49-F238E27FC236}">
              <a16:creationId xmlns:a16="http://schemas.microsoft.com/office/drawing/2014/main" id="{9DB0AE61-B9F3-4F94-8903-D514F1A918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96" name="Text Box 3">
          <a:extLst>
            <a:ext uri="{FF2B5EF4-FFF2-40B4-BE49-F238E27FC236}">
              <a16:creationId xmlns:a16="http://schemas.microsoft.com/office/drawing/2014/main" id="{1F00CB27-594D-42D4-9137-3955CB7DB3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97" name="Text Box 32">
          <a:extLst>
            <a:ext uri="{FF2B5EF4-FFF2-40B4-BE49-F238E27FC236}">
              <a16:creationId xmlns:a16="http://schemas.microsoft.com/office/drawing/2014/main" id="{EFF7576C-5DA5-4905-B6FD-9B7D0FFE2C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298" name="Text Box 3">
          <a:extLst>
            <a:ext uri="{FF2B5EF4-FFF2-40B4-BE49-F238E27FC236}">
              <a16:creationId xmlns:a16="http://schemas.microsoft.com/office/drawing/2014/main" id="{AB6B136A-6388-4D39-A74B-975F7DAC23E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299" name="Text Box 63">
          <a:extLst>
            <a:ext uri="{FF2B5EF4-FFF2-40B4-BE49-F238E27FC236}">
              <a16:creationId xmlns:a16="http://schemas.microsoft.com/office/drawing/2014/main" id="{D52E7843-D1A6-454F-B881-4ED53F21A5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00" name="Text Box 3">
          <a:extLst>
            <a:ext uri="{FF2B5EF4-FFF2-40B4-BE49-F238E27FC236}">
              <a16:creationId xmlns:a16="http://schemas.microsoft.com/office/drawing/2014/main" id="{E6A03228-375F-4E73-87B9-EAD15077D9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01" name="Text Box 32">
          <a:extLst>
            <a:ext uri="{FF2B5EF4-FFF2-40B4-BE49-F238E27FC236}">
              <a16:creationId xmlns:a16="http://schemas.microsoft.com/office/drawing/2014/main" id="{5D596C1B-E065-473F-A3A8-0618D55A5C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02" name="Text Box 3">
          <a:extLst>
            <a:ext uri="{FF2B5EF4-FFF2-40B4-BE49-F238E27FC236}">
              <a16:creationId xmlns:a16="http://schemas.microsoft.com/office/drawing/2014/main" id="{8186383A-D340-4FF5-9BFD-D000B0901B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03" name="Text Box 63">
          <a:extLst>
            <a:ext uri="{FF2B5EF4-FFF2-40B4-BE49-F238E27FC236}">
              <a16:creationId xmlns:a16="http://schemas.microsoft.com/office/drawing/2014/main" id="{79E688CA-37CE-4601-A91C-E3BFED10C0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04" name="Text Box 3">
          <a:extLst>
            <a:ext uri="{FF2B5EF4-FFF2-40B4-BE49-F238E27FC236}">
              <a16:creationId xmlns:a16="http://schemas.microsoft.com/office/drawing/2014/main" id="{CCF9D106-FEBA-4C33-91A7-DCCFC69CAF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05" name="Text Box 32">
          <a:extLst>
            <a:ext uri="{FF2B5EF4-FFF2-40B4-BE49-F238E27FC236}">
              <a16:creationId xmlns:a16="http://schemas.microsoft.com/office/drawing/2014/main" id="{6F9E8C33-C559-4B1D-B70B-6EAE09F0ED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06" name="Text Box 3">
          <a:extLst>
            <a:ext uri="{FF2B5EF4-FFF2-40B4-BE49-F238E27FC236}">
              <a16:creationId xmlns:a16="http://schemas.microsoft.com/office/drawing/2014/main" id="{6CC9A583-4474-4C9F-A998-B12FA62E3C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07" name="Text Box 63">
          <a:extLst>
            <a:ext uri="{FF2B5EF4-FFF2-40B4-BE49-F238E27FC236}">
              <a16:creationId xmlns:a16="http://schemas.microsoft.com/office/drawing/2014/main" id="{791CB8BA-7E29-4DA6-8CB2-1DCD778071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08" name="Text Box 3">
          <a:extLst>
            <a:ext uri="{FF2B5EF4-FFF2-40B4-BE49-F238E27FC236}">
              <a16:creationId xmlns:a16="http://schemas.microsoft.com/office/drawing/2014/main" id="{A7CAF272-30FC-4C24-8B3E-1CBF532BE9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09" name="Text Box 32">
          <a:extLst>
            <a:ext uri="{FF2B5EF4-FFF2-40B4-BE49-F238E27FC236}">
              <a16:creationId xmlns:a16="http://schemas.microsoft.com/office/drawing/2014/main" id="{A56704D6-AB09-4164-A291-D08DB4D968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10" name="Text Box 3">
          <a:extLst>
            <a:ext uri="{FF2B5EF4-FFF2-40B4-BE49-F238E27FC236}">
              <a16:creationId xmlns:a16="http://schemas.microsoft.com/office/drawing/2014/main" id="{7B960E62-29E2-4644-8E4E-AE7A03FCD8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11" name="Text Box 63">
          <a:extLst>
            <a:ext uri="{FF2B5EF4-FFF2-40B4-BE49-F238E27FC236}">
              <a16:creationId xmlns:a16="http://schemas.microsoft.com/office/drawing/2014/main" id="{3484302C-3420-45B0-8211-E87DE7C8D79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12" name="Text Box 3">
          <a:extLst>
            <a:ext uri="{FF2B5EF4-FFF2-40B4-BE49-F238E27FC236}">
              <a16:creationId xmlns:a16="http://schemas.microsoft.com/office/drawing/2014/main" id="{583DE949-C6D5-4FC7-A13F-9F80353327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13" name="Text Box 32">
          <a:extLst>
            <a:ext uri="{FF2B5EF4-FFF2-40B4-BE49-F238E27FC236}">
              <a16:creationId xmlns:a16="http://schemas.microsoft.com/office/drawing/2014/main" id="{27CE1777-2126-4FD5-B568-CF2660E77E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14" name="Text Box 3">
          <a:extLst>
            <a:ext uri="{FF2B5EF4-FFF2-40B4-BE49-F238E27FC236}">
              <a16:creationId xmlns:a16="http://schemas.microsoft.com/office/drawing/2014/main" id="{6950300E-B005-4C7C-A80A-55B34C60A1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15" name="Text Box 63">
          <a:extLst>
            <a:ext uri="{FF2B5EF4-FFF2-40B4-BE49-F238E27FC236}">
              <a16:creationId xmlns:a16="http://schemas.microsoft.com/office/drawing/2014/main" id="{1B240795-455E-48C1-831F-B03C7B56C6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16" name="Text Box 3">
          <a:extLst>
            <a:ext uri="{FF2B5EF4-FFF2-40B4-BE49-F238E27FC236}">
              <a16:creationId xmlns:a16="http://schemas.microsoft.com/office/drawing/2014/main" id="{BA954649-386A-4C6C-A124-7291F96167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17" name="Text Box 32">
          <a:extLst>
            <a:ext uri="{FF2B5EF4-FFF2-40B4-BE49-F238E27FC236}">
              <a16:creationId xmlns:a16="http://schemas.microsoft.com/office/drawing/2014/main" id="{3ACBDF75-1044-46B8-A4BA-6A5BD2E374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18" name="Text Box 3">
          <a:extLst>
            <a:ext uri="{FF2B5EF4-FFF2-40B4-BE49-F238E27FC236}">
              <a16:creationId xmlns:a16="http://schemas.microsoft.com/office/drawing/2014/main" id="{3631C7F1-E0FB-4C61-91EE-D22A532AAC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19" name="Text Box 63">
          <a:extLst>
            <a:ext uri="{FF2B5EF4-FFF2-40B4-BE49-F238E27FC236}">
              <a16:creationId xmlns:a16="http://schemas.microsoft.com/office/drawing/2014/main" id="{73BB04BD-C641-41A5-AFAC-B7D218CA12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20" name="Text Box 3">
          <a:extLst>
            <a:ext uri="{FF2B5EF4-FFF2-40B4-BE49-F238E27FC236}">
              <a16:creationId xmlns:a16="http://schemas.microsoft.com/office/drawing/2014/main" id="{5D25D653-341E-4C64-8B90-1CC0E60AA6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21" name="Text Box 32">
          <a:extLst>
            <a:ext uri="{FF2B5EF4-FFF2-40B4-BE49-F238E27FC236}">
              <a16:creationId xmlns:a16="http://schemas.microsoft.com/office/drawing/2014/main" id="{3CACFA68-20F6-40BD-8432-2DAF30A277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22" name="Text Box 3">
          <a:extLst>
            <a:ext uri="{FF2B5EF4-FFF2-40B4-BE49-F238E27FC236}">
              <a16:creationId xmlns:a16="http://schemas.microsoft.com/office/drawing/2014/main" id="{35850894-16F8-4A20-AD34-6BCF63DE47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23" name="Text Box 63">
          <a:extLst>
            <a:ext uri="{FF2B5EF4-FFF2-40B4-BE49-F238E27FC236}">
              <a16:creationId xmlns:a16="http://schemas.microsoft.com/office/drawing/2014/main" id="{A5BB1D8A-77EA-4B93-A7C2-AF9E7E2F0F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24" name="Text Box 3">
          <a:extLst>
            <a:ext uri="{FF2B5EF4-FFF2-40B4-BE49-F238E27FC236}">
              <a16:creationId xmlns:a16="http://schemas.microsoft.com/office/drawing/2014/main" id="{F3354052-059C-4C63-92C5-022CECFA35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25" name="Text Box 32">
          <a:extLst>
            <a:ext uri="{FF2B5EF4-FFF2-40B4-BE49-F238E27FC236}">
              <a16:creationId xmlns:a16="http://schemas.microsoft.com/office/drawing/2014/main" id="{9DA8891E-F71F-47CB-80DF-A87C5D1207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26" name="Text Box 3">
          <a:extLst>
            <a:ext uri="{FF2B5EF4-FFF2-40B4-BE49-F238E27FC236}">
              <a16:creationId xmlns:a16="http://schemas.microsoft.com/office/drawing/2014/main" id="{903FC7B6-A5B0-44E1-8FD6-F5D0B0C4A80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27" name="Text Box 63">
          <a:extLst>
            <a:ext uri="{FF2B5EF4-FFF2-40B4-BE49-F238E27FC236}">
              <a16:creationId xmlns:a16="http://schemas.microsoft.com/office/drawing/2014/main" id="{4EC5A355-59FB-4469-B018-543979CC41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28" name="Text Box 3">
          <a:extLst>
            <a:ext uri="{FF2B5EF4-FFF2-40B4-BE49-F238E27FC236}">
              <a16:creationId xmlns:a16="http://schemas.microsoft.com/office/drawing/2014/main" id="{A12C69C5-E6E4-4481-8ADA-55437E7C50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29" name="Text Box 32">
          <a:extLst>
            <a:ext uri="{FF2B5EF4-FFF2-40B4-BE49-F238E27FC236}">
              <a16:creationId xmlns:a16="http://schemas.microsoft.com/office/drawing/2014/main" id="{495B5E8A-02F8-4772-8E9D-4AAAAEDC69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30" name="Text Box 3">
          <a:extLst>
            <a:ext uri="{FF2B5EF4-FFF2-40B4-BE49-F238E27FC236}">
              <a16:creationId xmlns:a16="http://schemas.microsoft.com/office/drawing/2014/main" id="{B937296A-8CE7-4178-9F73-2BD5BF6A95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31" name="Text Box 63">
          <a:extLst>
            <a:ext uri="{FF2B5EF4-FFF2-40B4-BE49-F238E27FC236}">
              <a16:creationId xmlns:a16="http://schemas.microsoft.com/office/drawing/2014/main" id="{C615BC21-B0B4-4A73-B6FB-5C97FE3223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32" name="Text Box 3">
          <a:extLst>
            <a:ext uri="{FF2B5EF4-FFF2-40B4-BE49-F238E27FC236}">
              <a16:creationId xmlns:a16="http://schemas.microsoft.com/office/drawing/2014/main" id="{1665D14B-5624-41C9-85F0-F6822D450F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33" name="Text Box 32">
          <a:extLst>
            <a:ext uri="{FF2B5EF4-FFF2-40B4-BE49-F238E27FC236}">
              <a16:creationId xmlns:a16="http://schemas.microsoft.com/office/drawing/2014/main" id="{49A58D3B-235E-47A0-972E-9970494107F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34" name="Text Box 3">
          <a:extLst>
            <a:ext uri="{FF2B5EF4-FFF2-40B4-BE49-F238E27FC236}">
              <a16:creationId xmlns:a16="http://schemas.microsoft.com/office/drawing/2014/main" id="{F8E65240-B590-441F-B75B-F93560918D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35" name="Text Box 63">
          <a:extLst>
            <a:ext uri="{FF2B5EF4-FFF2-40B4-BE49-F238E27FC236}">
              <a16:creationId xmlns:a16="http://schemas.microsoft.com/office/drawing/2014/main" id="{19CAA912-B662-4A2A-AB6A-CB651AC672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36" name="Text Box 3">
          <a:extLst>
            <a:ext uri="{FF2B5EF4-FFF2-40B4-BE49-F238E27FC236}">
              <a16:creationId xmlns:a16="http://schemas.microsoft.com/office/drawing/2014/main" id="{6EC13B10-ADC6-4B48-895A-22365E167F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37" name="Text Box 32">
          <a:extLst>
            <a:ext uri="{FF2B5EF4-FFF2-40B4-BE49-F238E27FC236}">
              <a16:creationId xmlns:a16="http://schemas.microsoft.com/office/drawing/2014/main" id="{EE6498C3-1A50-4598-9736-3A43F2D6DE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38" name="Text Box 3">
          <a:extLst>
            <a:ext uri="{FF2B5EF4-FFF2-40B4-BE49-F238E27FC236}">
              <a16:creationId xmlns:a16="http://schemas.microsoft.com/office/drawing/2014/main" id="{68484CF1-28F0-41FB-B29A-B4F85C8C97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39" name="Text Box 63">
          <a:extLst>
            <a:ext uri="{FF2B5EF4-FFF2-40B4-BE49-F238E27FC236}">
              <a16:creationId xmlns:a16="http://schemas.microsoft.com/office/drawing/2014/main" id="{67768CF0-FAF9-4701-A561-36DCDD4999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40" name="Text Box 3">
          <a:extLst>
            <a:ext uri="{FF2B5EF4-FFF2-40B4-BE49-F238E27FC236}">
              <a16:creationId xmlns:a16="http://schemas.microsoft.com/office/drawing/2014/main" id="{4DBD196C-FC8C-448D-9A6B-31F9A0B7FD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41" name="Text Box 32">
          <a:extLst>
            <a:ext uri="{FF2B5EF4-FFF2-40B4-BE49-F238E27FC236}">
              <a16:creationId xmlns:a16="http://schemas.microsoft.com/office/drawing/2014/main" id="{F3E7932D-B92B-4FCB-A509-E12CCA2926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42" name="Text Box 3">
          <a:extLst>
            <a:ext uri="{FF2B5EF4-FFF2-40B4-BE49-F238E27FC236}">
              <a16:creationId xmlns:a16="http://schemas.microsoft.com/office/drawing/2014/main" id="{9D526B6D-2F75-46E1-B693-5CE40F248F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43" name="Text Box 63">
          <a:extLst>
            <a:ext uri="{FF2B5EF4-FFF2-40B4-BE49-F238E27FC236}">
              <a16:creationId xmlns:a16="http://schemas.microsoft.com/office/drawing/2014/main" id="{17F1FAEB-4483-4ADE-ACDE-C64C6D111C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44" name="Text Box 3">
          <a:extLst>
            <a:ext uri="{FF2B5EF4-FFF2-40B4-BE49-F238E27FC236}">
              <a16:creationId xmlns:a16="http://schemas.microsoft.com/office/drawing/2014/main" id="{FF66A555-ED63-4E95-9029-A2A9CD8F42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45" name="Text Box 32">
          <a:extLst>
            <a:ext uri="{FF2B5EF4-FFF2-40B4-BE49-F238E27FC236}">
              <a16:creationId xmlns:a16="http://schemas.microsoft.com/office/drawing/2014/main" id="{09DA5A2E-5B74-4858-8F73-48CD4893F5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46" name="Text Box 3">
          <a:extLst>
            <a:ext uri="{FF2B5EF4-FFF2-40B4-BE49-F238E27FC236}">
              <a16:creationId xmlns:a16="http://schemas.microsoft.com/office/drawing/2014/main" id="{7D8D8578-590B-49B2-9D5C-6D85F2F0D2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47" name="Text Box 63">
          <a:extLst>
            <a:ext uri="{FF2B5EF4-FFF2-40B4-BE49-F238E27FC236}">
              <a16:creationId xmlns:a16="http://schemas.microsoft.com/office/drawing/2014/main" id="{493FC698-4A59-4840-B1DB-D73CCFE050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48" name="Text Box 3">
          <a:extLst>
            <a:ext uri="{FF2B5EF4-FFF2-40B4-BE49-F238E27FC236}">
              <a16:creationId xmlns:a16="http://schemas.microsoft.com/office/drawing/2014/main" id="{96226887-FF90-40A4-B63B-C80A2C8031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49" name="Text Box 32">
          <a:extLst>
            <a:ext uri="{FF2B5EF4-FFF2-40B4-BE49-F238E27FC236}">
              <a16:creationId xmlns:a16="http://schemas.microsoft.com/office/drawing/2014/main" id="{3C5520BC-B053-4D75-93E3-68AE9A6F47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50" name="Text Box 3">
          <a:extLst>
            <a:ext uri="{FF2B5EF4-FFF2-40B4-BE49-F238E27FC236}">
              <a16:creationId xmlns:a16="http://schemas.microsoft.com/office/drawing/2014/main" id="{910129F6-9C19-452A-AEAF-12EE004A66F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51" name="Text Box 63">
          <a:extLst>
            <a:ext uri="{FF2B5EF4-FFF2-40B4-BE49-F238E27FC236}">
              <a16:creationId xmlns:a16="http://schemas.microsoft.com/office/drawing/2014/main" id="{A3EBDAE2-C003-4BFB-BEDF-AB253C15BA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52" name="Text Box 3">
          <a:extLst>
            <a:ext uri="{FF2B5EF4-FFF2-40B4-BE49-F238E27FC236}">
              <a16:creationId xmlns:a16="http://schemas.microsoft.com/office/drawing/2014/main" id="{1F7F1510-402C-40B4-919C-D1277F70BF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53" name="Text Box 32">
          <a:extLst>
            <a:ext uri="{FF2B5EF4-FFF2-40B4-BE49-F238E27FC236}">
              <a16:creationId xmlns:a16="http://schemas.microsoft.com/office/drawing/2014/main" id="{0601DF30-7EBF-4470-8779-6CB7890B9A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54" name="Text Box 3">
          <a:extLst>
            <a:ext uri="{FF2B5EF4-FFF2-40B4-BE49-F238E27FC236}">
              <a16:creationId xmlns:a16="http://schemas.microsoft.com/office/drawing/2014/main" id="{D4E51F57-822B-4120-AD04-B74ACE659C6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55" name="Text Box 63">
          <a:extLst>
            <a:ext uri="{FF2B5EF4-FFF2-40B4-BE49-F238E27FC236}">
              <a16:creationId xmlns:a16="http://schemas.microsoft.com/office/drawing/2014/main" id="{F05A1114-3FDE-41CB-8284-E9C48B6BEE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56" name="Text Box 3">
          <a:extLst>
            <a:ext uri="{FF2B5EF4-FFF2-40B4-BE49-F238E27FC236}">
              <a16:creationId xmlns:a16="http://schemas.microsoft.com/office/drawing/2014/main" id="{4D7BD589-89FD-4025-BE03-9EAEDB96095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57" name="Text Box 32">
          <a:extLst>
            <a:ext uri="{FF2B5EF4-FFF2-40B4-BE49-F238E27FC236}">
              <a16:creationId xmlns:a16="http://schemas.microsoft.com/office/drawing/2014/main" id="{55D71172-5FA7-4B12-A9D7-313F71173C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58" name="Text Box 3">
          <a:extLst>
            <a:ext uri="{FF2B5EF4-FFF2-40B4-BE49-F238E27FC236}">
              <a16:creationId xmlns:a16="http://schemas.microsoft.com/office/drawing/2014/main" id="{1E97E002-6EA8-4E02-ACAD-827016C9B0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59" name="Text Box 63">
          <a:extLst>
            <a:ext uri="{FF2B5EF4-FFF2-40B4-BE49-F238E27FC236}">
              <a16:creationId xmlns:a16="http://schemas.microsoft.com/office/drawing/2014/main" id="{8BFB8E6E-375E-4486-AC1C-A22E15C2E7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60" name="Text Box 3">
          <a:extLst>
            <a:ext uri="{FF2B5EF4-FFF2-40B4-BE49-F238E27FC236}">
              <a16:creationId xmlns:a16="http://schemas.microsoft.com/office/drawing/2014/main" id="{9A6592FC-F3A7-46ED-8E3A-F18A6E864E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61" name="Text Box 32">
          <a:extLst>
            <a:ext uri="{FF2B5EF4-FFF2-40B4-BE49-F238E27FC236}">
              <a16:creationId xmlns:a16="http://schemas.microsoft.com/office/drawing/2014/main" id="{E84D95E5-367A-4681-B6AA-92531C485B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62" name="Text Box 3">
          <a:extLst>
            <a:ext uri="{FF2B5EF4-FFF2-40B4-BE49-F238E27FC236}">
              <a16:creationId xmlns:a16="http://schemas.microsoft.com/office/drawing/2014/main" id="{FAA8DF7C-7765-4BB9-A5C5-6BF980260A8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63" name="Text Box 63">
          <a:extLst>
            <a:ext uri="{FF2B5EF4-FFF2-40B4-BE49-F238E27FC236}">
              <a16:creationId xmlns:a16="http://schemas.microsoft.com/office/drawing/2014/main" id="{C80F988E-4CCD-41F1-A4A8-D9F99459555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64" name="Text Box 3">
          <a:extLst>
            <a:ext uri="{FF2B5EF4-FFF2-40B4-BE49-F238E27FC236}">
              <a16:creationId xmlns:a16="http://schemas.microsoft.com/office/drawing/2014/main" id="{2DE4E932-4E39-4D64-A156-0AAC58AEF3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65" name="Text Box 32">
          <a:extLst>
            <a:ext uri="{FF2B5EF4-FFF2-40B4-BE49-F238E27FC236}">
              <a16:creationId xmlns:a16="http://schemas.microsoft.com/office/drawing/2014/main" id="{2493AABE-F499-42F5-875B-63E7C57B19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66" name="Text Box 3">
          <a:extLst>
            <a:ext uri="{FF2B5EF4-FFF2-40B4-BE49-F238E27FC236}">
              <a16:creationId xmlns:a16="http://schemas.microsoft.com/office/drawing/2014/main" id="{03157ECC-D694-4C89-AD82-9131869622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67" name="Text Box 63">
          <a:extLst>
            <a:ext uri="{FF2B5EF4-FFF2-40B4-BE49-F238E27FC236}">
              <a16:creationId xmlns:a16="http://schemas.microsoft.com/office/drawing/2014/main" id="{00403464-7A5A-4FE0-AC1E-5A6E3741DF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68" name="Text Box 3">
          <a:extLst>
            <a:ext uri="{FF2B5EF4-FFF2-40B4-BE49-F238E27FC236}">
              <a16:creationId xmlns:a16="http://schemas.microsoft.com/office/drawing/2014/main" id="{CCFE6611-CF89-4492-9B23-2A69874A91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69" name="Text Box 32">
          <a:extLst>
            <a:ext uri="{FF2B5EF4-FFF2-40B4-BE49-F238E27FC236}">
              <a16:creationId xmlns:a16="http://schemas.microsoft.com/office/drawing/2014/main" id="{CD8E371E-36E5-4B50-B212-02DA33C67C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70" name="Text Box 3">
          <a:extLst>
            <a:ext uri="{FF2B5EF4-FFF2-40B4-BE49-F238E27FC236}">
              <a16:creationId xmlns:a16="http://schemas.microsoft.com/office/drawing/2014/main" id="{679C0BBA-391E-4795-94AD-E7653DBE39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71" name="Text Box 63">
          <a:extLst>
            <a:ext uri="{FF2B5EF4-FFF2-40B4-BE49-F238E27FC236}">
              <a16:creationId xmlns:a16="http://schemas.microsoft.com/office/drawing/2014/main" id="{1104F947-77ED-4B45-8D24-DE11B2C698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72" name="Text Box 3">
          <a:extLst>
            <a:ext uri="{FF2B5EF4-FFF2-40B4-BE49-F238E27FC236}">
              <a16:creationId xmlns:a16="http://schemas.microsoft.com/office/drawing/2014/main" id="{3264215F-7FBB-4B62-9F55-1EA3B34851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73" name="Text Box 32">
          <a:extLst>
            <a:ext uri="{FF2B5EF4-FFF2-40B4-BE49-F238E27FC236}">
              <a16:creationId xmlns:a16="http://schemas.microsoft.com/office/drawing/2014/main" id="{6B77CB2B-16E9-498B-B2D8-6DC5B3B2AB1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74" name="Text Box 3">
          <a:extLst>
            <a:ext uri="{FF2B5EF4-FFF2-40B4-BE49-F238E27FC236}">
              <a16:creationId xmlns:a16="http://schemas.microsoft.com/office/drawing/2014/main" id="{46CC0424-CF96-49E1-AA97-2C03C3876F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75" name="Text Box 63">
          <a:extLst>
            <a:ext uri="{FF2B5EF4-FFF2-40B4-BE49-F238E27FC236}">
              <a16:creationId xmlns:a16="http://schemas.microsoft.com/office/drawing/2014/main" id="{869A5B01-7512-4742-BBA5-331FDCEA24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76" name="Text Box 3">
          <a:extLst>
            <a:ext uri="{FF2B5EF4-FFF2-40B4-BE49-F238E27FC236}">
              <a16:creationId xmlns:a16="http://schemas.microsoft.com/office/drawing/2014/main" id="{A26BF179-FDC9-4B06-9F37-9C75A769EA0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77" name="Text Box 32">
          <a:extLst>
            <a:ext uri="{FF2B5EF4-FFF2-40B4-BE49-F238E27FC236}">
              <a16:creationId xmlns:a16="http://schemas.microsoft.com/office/drawing/2014/main" id="{8DB15965-F656-47F2-B684-881AA04FEA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78" name="Text Box 3">
          <a:extLst>
            <a:ext uri="{FF2B5EF4-FFF2-40B4-BE49-F238E27FC236}">
              <a16:creationId xmlns:a16="http://schemas.microsoft.com/office/drawing/2014/main" id="{D855FDDB-A716-4680-9CD2-89DAAE34F73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79" name="Text Box 63">
          <a:extLst>
            <a:ext uri="{FF2B5EF4-FFF2-40B4-BE49-F238E27FC236}">
              <a16:creationId xmlns:a16="http://schemas.microsoft.com/office/drawing/2014/main" id="{6900F98B-9CA7-4711-B7F4-2305007CCB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80" name="Text Box 3">
          <a:extLst>
            <a:ext uri="{FF2B5EF4-FFF2-40B4-BE49-F238E27FC236}">
              <a16:creationId xmlns:a16="http://schemas.microsoft.com/office/drawing/2014/main" id="{E3DF5794-E9E2-48E6-AEF1-D1F45894AB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81" name="Text Box 32">
          <a:extLst>
            <a:ext uri="{FF2B5EF4-FFF2-40B4-BE49-F238E27FC236}">
              <a16:creationId xmlns:a16="http://schemas.microsoft.com/office/drawing/2014/main" id="{585F37F0-CB4F-4A9E-89C7-4B3F5E7B39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82" name="Text Box 3">
          <a:extLst>
            <a:ext uri="{FF2B5EF4-FFF2-40B4-BE49-F238E27FC236}">
              <a16:creationId xmlns:a16="http://schemas.microsoft.com/office/drawing/2014/main" id="{F4041944-9A98-471C-9527-606DA6EAEF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83" name="Text Box 63">
          <a:extLst>
            <a:ext uri="{FF2B5EF4-FFF2-40B4-BE49-F238E27FC236}">
              <a16:creationId xmlns:a16="http://schemas.microsoft.com/office/drawing/2014/main" id="{87BBCCE3-F2AD-4416-8C34-5E7AB51D18E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84" name="Text Box 3">
          <a:extLst>
            <a:ext uri="{FF2B5EF4-FFF2-40B4-BE49-F238E27FC236}">
              <a16:creationId xmlns:a16="http://schemas.microsoft.com/office/drawing/2014/main" id="{4E4F19CD-4F60-4392-AD00-13AEAE91AB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85" name="Text Box 32">
          <a:extLst>
            <a:ext uri="{FF2B5EF4-FFF2-40B4-BE49-F238E27FC236}">
              <a16:creationId xmlns:a16="http://schemas.microsoft.com/office/drawing/2014/main" id="{80CEB050-609C-420C-BDD2-9768E29D61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86" name="Text Box 3">
          <a:extLst>
            <a:ext uri="{FF2B5EF4-FFF2-40B4-BE49-F238E27FC236}">
              <a16:creationId xmlns:a16="http://schemas.microsoft.com/office/drawing/2014/main" id="{09294C57-87A8-4F76-9FDB-24F83BA6744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87" name="Text Box 63">
          <a:extLst>
            <a:ext uri="{FF2B5EF4-FFF2-40B4-BE49-F238E27FC236}">
              <a16:creationId xmlns:a16="http://schemas.microsoft.com/office/drawing/2014/main" id="{FDDA31C5-7253-44E0-BA0A-9B5B8D87D3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88" name="Text Box 3">
          <a:extLst>
            <a:ext uri="{FF2B5EF4-FFF2-40B4-BE49-F238E27FC236}">
              <a16:creationId xmlns:a16="http://schemas.microsoft.com/office/drawing/2014/main" id="{29F3958B-CEBC-4191-BF48-94E1E0D997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89" name="Text Box 32">
          <a:extLst>
            <a:ext uri="{FF2B5EF4-FFF2-40B4-BE49-F238E27FC236}">
              <a16:creationId xmlns:a16="http://schemas.microsoft.com/office/drawing/2014/main" id="{9FC782C1-7AD8-4353-87CD-1EEED8111CC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90" name="Text Box 3">
          <a:extLst>
            <a:ext uri="{FF2B5EF4-FFF2-40B4-BE49-F238E27FC236}">
              <a16:creationId xmlns:a16="http://schemas.microsoft.com/office/drawing/2014/main" id="{D90D4523-FDFF-4054-A1E8-2199823395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91" name="Text Box 63">
          <a:extLst>
            <a:ext uri="{FF2B5EF4-FFF2-40B4-BE49-F238E27FC236}">
              <a16:creationId xmlns:a16="http://schemas.microsoft.com/office/drawing/2014/main" id="{7C985E0D-6C3B-45F2-98D2-83DBD144F0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92" name="Text Box 3">
          <a:extLst>
            <a:ext uri="{FF2B5EF4-FFF2-40B4-BE49-F238E27FC236}">
              <a16:creationId xmlns:a16="http://schemas.microsoft.com/office/drawing/2014/main" id="{E9B835D0-E3FD-4CB1-9489-19F9072EA1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93" name="Text Box 32">
          <a:extLst>
            <a:ext uri="{FF2B5EF4-FFF2-40B4-BE49-F238E27FC236}">
              <a16:creationId xmlns:a16="http://schemas.microsoft.com/office/drawing/2014/main" id="{D7BD2E85-FC24-4CF8-984B-4943494498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94" name="Text Box 3">
          <a:extLst>
            <a:ext uri="{FF2B5EF4-FFF2-40B4-BE49-F238E27FC236}">
              <a16:creationId xmlns:a16="http://schemas.microsoft.com/office/drawing/2014/main" id="{E70C3F0D-136C-40DD-88B5-95593EEE6E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95" name="Text Box 63">
          <a:extLst>
            <a:ext uri="{FF2B5EF4-FFF2-40B4-BE49-F238E27FC236}">
              <a16:creationId xmlns:a16="http://schemas.microsoft.com/office/drawing/2014/main" id="{196523AD-210F-46B8-9A42-4E9C52978F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96" name="Text Box 3">
          <a:extLst>
            <a:ext uri="{FF2B5EF4-FFF2-40B4-BE49-F238E27FC236}">
              <a16:creationId xmlns:a16="http://schemas.microsoft.com/office/drawing/2014/main" id="{6A71A969-3D94-4BBE-889A-5198D99D9C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97" name="Text Box 32">
          <a:extLst>
            <a:ext uri="{FF2B5EF4-FFF2-40B4-BE49-F238E27FC236}">
              <a16:creationId xmlns:a16="http://schemas.microsoft.com/office/drawing/2014/main" id="{D5C604A8-BEB2-469C-8B1E-E540EE7BB3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398" name="Text Box 3">
          <a:extLst>
            <a:ext uri="{FF2B5EF4-FFF2-40B4-BE49-F238E27FC236}">
              <a16:creationId xmlns:a16="http://schemas.microsoft.com/office/drawing/2014/main" id="{2FB4307A-87D4-4348-AC93-DDF5562AF48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399" name="Text Box 63">
          <a:extLst>
            <a:ext uri="{FF2B5EF4-FFF2-40B4-BE49-F238E27FC236}">
              <a16:creationId xmlns:a16="http://schemas.microsoft.com/office/drawing/2014/main" id="{DCB2140D-0DD4-4351-9F8D-858B33466D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00" name="Text Box 3">
          <a:extLst>
            <a:ext uri="{FF2B5EF4-FFF2-40B4-BE49-F238E27FC236}">
              <a16:creationId xmlns:a16="http://schemas.microsoft.com/office/drawing/2014/main" id="{658BBAE9-4C08-42B9-B314-94EC7EC51A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01" name="Text Box 32">
          <a:extLst>
            <a:ext uri="{FF2B5EF4-FFF2-40B4-BE49-F238E27FC236}">
              <a16:creationId xmlns:a16="http://schemas.microsoft.com/office/drawing/2014/main" id="{2B73B5F8-E871-4109-A95E-D70A11EA2F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02" name="Text Box 3">
          <a:extLst>
            <a:ext uri="{FF2B5EF4-FFF2-40B4-BE49-F238E27FC236}">
              <a16:creationId xmlns:a16="http://schemas.microsoft.com/office/drawing/2014/main" id="{B77E86A4-5AEA-4E72-85A9-E811FC324A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03" name="Text Box 63">
          <a:extLst>
            <a:ext uri="{FF2B5EF4-FFF2-40B4-BE49-F238E27FC236}">
              <a16:creationId xmlns:a16="http://schemas.microsoft.com/office/drawing/2014/main" id="{76D017E7-9B59-46CD-91F8-D44AE77DBB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04" name="Text Box 3">
          <a:extLst>
            <a:ext uri="{FF2B5EF4-FFF2-40B4-BE49-F238E27FC236}">
              <a16:creationId xmlns:a16="http://schemas.microsoft.com/office/drawing/2014/main" id="{3D4C5115-84F0-4821-8A4D-6DAB36753C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05" name="Text Box 32">
          <a:extLst>
            <a:ext uri="{FF2B5EF4-FFF2-40B4-BE49-F238E27FC236}">
              <a16:creationId xmlns:a16="http://schemas.microsoft.com/office/drawing/2014/main" id="{5D58915C-AAEC-4CEF-B117-DF85E5AE2E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06" name="Text Box 3">
          <a:extLst>
            <a:ext uri="{FF2B5EF4-FFF2-40B4-BE49-F238E27FC236}">
              <a16:creationId xmlns:a16="http://schemas.microsoft.com/office/drawing/2014/main" id="{776FA040-4A4F-463B-9C10-07F3EF9133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07" name="Text Box 63">
          <a:extLst>
            <a:ext uri="{FF2B5EF4-FFF2-40B4-BE49-F238E27FC236}">
              <a16:creationId xmlns:a16="http://schemas.microsoft.com/office/drawing/2014/main" id="{504ADA3D-CAF6-4031-BE0A-DD988610E4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08" name="Text Box 3">
          <a:extLst>
            <a:ext uri="{FF2B5EF4-FFF2-40B4-BE49-F238E27FC236}">
              <a16:creationId xmlns:a16="http://schemas.microsoft.com/office/drawing/2014/main" id="{78C16770-8CD7-4B9F-9370-2F7B1CB06B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09" name="Text Box 32">
          <a:extLst>
            <a:ext uri="{FF2B5EF4-FFF2-40B4-BE49-F238E27FC236}">
              <a16:creationId xmlns:a16="http://schemas.microsoft.com/office/drawing/2014/main" id="{44418902-34C6-4C12-8177-5EF037520B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10" name="Text Box 3">
          <a:extLst>
            <a:ext uri="{FF2B5EF4-FFF2-40B4-BE49-F238E27FC236}">
              <a16:creationId xmlns:a16="http://schemas.microsoft.com/office/drawing/2014/main" id="{4D1DA303-A769-4B9E-A6BF-C571A81EEB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11" name="Text Box 63">
          <a:extLst>
            <a:ext uri="{FF2B5EF4-FFF2-40B4-BE49-F238E27FC236}">
              <a16:creationId xmlns:a16="http://schemas.microsoft.com/office/drawing/2014/main" id="{C1B24222-BB77-4DA5-A38F-F35AF5B536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12" name="Text Box 3">
          <a:extLst>
            <a:ext uri="{FF2B5EF4-FFF2-40B4-BE49-F238E27FC236}">
              <a16:creationId xmlns:a16="http://schemas.microsoft.com/office/drawing/2014/main" id="{4921AA52-1EC0-4074-844C-0365D1BB01A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13" name="Text Box 32">
          <a:extLst>
            <a:ext uri="{FF2B5EF4-FFF2-40B4-BE49-F238E27FC236}">
              <a16:creationId xmlns:a16="http://schemas.microsoft.com/office/drawing/2014/main" id="{1A524964-E678-4EAD-9AC5-6BD92F1B68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14" name="Text Box 3">
          <a:extLst>
            <a:ext uri="{FF2B5EF4-FFF2-40B4-BE49-F238E27FC236}">
              <a16:creationId xmlns:a16="http://schemas.microsoft.com/office/drawing/2014/main" id="{748F1D6C-552D-4F09-8B7E-5F31A6B735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15" name="Text Box 63">
          <a:extLst>
            <a:ext uri="{FF2B5EF4-FFF2-40B4-BE49-F238E27FC236}">
              <a16:creationId xmlns:a16="http://schemas.microsoft.com/office/drawing/2014/main" id="{F02631F5-431A-4664-98D9-6E011AEAA6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16" name="Text Box 3">
          <a:extLst>
            <a:ext uri="{FF2B5EF4-FFF2-40B4-BE49-F238E27FC236}">
              <a16:creationId xmlns:a16="http://schemas.microsoft.com/office/drawing/2014/main" id="{07A2F600-9EF0-42EB-9519-DFFCAC5F22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17" name="Text Box 32">
          <a:extLst>
            <a:ext uri="{FF2B5EF4-FFF2-40B4-BE49-F238E27FC236}">
              <a16:creationId xmlns:a16="http://schemas.microsoft.com/office/drawing/2014/main" id="{40F710EE-2926-4106-8945-4D02B01918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18" name="Text Box 3">
          <a:extLst>
            <a:ext uri="{FF2B5EF4-FFF2-40B4-BE49-F238E27FC236}">
              <a16:creationId xmlns:a16="http://schemas.microsoft.com/office/drawing/2014/main" id="{90D88AEB-F146-4873-B7E6-A49DB5DBF07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19" name="Text Box 63">
          <a:extLst>
            <a:ext uri="{FF2B5EF4-FFF2-40B4-BE49-F238E27FC236}">
              <a16:creationId xmlns:a16="http://schemas.microsoft.com/office/drawing/2014/main" id="{58C885C0-7915-40DD-B768-E1213BF1CB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20" name="Text Box 3">
          <a:extLst>
            <a:ext uri="{FF2B5EF4-FFF2-40B4-BE49-F238E27FC236}">
              <a16:creationId xmlns:a16="http://schemas.microsoft.com/office/drawing/2014/main" id="{741C4FA5-951E-4368-A35F-288523B542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21" name="Text Box 32">
          <a:extLst>
            <a:ext uri="{FF2B5EF4-FFF2-40B4-BE49-F238E27FC236}">
              <a16:creationId xmlns:a16="http://schemas.microsoft.com/office/drawing/2014/main" id="{C10F210A-E52B-4EE8-ADD6-4B8458AF0B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22" name="Text Box 3">
          <a:extLst>
            <a:ext uri="{FF2B5EF4-FFF2-40B4-BE49-F238E27FC236}">
              <a16:creationId xmlns:a16="http://schemas.microsoft.com/office/drawing/2014/main" id="{0C103E46-8215-41A6-A15D-45F16EB1B6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23" name="Text Box 63">
          <a:extLst>
            <a:ext uri="{FF2B5EF4-FFF2-40B4-BE49-F238E27FC236}">
              <a16:creationId xmlns:a16="http://schemas.microsoft.com/office/drawing/2014/main" id="{87E018AE-2B0B-467F-A0B3-259FA9BD7A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24" name="Text Box 3">
          <a:extLst>
            <a:ext uri="{FF2B5EF4-FFF2-40B4-BE49-F238E27FC236}">
              <a16:creationId xmlns:a16="http://schemas.microsoft.com/office/drawing/2014/main" id="{88F3A609-2E55-4D3B-8764-EF5F717F1C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25" name="Text Box 32">
          <a:extLst>
            <a:ext uri="{FF2B5EF4-FFF2-40B4-BE49-F238E27FC236}">
              <a16:creationId xmlns:a16="http://schemas.microsoft.com/office/drawing/2014/main" id="{26BE64E5-A7A4-471D-92E7-2E20A67F03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26" name="Text Box 3">
          <a:extLst>
            <a:ext uri="{FF2B5EF4-FFF2-40B4-BE49-F238E27FC236}">
              <a16:creationId xmlns:a16="http://schemas.microsoft.com/office/drawing/2014/main" id="{8385D314-A9C6-4121-B9C1-B9D6F30394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27" name="Text Box 63">
          <a:extLst>
            <a:ext uri="{FF2B5EF4-FFF2-40B4-BE49-F238E27FC236}">
              <a16:creationId xmlns:a16="http://schemas.microsoft.com/office/drawing/2014/main" id="{FE76D105-68B5-47B0-B155-630A5785A5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28" name="Text Box 3">
          <a:extLst>
            <a:ext uri="{FF2B5EF4-FFF2-40B4-BE49-F238E27FC236}">
              <a16:creationId xmlns:a16="http://schemas.microsoft.com/office/drawing/2014/main" id="{A22DB24C-D2E9-4A0C-A584-D3706A8ACE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29" name="Text Box 32">
          <a:extLst>
            <a:ext uri="{FF2B5EF4-FFF2-40B4-BE49-F238E27FC236}">
              <a16:creationId xmlns:a16="http://schemas.microsoft.com/office/drawing/2014/main" id="{5EAC4BC6-A22B-4691-A9C6-3F422A87EA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30" name="Text Box 3">
          <a:extLst>
            <a:ext uri="{FF2B5EF4-FFF2-40B4-BE49-F238E27FC236}">
              <a16:creationId xmlns:a16="http://schemas.microsoft.com/office/drawing/2014/main" id="{751E96F3-61EC-4926-A4FF-394325CC06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31" name="Text Box 63">
          <a:extLst>
            <a:ext uri="{FF2B5EF4-FFF2-40B4-BE49-F238E27FC236}">
              <a16:creationId xmlns:a16="http://schemas.microsoft.com/office/drawing/2014/main" id="{12CBCE08-1190-43F8-B9EE-8EDD3AC3DB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32" name="Text Box 3">
          <a:extLst>
            <a:ext uri="{FF2B5EF4-FFF2-40B4-BE49-F238E27FC236}">
              <a16:creationId xmlns:a16="http://schemas.microsoft.com/office/drawing/2014/main" id="{B3EE767B-E83A-46FB-96AD-05F5ABDD0C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33" name="Text Box 32">
          <a:extLst>
            <a:ext uri="{FF2B5EF4-FFF2-40B4-BE49-F238E27FC236}">
              <a16:creationId xmlns:a16="http://schemas.microsoft.com/office/drawing/2014/main" id="{FF0192E4-5608-4DBA-8E00-927C657BCD9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34" name="Text Box 3">
          <a:extLst>
            <a:ext uri="{FF2B5EF4-FFF2-40B4-BE49-F238E27FC236}">
              <a16:creationId xmlns:a16="http://schemas.microsoft.com/office/drawing/2014/main" id="{D7DCD464-7E93-45A9-92BD-297B1418EA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35" name="Text Box 63">
          <a:extLst>
            <a:ext uri="{FF2B5EF4-FFF2-40B4-BE49-F238E27FC236}">
              <a16:creationId xmlns:a16="http://schemas.microsoft.com/office/drawing/2014/main" id="{3986E0BC-D03E-468A-8F14-5F678882871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36" name="Text Box 32">
          <a:extLst>
            <a:ext uri="{FF2B5EF4-FFF2-40B4-BE49-F238E27FC236}">
              <a16:creationId xmlns:a16="http://schemas.microsoft.com/office/drawing/2014/main" id="{91BBE5DD-0D33-4F22-86AF-BA392C5B14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37" name="Text Box 3">
          <a:extLst>
            <a:ext uri="{FF2B5EF4-FFF2-40B4-BE49-F238E27FC236}">
              <a16:creationId xmlns:a16="http://schemas.microsoft.com/office/drawing/2014/main" id="{A1B3F00F-76B1-4E3B-ACFE-2DA0F9734A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38" name="Text Box 63">
          <a:extLst>
            <a:ext uri="{FF2B5EF4-FFF2-40B4-BE49-F238E27FC236}">
              <a16:creationId xmlns:a16="http://schemas.microsoft.com/office/drawing/2014/main" id="{813C4244-3840-4504-A26D-604EA12D3B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39" name="Text Box 3">
          <a:extLst>
            <a:ext uri="{FF2B5EF4-FFF2-40B4-BE49-F238E27FC236}">
              <a16:creationId xmlns:a16="http://schemas.microsoft.com/office/drawing/2014/main" id="{E306104C-1960-4070-BB6D-D3648EC4B6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40" name="Text Box 32">
          <a:extLst>
            <a:ext uri="{FF2B5EF4-FFF2-40B4-BE49-F238E27FC236}">
              <a16:creationId xmlns:a16="http://schemas.microsoft.com/office/drawing/2014/main" id="{98FE4CF8-5CB0-4234-A1DD-BD03A626BEE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41" name="Text Box 3">
          <a:extLst>
            <a:ext uri="{FF2B5EF4-FFF2-40B4-BE49-F238E27FC236}">
              <a16:creationId xmlns:a16="http://schemas.microsoft.com/office/drawing/2014/main" id="{D82A6F9A-00BA-4F57-BE6C-7A6E8822D1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42" name="Text Box 63">
          <a:extLst>
            <a:ext uri="{FF2B5EF4-FFF2-40B4-BE49-F238E27FC236}">
              <a16:creationId xmlns:a16="http://schemas.microsoft.com/office/drawing/2014/main" id="{D39EDB05-9D70-460A-943A-0CB5B2A90A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43" name="Text Box 3">
          <a:extLst>
            <a:ext uri="{FF2B5EF4-FFF2-40B4-BE49-F238E27FC236}">
              <a16:creationId xmlns:a16="http://schemas.microsoft.com/office/drawing/2014/main" id="{BC1F974D-D37A-42B9-9255-0259B34081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44" name="Text Box 32">
          <a:extLst>
            <a:ext uri="{FF2B5EF4-FFF2-40B4-BE49-F238E27FC236}">
              <a16:creationId xmlns:a16="http://schemas.microsoft.com/office/drawing/2014/main" id="{74B74032-A130-478E-8309-A379C5817D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45" name="Text Box 3">
          <a:extLst>
            <a:ext uri="{FF2B5EF4-FFF2-40B4-BE49-F238E27FC236}">
              <a16:creationId xmlns:a16="http://schemas.microsoft.com/office/drawing/2014/main" id="{EA0351C5-8CBF-4136-85DD-A1CCBD3291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46" name="Text Box 63">
          <a:extLst>
            <a:ext uri="{FF2B5EF4-FFF2-40B4-BE49-F238E27FC236}">
              <a16:creationId xmlns:a16="http://schemas.microsoft.com/office/drawing/2014/main" id="{0B109ABE-1726-4169-9EB8-E0392A9A6CC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47" name="Text Box 3">
          <a:extLst>
            <a:ext uri="{FF2B5EF4-FFF2-40B4-BE49-F238E27FC236}">
              <a16:creationId xmlns:a16="http://schemas.microsoft.com/office/drawing/2014/main" id="{1EA8691E-CD48-4721-843D-63C29C0584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48" name="Text Box 32">
          <a:extLst>
            <a:ext uri="{FF2B5EF4-FFF2-40B4-BE49-F238E27FC236}">
              <a16:creationId xmlns:a16="http://schemas.microsoft.com/office/drawing/2014/main" id="{F56E93CC-F2E7-4B95-836E-2DB1337AD84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49" name="Text Box 3">
          <a:extLst>
            <a:ext uri="{FF2B5EF4-FFF2-40B4-BE49-F238E27FC236}">
              <a16:creationId xmlns:a16="http://schemas.microsoft.com/office/drawing/2014/main" id="{A93B9BD8-78A5-4160-822D-0F286752ABB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50" name="Text Box 63">
          <a:extLst>
            <a:ext uri="{FF2B5EF4-FFF2-40B4-BE49-F238E27FC236}">
              <a16:creationId xmlns:a16="http://schemas.microsoft.com/office/drawing/2014/main" id="{4F1C7AB6-06FF-4664-B303-9EF9C42F30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51" name="Text Box 3">
          <a:extLst>
            <a:ext uri="{FF2B5EF4-FFF2-40B4-BE49-F238E27FC236}">
              <a16:creationId xmlns:a16="http://schemas.microsoft.com/office/drawing/2014/main" id="{7D152B4A-5ADC-4297-8C6B-D51DEB6018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52" name="Text Box 32">
          <a:extLst>
            <a:ext uri="{FF2B5EF4-FFF2-40B4-BE49-F238E27FC236}">
              <a16:creationId xmlns:a16="http://schemas.microsoft.com/office/drawing/2014/main" id="{B4755D42-0A26-4C46-9B03-C33BE5AE92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53" name="Text Box 3">
          <a:extLst>
            <a:ext uri="{FF2B5EF4-FFF2-40B4-BE49-F238E27FC236}">
              <a16:creationId xmlns:a16="http://schemas.microsoft.com/office/drawing/2014/main" id="{AFB19D64-B9F6-4820-8FED-2CF340C5A3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54" name="Text Box 63">
          <a:extLst>
            <a:ext uri="{FF2B5EF4-FFF2-40B4-BE49-F238E27FC236}">
              <a16:creationId xmlns:a16="http://schemas.microsoft.com/office/drawing/2014/main" id="{9CDF5772-0DF9-4EDC-BA31-7E47074595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55" name="Text Box 3">
          <a:extLst>
            <a:ext uri="{FF2B5EF4-FFF2-40B4-BE49-F238E27FC236}">
              <a16:creationId xmlns:a16="http://schemas.microsoft.com/office/drawing/2014/main" id="{4B038F83-47AD-4D63-BC32-DB2F7675E3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56" name="Text Box 32">
          <a:extLst>
            <a:ext uri="{FF2B5EF4-FFF2-40B4-BE49-F238E27FC236}">
              <a16:creationId xmlns:a16="http://schemas.microsoft.com/office/drawing/2014/main" id="{ED9849CE-664E-4155-9E0F-4219A87726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57" name="Text Box 3">
          <a:extLst>
            <a:ext uri="{FF2B5EF4-FFF2-40B4-BE49-F238E27FC236}">
              <a16:creationId xmlns:a16="http://schemas.microsoft.com/office/drawing/2014/main" id="{A124093E-618E-474A-B006-C9098E27BA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58" name="Text Box 63">
          <a:extLst>
            <a:ext uri="{FF2B5EF4-FFF2-40B4-BE49-F238E27FC236}">
              <a16:creationId xmlns:a16="http://schemas.microsoft.com/office/drawing/2014/main" id="{FA0D5465-D34F-43D7-AB36-D0620EE321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59" name="Text Box 3">
          <a:extLst>
            <a:ext uri="{FF2B5EF4-FFF2-40B4-BE49-F238E27FC236}">
              <a16:creationId xmlns:a16="http://schemas.microsoft.com/office/drawing/2014/main" id="{DC567067-C1C8-4A39-9288-50BF020842A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60" name="Text Box 32">
          <a:extLst>
            <a:ext uri="{FF2B5EF4-FFF2-40B4-BE49-F238E27FC236}">
              <a16:creationId xmlns:a16="http://schemas.microsoft.com/office/drawing/2014/main" id="{CE30DADF-716E-4BCF-A7BF-3D5BDAAEE0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61" name="Text Box 3">
          <a:extLst>
            <a:ext uri="{FF2B5EF4-FFF2-40B4-BE49-F238E27FC236}">
              <a16:creationId xmlns:a16="http://schemas.microsoft.com/office/drawing/2014/main" id="{D285075C-68EC-4106-A51B-595BCBFEC2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62" name="Text Box 63">
          <a:extLst>
            <a:ext uri="{FF2B5EF4-FFF2-40B4-BE49-F238E27FC236}">
              <a16:creationId xmlns:a16="http://schemas.microsoft.com/office/drawing/2014/main" id="{ADAFC8E1-87E5-4B26-A551-5F87ABE219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63" name="Text Box 3">
          <a:extLst>
            <a:ext uri="{FF2B5EF4-FFF2-40B4-BE49-F238E27FC236}">
              <a16:creationId xmlns:a16="http://schemas.microsoft.com/office/drawing/2014/main" id="{D61BF992-1ECF-4697-ADF0-086129B46A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64" name="Text Box 32">
          <a:extLst>
            <a:ext uri="{FF2B5EF4-FFF2-40B4-BE49-F238E27FC236}">
              <a16:creationId xmlns:a16="http://schemas.microsoft.com/office/drawing/2014/main" id="{261C4EA9-00AC-437B-99BE-8ABDD49278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65" name="Text Box 3">
          <a:extLst>
            <a:ext uri="{FF2B5EF4-FFF2-40B4-BE49-F238E27FC236}">
              <a16:creationId xmlns:a16="http://schemas.microsoft.com/office/drawing/2014/main" id="{0A620642-2ACB-4EE2-A8C0-C5CE9E421E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66" name="Text Box 63">
          <a:extLst>
            <a:ext uri="{FF2B5EF4-FFF2-40B4-BE49-F238E27FC236}">
              <a16:creationId xmlns:a16="http://schemas.microsoft.com/office/drawing/2014/main" id="{25E797DC-B16D-4830-A76F-A972A6BB2E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67" name="Text Box 3">
          <a:extLst>
            <a:ext uri="{FF2B5EF4-FFF2-40B4-BE49-F238E27FC236}">
              <a16:creationId xmlns:a16="http://schemas.microsoft.com/office/drawing/2014/main" id="{C04A620C-DBA4-4E0E-8D68-A157DC2FB3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68" name="Text Box 32">
          <a:extLst>
            <a:ext uri="{FF2B5EF4-FFF2-40B4-BE49-F238E27FC236}">
              <a16:creationId xmlns:a16="http://schemas.microsoft.com/office/drawing/2014/main" id="{338A8D40-72EE-4CB8-B539-4A62E5F560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69" name="Text Box 3">
          <a:extLst>
            <a:ext uri="{FF2B5EF4-FFF2-40B4-BE49-F238E27FC236}">
              <a16:creationId xmlns:a16="http://schemas.microsoft.com/office/drawing/2014/main" id="{BC6CF5D6-B075-4F20-859F-6B83EBD24C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70" name="Text Box 63">
          <a:extLst>
            <a:ext uri="{FF2B5EF4-FFF2-40B4-BE49-F238E27FC236}">
              <a16:creationId xmlns:a16="http://schemas.microsoft.com/office/drawing/2014/main" id="{92CFA75C-E723-4285-AB2A-90D0A07291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71" name="Text Box 3">
          <a:extLst>
            <a:ext uri="{FF2B5EF4-FFF2-40B4-BE49-F238E27FC236}">
              <a16:creationId xmlns:a16="http://schemas.microsoft.com/office/drawing/2014/main" id="{72D080F2-661A-40E9-A53B-02EE68CCF9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72" name="Text Box 32">
          <a:extLst>
            <a:ext uri="{FF2B5EF4-FFF2-40B4-BE49-F238E27FC236}">
              <a16:creationId xmlns:a16="http://schemas.microsoft.com/office/drawing/2014/main" id="{D7307AC7-934D-431B-9055-B923BCC303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73" name="Text Box 3">
          <a:extLst>
            <a:ext uri="{FF2B5EF4-FFF2-40B4-BE49-F238E27FC236}">
              <a16:creationId xmlns:a16="http://schemas.microsoft.com/office/drawing/2014/main" id="{B5E2BE3B-0263-4991-81AD-C4829F8AC5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74" name="Text Box 63">
          <a:extLst>
            <a:ext uri="{FF2B5EF4-FFF2-40B4-BE49-F238E27FC236}">
              <a16:creationId xmlns:a16="http://schemas.microsoft.com/office/drawing/2014/main" id="{E7532D5A-FFD2-4040-9257-622A28C675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75" name="Text Box 3">
          <a:extLst>
            <a:ext uri="{FF2B5EF4-FFF2-40B4-BE49-F238E27FC236}">
              <a16:creationId xmlns:a16="http://schemas.microsoft.com/office/drawing/2014/main" id="{301D7403-DEC8-485A-87C0-E1A9A27D0CB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76" name="Text Box 32">
          <a:extLst>
            <a:ext uri="{FF2B5EF4-FFF2-40B4-BE49-F238E27FC236}">
              <a16:creationId xmlns:a16="http://schemas.microsoft.com/office/drawing/2014/main" id="{6305DAFC-979E-423A-BADB-999CF7A561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77" name="Text Box 3">
          <a:extLst>
            <a:ext uri="{FF2B5EF4-FFF2-40B4-BE49-F238E27FC236}">
              <a16:creationId xmlns:a16="http://schemas.microsoft.com/office/drawing/2014/main" id="{44DD0EC4-1C47-4B51-8489-B20432508C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78" name="Text Box 63">
          <a:extLst>
            <a:ext uri="{FF2B5EF4-FFF2-40B4-BE49-F238E27FC236}">
              <a16:creationId xmlns:a16="http://schemas.microsoft.com/office/drawing/2014/main" id="{D9311BD8-3D32-411C-AA2D-9C4BE2B3F1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79" name="Text Box 3">
          <a:extLst>
            <a:ext uri="{FF2B5EF4-FFF2-40B4-BE49-F238E27FC236}">
              <a16:creationId xmlns:a16="http://schemas.microsoft.com/office/drawing/2014/main" id="{F5E21B31-3250-4631-B8FD-7FF6099A47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80" name="Text Box 32">
          <a:extLst>
            <a:ext uri="{FF2B5EF4-FFF2-40B4-BE49-F238E27FC236}">
              <a16:creationId xmlns:a16="http://schemas.microsoft.com/office/drawing/2014/main" id="{80E54B71-9768-481E-ADF3-0A24B37406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81" name="Text Box 3">
          <a:extLst>
            <a:ext uri="{FF2B5EF4-FFF2-40B4-BE49-F238E27FC236}">
              <a16:creationId xmlns:a16="http://schemas.microsoft.com/office/drawing/2014/main" id="{9B491D0C-3CF7-41C4-A700-45999F1C3D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82" name="Text Box 63">
          <a:extLst>
            <a:ext uri="{FF2B5EF4-FFF2-40B4-BE49-F238E27FC236}">
              <a16:creationId xmlns:a16="http://schemas.microsoft.com/office/drawing/2014/main" id="{2EF44927-FF94-45A4-A80F-F277601840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83" name="Text Box 3">
          <a:extLst>
            <a:ext uri="{FF2B5EF4-FFF2-40B4-BE49-F238E27FC236}">
              <a16:creationId xmlns:a16="http://schemas.microsoft.com/office/drawing/2014/main" id="{E22D84CE-7B89-430B-9A39-A87F82F044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84" name="Text Box 32">
          <a:extLst>
            <a:ext uri="{FF2B5EF4-FFF2-40B4-BE49-F238E27FC236}">
              <a16:creationId xmlns:a16="http://schemas.microsoft.com/office/drawing/2014/main" id="{9D3C54A2-68A2-42D1-AAB4-7F423FFAD4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85" name="Text Box 3">
          <a:extLst>
            <a:ext uri="{FF2B5EF4-FFF2-40B4-BE49-F238E27FC236}">
              <a16:creationId xmlns:a16="http://schemas.microsoft.com/office/drawing/2014/main" id="{8CE3C8FD-F007-4667-839E-FFCC8D0058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86" name="Text Box 63">
          <a:extLst>
            <a:ext uri="{FF2B5EF4-FFF2-40B4-BE49-F238E27FC236}">
              <a16:creationId xmlns:a16="http://schemas.microsoft.com/office/drawing/2014/main" id="{9ADC140B-8166-458C-8BEE-CB15FE8885A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87" name="Text Box 3">
          <a:extLst>
            <a:ext uri="{FF2B5EF4-FFF2-40B4-BE49-F238E27FC236}">
              <a16:creationId xmlns:a16="http://schemas.microsoft.com/office/drawing/2014/main" id="{DD4EF2D9-4F07-427B-B351-ADFC2DFC10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88" name="Text Box 32">
          <a:extLst>
            <a:ext uri="{FF2B5EF4-FFF2-40B4-BE49-F238E27FC236}">
              <a16:creationId xmlns:a16="http://schemas.microsoft.com/office/drawing/2014/main" id="{8301EC9E-1942-440D-84DC-C4946EF19E5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89" name="Text Box 3">
          <a:extLst>
            <a:ext uri="{FF2B5EF4-FFF2-40B4-BE49-F238E27FC236}">
              <a16:creationId xmlns:a16="http://schemas.microsoft.com/office/drawing/2014/main" id="{AB3A1FDF-1A94-40C1-B67D-79365E7C7BF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90" name="Text Box 63">
          <a:extLst>
            <a:ext uri="{FF2B5EF4-FFF2-40B4-BE49-F238E27FC236}">
              <a16:creationId xmlns:a16="http://schemas.microsoft.com/office/drawing/2014/main" id="{E11D2A3E-49B3-49BF-A233-C9219579B9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91" name="Text Box 3">
          <a:extLst>
            <a:ext uri="{FF2B5EF4-FFF2-40B4-BE49-F238E27FC236}">
              <a16:creationId xmlns:a16="http://schemas.microsoft.com/office/drawing/2014/main" id="{9E43728E-97B3-4BFD-86AF-E4CC70BF5C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92" name="Text Box 32">
          <a:extLst>
            <a:ext uri="{FF2B5EF4-FFF2-40B4-BE49-F238E27FC236}">
              <a16:creationId xmlns:a16="http://schemas.microsoft.com/office/drawing/2014/main" id="{0879840E-CBA6-49AA-A757-761BE2954F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93" name="Text Box 3">
          <a:extLst>
            <a:ext uri="{FF2B5EF4-FFF2-40B4-BE49-F238E27FC236}">
              <a16:creationId xmlns:a16="http://schemas.microsoft.com/office/drawing/2014/main" id="{1A474B3B-7C07-4D6B-85F7-47EE237E12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94" name="Text Box 63">
          <a:extLst>
            <a:ext uri="{FF2B5EF4-FFF2-40B4-BE49-F238E27FC236}">
              <a16:creationId xmlns:a16="http://schemas.microsoft.com/office/drawing/2014/main" id="{68C186C4-3638-4581-9BC7-FEE38BDF539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95" name="Text Box 3">
          <a:extLst>
            <a:ext uri="{FF2B5EF4-FFF2-40B4-BE49-F238E27FC236}">
              <a16:creationId xmlns:a16="http://schemas.microsoft.com/office/drawing/2014/main" id="{3B2B3878-8E76-49F4-B357-5E4EA21203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96" name="Text Box 32">
          <a:extLst>
            <a:ext uri="{FF2B5EF4-FFF2-40B4-BE49-F238E27FC236}">
              <a16:creationId xmlns:a16="http://schemas.microsoft.com/office/drawing/2014/main" id="{CA0E1D54-05B2-4945-AD67-C4CF96EA7C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97" name="Text Box 3">
          <a:extLst>
            <a:ext uri="{FF2B5EF4-FFF2-40B4-BE49-F238E27FC236}">
              <a16:creationId xmlns:a16="http://schemas.microsoft.com/office/drawing/2014/main" id="{5D643A75-E8A4-4E30-916A-8920CE9DBE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498" name="Text Box 63">
          <a:extLst>
            <a:ext uri="{FF2B5EF4-FFF2-40B4-BE49-F238E27FC236}">
              <a16:creationId xmlns:a16="http://schemas.microsoft.com/office/drawing/2014/main" id="{F2EB6023-A26B-409C-826B-7A3A14B4E0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499" name="Text Box 3">
          <a:extLst>
            <a:ext uri="{FF2B5EF4-FFF2-40B4-BE49-F238E27FC236}">
              <a16:creationId xmlns:a16="http://schemas.microsoft.com/office/drawing/2014/main" id="{40785975-C158-48D7-8C65-A166C5FFBC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00" name="Text Box 32">
          <a:extLst>
            <a:ext uri="{FF2B5EF4-FFF2-40B4-BE49-F238E27FC236}">
              <a16:creationId xmlns:a16="http://schemas.microsoft.com/office/drawing/2014/main" id="{8D45DCDB-937B-4E03-96CD-F474DB7865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01" name="Text Box 3">
          <a:extLst>
            <a:ext uri="{FF2B5EF4-FFF2-40B4-BE49-F238E27FC236}">
              <a16:creationId xmlns:a16="http://schemas.microsoft.com/office/drawing/2014/main" id="{D055CD6D-38DE-4B8A-905D-C699E2F0B4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02" name="Text Box 63">
          <a:extLst>
            <a:ext uri="{FF2B5EF4-FFF2-40B4-BE49-F238E27FC236}">
              <a16:creationId xmlns:a16="http://schemas.microsoft.com/office/drawing/2014/main" id="{E7BD98B2-4800-405B-A331-95E6F233F33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03" name="Text Box 3">
          <a:extLst>
            <a:ext uri="{FF2B5EF4-FFF2-40B4-BE49-F238E27FC236}">
              <a16:creationId xmlns:a16="http://schemas.microsoft.com/office/drawing/2014/main" id="{827B50D6-2F33-4066-8152-156098DDFD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04" name="Text Box 32">
          <a:extLst>
            <a:ext uri="{FF2B5EF4-FFF2-40B4-BE49-F238E27FC236}">
              <a16:creationId xmlns:a16="http://schemas.microsoft.com/office/drawing/2014/main" id="{6063C92E-497A-44B0-8FFB-8C8843CA2B4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05" name="Text Box 3">
          <a:extLst>
            <a:ext uri="{FF2B5EF4-FFF2-40B4-BE49-F238E27FC236}">
              <a16:creationId xmlns:a16="http://schemas.microsoft.com/office/drawing/2014/main" id="{BFC86521-BC8B-4174-BCAE-60C7727702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06" name="Text Box 63">
          <a:extLst>
            <a:ext uri="{FF2B5EF4-FFF2-40B4-BE49-F238E27FC236}">
              <a16:creationId xmlns:a16="http://schemas.microsoft.com/office/drawing/2014/main" id="{8A86D858-E959-44F1-A309-B26E388C94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07" name="Text Box 3">
          <a:extLst>
            <a:ext uri="{FF2B5EF4-FFF2-40B4-BE49-F238E27FC236}">
              <a16:creationId xmlns:a16="http://schemas.microsoft.com/office/drawing/2014/main" id="{6131C889-BBD0-4DD9-935F-56DD9E00D5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08" name="Text Box 32">
          <a:extLst>
            <a:ext uri="{FF2B5EF4-FFF2-40B4-BE49-F238E27FC236}">
              <a16:creationId xmlns:a16="http://schemas.microsoft.com/office/drawing/2014/main" id="{80A9E9DA-7268-4A63-A748-D4F85C7234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09" name="Text Box 3">
          <a:extLst>
            <a:ext uri="{FF2B5EF4-FFF2-40B4-BE49-F238E27FC236}">
              <a16:creationId xmlns:a16="http://schemas.microsoft.com/office/drawing/2014/main" id="{3EB7F15A-A42D-49D4-8053-D9C8A8D776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10" name="Text Box 63">
          <a:extLst>
            <a:ext uri="{FF2B5EF4-FFF2-40B4-BE49-F238E27FC236}">
              <a16:creationId xmlns:a16="http://schemas.microsoft.com/office/drawing/2014/main" id="{61CC97DB-BE46-478A-BAA8-7D9E3901D3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11" name="Text Box 3">
          <a:extLst>
            <a:ext uri="{FF2B5EF4-FFF2-40B4-BE49-F238E27FC236}">
              <a16:creationId xmlns:a16="http://schemas.microsoft.com/office/drawing/2014/main" id="{92C06166-B7FE-42A5-A1FF-A57BBD605BD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12" name="Text Box 32">
          <a:extLst>
            <a:ext uri="{FF2B5EF4-FFF2-40B4-BE49-F238E27FC236}">
              <a16:creationId xmlns:a16="http://schemas.microsoft.com/office/drawing/2014/main" id="{89FF46CA-D8E7-4E1A-B07E-DE791F7988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13" name="Text Box 3">
          <a:extLst>
            <a:ext uri="{FF2B5EF4-FFF2-40B4-BE49-F238E27FC236}">
              <a16:creationId xmlns:a16="http://schemas.microsoft.com/office/drawing/2014/main" id="{F374D2A1-BCC0-406E-A570-9D2B198515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14" name="Text Box 63">
          <a:extLst>
            <a:ext uri="{FF2B5EF4-FFF2-40B4-BE49-F238E27FC236}">
              <a16:creationId xmlns:a16="http://schemas.microsoft.com/office/drawing/2014/main" id="{DD7C4FDE-6531-409A-B654-F8C0C499231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15" name="Text Box 3">
          <a:extLst>
            <a:ext uri="{FF2B5EF4-FFF2-40B4-BE49-F238E27FC236}">
              <a16:creationId xmlns:a16="http://schemas.microsoft.com/office/drawing/2014/main" id="{CB3F07C0-5A40-44F1-9A98-BFF01552B89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16" name="Text Box 32">
          <a:extLst>
            <a:ext uri="{FF2B5EF4-FFF2-40B4-BE49-F238E27FC236}">
              <a16:creationId xmlns:a16="http://schemas.microsoft.com/office/drawing/2014/main" id="{11EA41BD-3B8E-45E1-BE84-00C5AD1F84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17" name="Text Box 3">
          <a:extLst>
            <a:ext uri="{FF2B5EF4-FFF2-40B4-BE49-F238E27FC236}">
              <a16:creationId xmlns:a16="http://schemas.microsoft.com/office/drawing/2014/main" id="{14F2A1E9-C669-4CA8-89C9-17CFFF6EAD7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18" name="Text Box 63">
          <a:extLst>
            <a:ext uri="{FF2B5EF4-FFF2-40B4-BE49-F238E27FC236}">
              <a16:creationId xmlns:a16="http://schemas.microsoft.com/office/drawing/2014/main" id="{F86A8FB8-EB8D-4037-A8A4-721816B960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19" name="Text Box 3">
          <a:extLst>
            <a:ext uri="{FF2B5EF4-FFF2-40B4-BE49-F238E27FC236}">
              <a16:creationId xmlns:a16="http://schemas.microsoft.com/office/drawing/2014/main" id="{FCC39BD2-BF2B-48BD-B0DD-CBFA25AFED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20" name="Text Box 32">
          <a:extLst>
            <a:ext uri="{FF2B5EF4-FFF2-40B4-BE49-F238E27FC236}">
              <a16:creationId xmlns:a16="http://schemas.microsoft.com/office/drawing/2014/main" id="{D8C75E2C-C811-41FD-9467-4CFB4396DB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21" name="Text Box 3">
          <a:extLst>
            <a:ext uri="{FF2B5EF4-FFF2-40B4-BE49-F238E27FC236}">
              <a16:creationId xmlns:a16="http://schemas.microsoft.com/office/drawing/2014/main" id="{E631C559-053D-4EF1-851E-89DD701204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22" name="Text Box 63">
          <a:extLst>
            <a:ext uri="{FF2B5EF4-FFF2-40B4-BE49-F238E27FC236}">
              <a16:creationId xmlns:a16="http://schemas.microsoft.com/office/drawing/2014/main" id="{19B88E8C-E81D-4A1A-8914-841AA0484A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23" name="Text Box 3">
          <a:extLst>
            <a:ext uri="{FF2B5EF4-FFF2-40B4-BE49-F238E27FC236}">
              <a16:creationId xmlns:a16="http://schemas.microsoft.com/office/drawing/2014/main" id="{32CB50AD-EA9D-470E-B6E1-FE116C12A5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24" name="Text Box 32">
          <a:extLst>
            <a:ext uri="{FF2B5EF4-FFF2-40B4-BE49-F238E27FC236}">
              <a16:creationId xmlns:a16="http://schemas.microsoft.com/office/drawing/2014/main" id="{EDCD5180-6094-4298-B5AF-116E15EE8B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25" name="Text Box 3">
          <a:extLst>
            <a:ext uri="{FF2B5EF4-FFF2-40B4-BE49-F238E27FC236}">
              <a16:creationId xmlns:a16="http://schemas.microsoft.com/office/drawing/2014/main" id="{814F791A-8CDD-4414-8F56-C689780ADF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26" name="Text Box 63">
          <a:extLst>
            <a:ext uri="{FF2B5EF4-FFF2-40B4-BE49-F238E27FC236}">
              <a16:creationId xmlns:a16="http://schemas.microsoft.com/office/drawing/2014/main" id="{1712806E-C43E-495C-86B0-90FB7676D5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27" name="Text Box 3">
          <a:extLst>
            <a:ext uri="{FF2B5EF4-FFF2-40B4-BE49-F238E27FC236}">
              <a16:creationId xmlns:a16="http://schemas.microsoft.com/office/drawing/2014/main" id="{1AF1E34E-E565-49B9-B78D-D24543BEB4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28" name="Text Box 32">
          <a:extLst>
            <a:ext uri="{FF2B5EF4-FFF2-40B4-BE49-F238E27FC236}">
              <a16:creationId xmlns:a16="http://schemas.microsoft.com/office/drawing/2014/main" id="{5FE7DB68-B2A2-47F5-9E05-96F685BC720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29" name="Text Box 3">
          <a:extLst>
            <a:ext uri="{FF2B5EF4-FFF2-40B4-BE49-F238E27FC236}">
              <a16:creationId xmlns:a16="http://schemas.microsoft.com/office/drawing/2014/main" id="{CE7BCB5F-2E7A-491E-BAC6-B0ADD0FE22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30" name="Text Box 63">
          <a:extLst>
            <a:ext uri="{FF2B5EF4-FFF2-40B4-BE49-F238E27FC236}">
              <a16:creationId xmlns:a16="http://schemas.microsoft.com/office/drawing/2014/main" id="{FAF64A30-A196-4F9D-A8B9-336252631C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31" name="Text Box 3">
          <a:extLst>
            <a:ext uri="{FF2B5EF4-FFF2-40B4-BE49-F238E27FC236}">
              <a16:creationId xmlns:a16="http://schemas.microsoft.com/office/drawing/2014/main" id="{BBAA57C7-53A3-476F-B738-9964259C8D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32" name="Text Box 32">
          <a:extLst>
            <a:ext uri="{FF2B5EF4-FFF2-40B4-BE49-F238E27FC236}">
              <a16:creationId xmlns:a16="http://schemas.microsoft.com/office/drawing/2014/main" id="{B1C73287-C1DF-44B8-B1A7-4AE5A54D46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33" name="Text Box 3">
          <a:extLst>
            <a:ext uri="{FF2B5EF4-FFF2-40B4-BE49-F238E27FC236}">
              <a16:creationId xmlns:a16="http://schemas.microsoft.com/office/drawing/2014/main" id="{F4D3C2DA-D0A0-416A-B38B-5E455C8D8F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34" name="Text Box 63">
          <a:extLst>
            <a:ext uri="{FF2B5EF4-FFF2-40B4-BE49-F238E27FC236}">
              <a16:creationId xmlns:a16="http://schemas.microsoft.com/office/drawing/2014/main" id="{E870CDBE-0F79-4B68-8259-5624FFDC11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35" name="Text Box 3">
          <a:extLst>
            <a:ext uri="{FF2B5EF4-FFF2-40B4-BE49-F238E27FC236}">
              <a16:creationId xmlns:a16="http://schemas.microsoft.com/office/drawing/2014/main" id="{F94B12AF-54B2-4CB4-B413-DFA36E06FAC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36" name="Text Box 32">
          <a:extLst>
            <a:ext uri="{FF2B5EF4-FFF2-40B4-BE49-F238E27FC236}">
              <a16:creationId xmlns:a16="http://schemas.microsoft.com/office/drawing/2014/main" id="{20EA74BE-1C83-46B1-B746-F9EC6876DB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37" name="Text Box 3">
          <a:extLst>
            <a:ext uri="{FF2B5EF4-FFF2-40B4-BE49-F238E27FC236}">
              <a16:creationId xmlns:a16="http://schemas.microsoft.com/office/drawing/2014/main" id="{642121A4-F304-42F3-9FB5-F0D3603AFD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38" name="Text Box 63">
          <a:extLst>
            <a:ext uri="{FF2B5EF4-FFF2-40B4-BE49-F238E27FC236}">
              <a16:creationId xmlns:a16="http://schemas.microsoft.com/office/drawing/2014/main" id="{BAF849E8-1282-47A8-93F0-70F9125E77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39" name="Text Box 3">
          <a:extLst>
            <a:ext uri="{FF2B5EF4-FFF2-40B4-BE49-F238E27FC236}">
              <a16:creationId xmlns:a16="http://schemas.microsoft.com/office/drawing/2014/main" id="{C5E1FE0F-C800-4E8B-9DA6-DD1E85F9E3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40" name="Text Box 32">
          <a:extLst>
            <a:ext uri="{FF2B5EF4-FFF2-40B4-BE49-F238E27FC236}">
              <a16:creationId xmlns:a16="http://schemas.microsoft.com/office/drawing/2014/main" id="{4EDA144E-1399-4FA8-BD6C-6550F288EA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41" name="Text Box 3">
          <a:extLst>
            <a:ext uri="{FF2B5EF4-FFF2-40B4-BE49-F238E27FC236}">
              <a16:creationId xmlns:a16="http://schemas.microsoft.com/office/drawing/2014/main" id="{674575E0-A714-4B9B-8FED-FCCE167080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42" name="Text Box 63">
          <a:extLst>
            <a:ext uri="{FF2B5EF4-FFF2-40B4-BE49-F238E27FC236}">
              <a16:creationId xmlns:a16="http://schemas.microsoft.com/office/drawing/2014/main" id="{6CEEF913-5951-4057-8119-9D39C49C74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43" name="Text Box 3">
          <a:extLst>
            <a:ext uri="{FF2B5EF4-FFF2-40B4-BE49-F238E27FC236}">
              <a16:creationId xmlns:a16="http://schemas.microsoft.com/office/drawing/2014/main" id="{DE1A41CA-D8E6-45A0-8D59-5D8B4E9C5D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44" name="Text Box 32">
          <a:extLst>
            <a:ext uri="{FF2B5EF4-FFF2-40B4-BE49-F238E27FC236}">
              <a16:creationId xmlns:a16="http://schemas.microsoft.com/office/drawing/2014/main" id="{F64BFF3C-2203-4340-8F08-EBE0A4B429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45" name="Text Box 3">
          <a:extLst>
            <a:ext uri="{FF2B5EF4-FFF2-40B4-BE49-F238E27FC236}">
              <a16:creationId xmlns:a16="http://schemas.microsoft.com/office/drawing/2014/main" id="{F563038A-6520-4038-AE8C-9191E7110F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46" name="Text Box 63">
          <a:extLst>
            <a:ext uri="{FF2B5EF4-FFF2-40B4-BE49-F238E27FC236}">
              <a16:creationId xmlns:a16="http://schemas.microsoft.com/office/drawing/2014/main" id="{B4DC43B3-AC0D-4DF5-AD5E-B88AD6BA413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47" name="Text Box 3">
          <a:extLst>
            <a:ext uri="{FF2B5EF4-FFF2-40B4-BE49-F238E27FC236}">
              <a16:creationId xmlns:a16="http://schemas.microsoft.com/office/drawing/2014/main" id="{A457E379-F7E4-4986-9BBE-7555BAC516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48" name="Text Box 32">
          <a:extLst>
            <a:ext uri="{FF2B5EF4-FFF2-40B4-BE49-F238E27FC236}">
              <a16:creationId xmlns:a16="http://schemas.microsoft.com/office/drawing/2014/main" id="{AEB02D76-0083-4F75-803E-8CFCC9A3AC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49" name="Text Box 3">
          <a:extLst>
            <a:ext uri="{FF2B5EF4-FFF2-40B4-BE49-F238E27FC236}">
              <a16:creationId xmlns:a16="http://schemas.microsoft.com/office/drawing/2014/main" id="{9A948964-D4D3-4545-ADA9-06E9FDAF856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50" name="Text Box 63">
          <a:extLst>
            <a:ext uri="{FF2B5EF4-FFF2-40B4-BE49-F238E27FC236}">
              <a16:creationId xmlns:a16="http://schemas.microsoft.com/office/drawing/2014/main" id="{C41A122E-95CC-4307-BD23-B80AE6F1D94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51" name="Text Box 3">
          <a:extLst>
            <a:ext uri="{FF2B5EF4-FFF2-40B4-BE49-F238E27FC236}">
              <a16:creationId xmlns:a16="http://schemas.microsoft.com/office/drawing/2014/main" id="{A5A8A8E0-C1DE-4EDE-933B-A63140E2DC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52" name="Text Box 32">
          <a:extLst>
            <a:ext uri="{FF2B5EF4-FFF2-40B4-BE49-F238E27FC236}">
              <a16:creationId xmlns:a16="http://schemas.microsoft.com/office/drawing/2014/main" id="{73BE23FD-CA62-4A9E-8670-78959669FE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53" name="Text Box 3">
          <a:extLst>
            <a:ext uri="{FF2B5EF4-FFF2-40B4-BE49-F238E27FC236}">
              <a16:creationId xmlns:a16="http://schemas.microsoft.com/office/drawing/2014/main" id="{F5EA221A-60B6-45AD-B710-B8298CA11E9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54" name="Text Box 63">
          <a:extLst>
            <a:ext uri="{FF2B5EF4-FFF2-40B4-BE49-F238E27FC236}">
              <a16:creationId xmlns:a16="http://schemas.microsoft.com/office/drawing/2014/main" id="{EDB2D7DA-F8BB-43C4-A395-BB4C43AD7D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55" name="Text Box 3">
          <a:extLst>
            <a:ext uri="{FF2B5EF4-FFF2-40B4-BE49-F238E27FC236}">
              <a16:creationId xmlns:a16="http://schemas.microsoft.com/office/drawing/2014/main" id="{68C59CCB-F172-4ADF-AB8A-4CBFCC2014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56" name="Text Box 32">
          <a:extLst>
            <a:ext uri="{FF2B5EF4-FFF2-40B4-BE49-F238E27FC236}">
              <a16:creationId xmlns:a16="http://schemas.microsoft.com/office/drawing/2014/main" id="{03B9FAC1-036B-44A7-899E-B59708C1E6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57" name="Text Box 3">
          <a:extLst>
            <a:ext uri="{FF2B5EF4-FFF2-40B4-BE49-F238E27FC236}">
              <a16:creationId xmlns:a16="http://schemas.microsoft.com/office/drawing/2014/main" id="{ED52F6AD-9469-4989-9522-8A2E54C786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58" name="Text Box 63">
          <a:extLst>
            <a:ext uri="{FF2B5EF4-FFF2-40B4-BE49-F238E27FC236}">
              <a16:creationId xmlns:a16="http://schemas.microsoft.com/office/drawing/2014/main" id="{84ACF24E-1AC0-44CB-AD41-CBDB5B0638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59" name="Text Box 3">
          <a:extLst>
            <a:ext uri="{FF2B5EF4-FFF2-40B4-BE49-F238E27FC236}">
              <a16:creationId xmlns:a16="http://schemas.microsoft.com/office/drawing/2014/main" id="{9C1A2277-D2EF-4F4E-BA7C-12A0376917E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60" name="Text Box 32">
          <a:extLst>
            <a:ext uri="{FF2B5EF4-FFF2-40B4-BE49-F238E27FC236}">
              <a16:creationId xmlns:a16="http://schemas.microsoft.com/office/drawing/2014/main" id="{79B252B1-2568-4611-89E4-B743DBBBBE3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61" name="Text Box 3">
          <a:extLst>
            <a:ext uri="{FF2B5EF4-FFF2-40B4-BE49-F238E27FC236}">
              <a16:creationId xmlns:a16="http://schemas.microsoft.com/office/drawing/2014/main" id="{DEB96BE9-0CB6-49E3-8480-E5BF823D8B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62" name="Text Box 63">
          <a:extLst>
            <a:ext uri="{FF2B5EF4-FFF2-40B4-BE49-F238E27FC236}">
              <a16:creationId xmlns:a16="http://schemas.microsoft.com/office/drawing/2014/main" id="{4269E5E6-B834-4A1D-BC8A-CC93DE2368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63" name="Text Box 3">
          <a:extLst>
            <a:ext uri="{FF2B5EF4-FFF2-40B4-BE49-F238E27FC236}">
              <a16:creationId xmlns:a16="http://schemas.microsoft.com/office/drawing/2014/main" id="{A6D8456C-5A1C-4451-8E93-A340E65C58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64" name="Text Box 32">
          <a:extLst>
            <a:ext uri="{FF2B5EF4-FFF2-40B4-BE49-F238E27FC236}">
              <a16:creationId xmlns:a16="http://schemas.microsoft.com/office/drawing/2014/main" id="{EF04458B-C303-41A8-B443-831D658DAB1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65" name="Text Box 3">
          <a:extLst>
            <a:ext uri="{FF2B5EF4-FFF2-40B4-BE49-F238E27FC236}">
              <a16:creationId xmlns:a16="http://schemas.microsoft.com/office/drawing/2014/main" id="{A50C9F48-EF46-44CA-9472-BBDD508BAD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66" name="Text Box 63">
          <a:extLst>
            <a:ext uri="{FF2B5EF4-FFF2-40B4-BE49-F238E27FC236}">
              <a16:creationId xmlns:a16="http://schemas.microsoft.com/office/drawing/2014/main" id="{123B0B05-781A-4EA7-8DBC-2FFF715ABE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67" name="Text Box 3">
          <a:extLst>
            <a:ext uri="{FF2B5EF4-FFF2-40B4-BE49-F238E27FC236}">
              <a16:creationId xmlns:a16="http://schemas.microsoft.com/office/drawing/2014/main" id="{1056CF6A-593D-4C5F-8908-A393A10719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68" name="Text Box 32">
          <a:extLst>
            <a:ext uri="{FF2B5EF4-FFF2-40B4-BE49-F238E27FC236}">
              <a16:creationId xmlns:a16="http://schemas.microsoft.com/office/drawing/2014/main" id="{D56C3518-1359-4890-8FAC-6A51C5F8115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69" name="Text Box 3">
          <a:extLst>
            <a:ext uri="{FF2B5EF4-FFF2-40B4-BE49-F238E27FC236}">
              <a16:creationId xmlns:a16="http://schemas.microsoft.com/office/drawing/2014/main" id="{432678C0-8A6E-47E5-A689-7484B16AC32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70" name="Text Box 63">
          <a:extLst>
            <a:ext uri="{FF2B5EF4-FFF2-40B4-BE49-F238E27FC236}">
              <a16:creationId xmlns:a16="http://schemas.microsoft.com/office/drawing/2014/main" id="{E26228F7-2449-43E6-827E-6380233DCC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71" name="Text Box 3">
          <a:extLst>
            <a:ext uri="{FF2B5EF4-FFF2-40B4-BE49-F238E27FC236}">
              <a16:creationId xmlns:a16="http://schemas.microsoft.com/office/drawing/2014/main" id="{4501D487-109C-4D43-B966-084C82E29C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72" name="Text Box 32">
          <a:extLst>
            <a:ext uri="{FF2B5EF4-FFF2-40B4-BE49-F238E27FC236}">
              <a16:creationId xmlns:a16="http://schemas.microsoft.com/office/drawing/2014/main" id="{41884178-3A8C-49A2-AF30-62FCA3195D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73" name="Text Box 3">
          <a:extLst>
            <a:ext uri="{FF2B5EF4-FFF2-40B4-BE49-F238E27FC236}">
              <a16:creationId xmlns:a16="http://schemas.microsoft.com/office/drawing/2014/main" id="{B9D477C3-F8E0-430E-BA0B-A2DB2DC880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74" name="Text Box 63">
          <a:extLst>
            <a:ext uri="{FF2B5EF4-FFF2-40B4-BE49-F238E27FC236}">
              <a16:creationId xmlns:a16="http://schemas.microsoft.com/office/drawing/2014/main" id="{87A5D151-782E-4FAC-A55C-DBBF94A01C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75" name="Text Box 3">
          <a:extLst>
            <a:ext uri="{FF2B5EF4-FFF2-40B4-BE49-F238E27FC236}">
              <a16:creationId xmlns:a16="http://schemas.microsoft.com/office/drawing/2014/main" id="{988799A0-EB41-45B4-A8E1-B8D90F5035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76" name="Text Box 32">
          <a:extLst>
            <a:ext uri="{FF2B5EF4-FFF2-40B4-BE49-F238E27FC236}">
              <a16:creationId xmlns:a16="http://schemas.microsoft.com/office/drawing/2014/main" id="{C3C56451-8F5F-469D-A75A-184665BF80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77" name="Text Box 3">
          <a:extLst>
            <a:ext uri="{FF2B5EF4-FFF2-40B4-BE49-F238E27FC236}">
              <a16:creationId xmlns:a16="http://schemas.microsoft.com/office/drawing/2014/main" id="{2F827061-95B2-4F98-8275-EBC65E1064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78" name="Text Box 63">
          <a:extLst>
            <a:ext uri="{FF2B5EF4-FFF2-40B4-BE49-F238E27FC236}">
              <a16:creationId xmlns:a16="http://schemas.microsoft.com/office/drawing/2014/main" id="{C8C5DD51-7091-4BC1-8DA8-1B08E07924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79" name="Text Box 3">
          <a:extLst>
            <a:ext uri="{FF2B5EF4-FFF2-40B4-BE49-F238E27FC236}">
              <a16:creationId xmlns:a16="http://schemas.microsoft.com/office/drawing/2014/main" id="{5B869277-2190-4158-BC9C-C43978FC85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80" name="Text Box 32">
          <a:extLst>
            <a:ext uri="{FF2B5EF4-FFF2-40B4-BE49-F238E27FC236}">
              <a16:creationId xmlns:a16="http://schemas.microsoft.com/office/drawing/2014/main" id="{7EBC98FB-C15E-45F3-83AD-25119B4785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81" name="Text Box 3">
          <a:extLst>
            <a:ext uri="{FF2B5EF4-FFF2-40B4-BE49-F238E27FC236}">
              <a16:creationId xmlns:a16="http://schemas.microsoft.com/office/drawing/2014/main" id="{4335E408-F94F-4869-90D6-981F6B80FF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82" name="Text Box 63">
          <a:extLst>
            <a:ext uri="{FF2B5EF4-FFF2-40B4-BE49-F238E27FC236}">
              <a16:creationId xmlns:a16="http://schemas.microsoft.com/office/drawing/2014/main" id="{7D1AC5DB-0F32-47AA-88A9-253FD8C91F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83" name="Text Box 3">
          <a:extLst>
            <a:ext uri="{FF2B5EF4-FFF2-40B4-BE49-F238E27FC236}">
              <a16:creationId xmlns:a16="http://schemas.microsoft.com/office/drawing/2014/main" id="{2AB9EA8C-287D-4982-A782-EDD7CE90D4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84" name="Text Box 32">
          <a:extLst>
            <a:ext uri="{FF2B5EF4-FFF2-40B4-BE49-F238E27FC236}">
              <a16:creationId xmlns:a16="http://schemas.microsoft.com/office/drawing/2014/main" id="{AFB70EE0-58FA-42EF-8010-47D167A668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85" name="Text Box 3">
          <a:extLst>
            <a:ext uri="{FF2B5EF4-FFF2-40B4-BE49-F238E27FC236}">
              <a16:creationId xmlns:a16="http://schemas.microsoft.com/office/drawing/2014/main" id="{0A5DFC9A-F343-4655-B7F4-09EF2984E4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86" name="Text Box 63">
          <a:extLst>
            <a:ext uri="{FF2B5EF4-FFF2-40B4-BE49-F238E27FC236}">
              <a16:creationId xmlns:a16="http://schemas.microsoft.com/office/drawing/2014/main" id="{E7EC10F6-C11E-4B9B-B4FE-DFCB0CE9A1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87" name="Text Box 3">
          <a:extLst>
            <a:ext uri="{FF2B5EF4-FFF2-40B4-BE49-F238E27FC236}">
              <a16:creationId xmlns:a16="http://schemas.microsoft.com/office/drawing/2014/main" id="{DF51EC9F-47A2-4DDD-BC39-CA270D0121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88" name="Text Box 32">
          <a:extLst>
            <a:ext uri="{FF2B5EF4-FFF2-40B4-BE49-F238E27FC236}">
              <a16:creationId xmlns:a16="http://schemas.microsoft.com/office/drawing/2014/main" id="{236B3376-ABDF-4AFB-B78B-A66DEEB8EA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89" name="Text Box 3">
          <a:extLst>
            <a:ext uri="{FF2B5EF4-FFF2-40B4-BE49-F238E27FC236}">
              <a16:creationId xmlns:a16="http://schemas.microsoft.com/office/drawing/2014/main" id="{0D0A3241-364C-432B-B4D6-153D47B7B4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90" name="Text Box 63">
          <a:extLst>
            <a:ext uri="{FF2B5EF4-FFF2-40B4-BE49-F238E27FC236}">
              <a16:creationId xmlns:a16="http://schemas.microsoft.com/office/drawing/2014/main" id="{005ABBE6-5F64-4978-AB27-A186FAF7D3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91" name="Text Box 3">
          <a:extLst>
            <a:ext uri="{FF2B5EF4-FFF2-40B4-BE49-F238E27FC236}">
              <a16:creationId xmlns:a16="http://schemas.microsoft.com/office/drawing/2014/main" id="{674FFB22-835B-49F5-AD01-84F9B677A7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92" name="Text Box 32">
          <a:extLst>
            <a:ext uri="{FF2B5EF4-FFF2-40B4-BE49-F238E27FC236}">
              <a16:creationId xmlns:a16="http://schemas.microsoft.com/office/drawing/2014/main" id="{C2286AB6-8114-4D4C-B6F0-BD10E38755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93" name="Text Box 3">
          <a:extLst>
            <a:ext uri="{FF2B5EF4-FFF2-40B4-BE49-F238E27FC236}">
              <a16:creationId xmlns:a16="http://schemas.microsoft.com/office/drawing/2014/main" id="{74FDABB7-3F7A-413F-A3C3-1BF2376B7F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94" name="Text Box 63">
          <a:extLst>
            <a:ext uri="{FF2B5EF4-FFF2-40B4-BE49-F238E27FC236}">
              <a16:creationId xmlns:a16="http://schemas.microsoft.com/office/drawing/2014/main" id="{6F1EC8C4-D426-4E85-B13F-773BDF9573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95" name="Text Box 3">
          <a:extLst>
            <a:ext uri="{FF2B5EF4-FFF2-40B4-BE49-F238E27FC236}">
              <a16:creationId xmlns:a16="http://schemas.microsoft.com/office/drawing/2014/main" id="{E566C89B-FA4E-42BF-A241-CD52ED6603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96" name="Text Box 32">
          <a:extLst>
            <a:ext uri="{FF2B5EF4-FFF2-40B4-BE49-F238E27FC236}">
              <a16:creationId xmlns:a16="http://schemas.microsoft.com/office/drawing/2014/main" id="{9BBD0EB9-B24C-47E5-A580-C0E321DB6A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97" name="Text Box 3">
          <a:extLst>
            <a:ext uri="{FF2B5EF4-FFF2-40B4-BE49-F238E27FC236}">
              <a16:creationId xmlns:a16="http://schemas.microsoft.com/office/drawing/2014/main" id="{6B470D4B-06A3-41D1-95F0-DF7005F0698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598" name="Text Box 63">
          <a:extLst>
            <a:ext uri="{FF2B5EF4-FFF2-40B4-BE49-F238E27FC236}">
              <a16:creationId xmlns:a16="http://schemas.microsoft.com/office/drawing/2014/main" id="{699A218A-0172-4D94-93AE-2745CBE303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599" name="Text Box 3">
          <a:extLst>
            <a:ext uri="{FF2B5EF4-FFF2-40B4-BE49-F238E27FC236}">
              <a16:creationId xmlns:a16="http://schemas.microsoft.com/office/drawing/2014/main" id="{FBF5B2FE-F5F4-47E3-A0C7-B5C6E579B2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00" name="Text Box 32">
          <a:extLst>
            <a:ext uri="{FF2B5EF4-FFF2-40B4-BE49-F238E27FC236}">
              <a16:creationId xmlns:a16="http://schemas.microsoft.com/office/drawing/2014/main" id="{A5B33DC2-F6E8-4423-8A80-8CF9895ECB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01" name="Text Box 3">
          <a:extLst>
            <a:ext uri="{FF2B5EF4-FFF2-40B4-BE49-F238E27FC236}">
              <a16:creationId xmlns:a16="http://schemas.microsoft.com/office/drawing/2014/main" id="{3E1ADC52-742A-4F25-8550-1101226781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02" name="Text Box 63">
          <a:extLst>
            <a:ext uri="{FF2B5EF4-FFF2-40B4-BE49-F238E27FC236}">
              <a16:creationId xmlns:a16="http://schemas.microsoft.com/office/drawing/2014/main" id="{047AE982-B209-46BE-A5DA-11F1963667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03" name="Text Box 3">
          <a:extLst>
            <a:ext uri="{FF2B5EF4-FFF2-40B4-BE49-F238E27FC236}">
              <a16:creationId xmlns:a16="http://schemas.microsoft.com/office/drawing/2014/main" id="{E69C0EA7-239C-41CC-A00C-15CC65B170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04" name="Text Box 32">
          <a:extLst>
            <a:ext uri="{FF2B5EF4-FFF2-40B4-BE49-F238E27FC236}">
              <a16:creationId xmlns:a16="http://schemas.microsoft.com/office/drawing/2014/main" id="{7D15D8A0-07D9-4CFC-8825-3AE34FF38E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05" name="Text Box 3">
          <a:extLst>
            <a:ext uri="{FF2B5EF4-FFF2-40B4-BE49-F238E27FC236}">
              <a16:creationId xmlns:a16="http://schemas.microsoft.com/office/drawing/2014/main" id="{AB5EDA46-52E5-40F4-B741-1153E70BE9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06" name="Text Box 63">
          <a:extLst>
            <a:ext uri="{FF2B5EF4-FFF2-40B4-BE49-F238E27FC236}">
              <a16:creationId xmlns:a16="http://schemas.microsoft.com/office/drawing/2014/main" id="{292C69AB-5845-4DD4-B698-A9744295B50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07" name="Text Box 3">
          <a:extLst>
            <a:ext uri="{FF2B5EF4-FFF2-40B4-BE49-F238E27FC236}">
              <a16:creationId xmlns:a16="http://schemas.microsoft.com/office/drawing/2014/main" id="{A93BD8DC-57FF-4A11-8D33-E224F396E9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08" name="Text Box 32">
          <a:extLst>
            <a:ext uri="{FF2B5EF4-FFF2-40B4-BE49-F238E27FC236}">
              <a16:creationId xmlns:a16="http://schemas.microsoft.com/office/drawing/2014/main" id="{F690AC58-E744-41C9-A8FE-E0B1E4507D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09" name="Text Box 3">
          <a:extLst>
            <a:ext uri="{FF2B5EF4-FFF2-40B4-BE49-F238E27FC236}">
              <a16:creationId xmlns:a16="http://schemas.microsoft.com/office/drawing/2014/main" id="{6C3C090F-2195-45F1-85E1-0DE9AE64E7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10" name="Text Box 63">
          <a:extLst>
            <a:ext uri="{FF2B5EF4-FFF2-40B4-BE49-F238E27FC236}">
              <a16:creationId xmlns:a16="http://schemas.microsoft.com/office/drawing/2014/main" id="{4BE9902D-CE82-4948-9421-74C84F40BE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11" name="Text Box 3">
          <a:extLst>
            <a:ext uri="{FF2B5EF4-FFF2-40B4-BE49-F238E27FC236}">
              <a16:creationId xmlns:a16="http://schemas.microsoft.com/office/drawing/2014/main" id="{B27A604A-E22F-41D8-AE89-12922431FF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12" name="Text Box 32">
          <a:extLst>
            <a:ext uri="{FF2B5EF4-FFF2-40B4-BE49-F238E27FC236}">
              <a16:creationId xmlns:a16="http://schemas.microsoft.com/office/drawing/2014/main" id="{C1608C9B-51D5-4796-A97B-E090753FDF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13" name="Text Box 3">
          <a:extLst>
            <a:ext uri="{FF2B5EF4-FFF2-40B4-BE49-F238E27FC236}">
              <a16:creationId xmlns:a16="http://schemas.microsoft.com/office/drawing/2014/main" id="{B5A82D7C-F069-4FD8-8FAF-E664D3E1F7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14" name="Text Box 63">
          <a:extLst>
            <a:ext uri="{FF2B5EF4-FFF2-40B4-BE49-F238E27FC236}">
              <a16:creationId xmlns:a16="http://schemas.microsoft.com/office/drawing/2014/main" id="{CE88C417-6031-46F3-AC63-1682C6D088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15" name="Text Box 3">
          <a:extLst>
            <a:ext uri="{FF2B5EF4-FFF2-40B4-BE49-F238E27FC236}">
              <a16:creationId xmlns:a16="http://schemas.microsoft.com/office/drawing/2014/main" id="{F1953B77-C2DE-460A-8C35-804BC490E8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16" name="Text Box 32">
          <a:extLst>
            <a:ext uri="{FF2B5EF4-FFF2-40B4-BE49-F238E27FC236}">
              <a16:creationId xmlns:a16="http://schemas.microsoft.com/office/drawing/2014/main" id="{64EF4375-E0F0-48C1-ADA1-B025893FF9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17" name="Text Box 3">
          <a:extLst>
            <a:ext uri="{FF2B5EF4-FFF2-40B4-BE49-F238E27FC236}">
              <a16:creationId xmlns:a16="http://schemas.microsoft.com/office/drawing/2014/main" id="{1CF0B63F-1FE3-4F94-AF33-41AA8A4275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18" name="Text Box 63">
          <a:extLst>
            <a:ext uri="{FF2B5EF4-FFF2-40B4-BE49-F238E27FC236}">
              <a16:creationId xmlns:a16="http://schemas.microsoft.com/office/drawing/2014/main" id="{9BFAEE9C-8B18-4DEB-85C0-13723DCE44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19" name="Text Box 3">
          <a:extLst>
            <a:ext uri="{FF2B5EF4-FFF2-40B4-BE49-F238E27FC236}">
              <a16:creationId xmlns:a16="http://schemas.microsoft.com/office/drawing/2014/main" id="{53383C0D-9BF6-4E3E-AEE5-AAAE4EF665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20" name="Text Box 32">
          <a:extLst>
            <a:ext uri="{FF2B5EF4-FFF2-40B4-BE49-F238E27FC236}">
              <a16:creationId xmlns:a16="http://schemas.microsoft.com/office/drawing/2014/main" id="{9569A589-30A3-47F5-B389-E5D66DCDDC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21" name="Text Box 3">
          <a:extLst>
            <a:ext uri="{FF2B5EF4-FFF2-40B4-BE49-F238E27FC236}">
              <a16:creationId xmlns:a16="http://schemas.microsoft.com/office/drawing/2014/main" id="{9A20B191-97D2-4C37-AAFD-EBADCF9F4D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22" name="Text Box 63">
          <a:extLst>
            <a:ext uri="{FF2B5EF4-FFF2-40B4-BE49-F238E27FC236}">
              <a16:creationId xmlns:a16="http://schemas.microsoft.com/office/drawing/2014/main" id="{AA154B04-FA9F-4A1D-AD36-E466CFEE57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23" name="Text Box 3">
          <a:extLst>
            <a:ext uri="{FF2B5EF4-FFF2-40B4-BE49-F238E27FC236}">
              <a16:creationId xmlns:a16="http://schemas.microsoft.com/office/drawing/2014/main" id="{44D60EA9-C7E6-4011-A49B-84ACDCB43F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24" name="Text Box 32">
          <a:extLst>
            <a:ext uri="{FF2B5EF4-FFF2-40B4-BE49-F238E27FC236}">
              <a16:creationId xmlns:a16="http://schemas.microsoft.com/office/drawing/2014/main" id="{45B81D03-B8F3-451B-A0E9-2E0AFA29CD0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25" name="Text Box 3">
          <a:extLst>
            <a:ext uri="{FF2B5EF4-FFF2-40B4-BE49-F238E27FC236}">
              <a16:creationId xmlns:a16="http://schemas.microsoft.com/office/drawing/2014/main" id="{23D3A5C9-32ED-4EF1-BB08-585AC9C9D7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26" name="Text Box 63">
          <a:extLst>
            <a:ext uri="{FF2B5EF4-FFF2-40B4-BE49-F238E27FC236}">
              <a16:creationId xmlns:a16="http://schemas.microsoft.com/office/drawing/2014/main" id="{3893CA9F-2A01-4611-A69E-A6336B96BA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27" name="Text Box 3">
          <a:extLst>
            <a:ext uri="{FF2B5EF4-FFF2-40B4-BE49-F238E27FC236}">
              <a16:creationId xmlns:a16="http://schemas.microsoft.com/office/drawing/2014/main" id="{F4EEA4BA-CE81-460B-95DF-95006A76636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28" name="Text Box 32">
          <a:extLst>
            <a:ext uri="{FF2B5EF4-FFF2-40B4-BE49-F238E27FC236}">
              <a16:creationId xmlns:a16="http://schemas.microsoft.com/office/drawing/2014/main" id="{4FEDFBEA-1428-4AFD-8088-09E41C4BCA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29" name="Text Box 3">
          <a:extLst>
            <a:ext uri="{FF2B5EF4-FFF2-40B4-BE49-F238E27FC236}">
              <a16:creationId xmlns:a16="http://schemas.microsoft.com/office/drawing/2014/main" id="{EB099FC7-B478-4285-8017-1429C31434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30" name="Text Box 63">
          <a:extLst>
            <a:ext uri="{FF2B5EF4-FFF2-40B4-BE49-F238E27FC236}">
              <a16:creationId xmlns:a16="http://schemas.microsoft.com/office/drawing/2014/main" id="{9E2F9FE8-AB63-4EFD-8F8B-155AD07B7F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31" name="Text Box 3">
          <a:extLst>
            <a:ext uri="{FF2B5EF4-FFF2-40B4-BE49-F238E27FC236}">
              <a16:creationId xmlns:a16="http://schemas.microsoft.com/office/drawing/2014/main" id="{56055B61-1131-4152-AC9D-C1772DD6706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32" name="Text Box 32">
          <a:extLst>
            <a:ext uri="{FF2B5EF4-FFF2-40B4-BE49-F238E27FC236}">
              <a16:creationId xmlns:a16="http://schemas.microsoft.com/office/drawing/2014/main" id="{FFB0FF36-C0AA-4F1F-A3F6-2583691AAD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33" name="Text Box 3">
          <a:extLst>
            <a:ext uri="{FF2B5EF4-FFF2-40B4-BE49-F238E27FC236}">
              <a16:creationId xmlns:a16="http://schemas.microsoft.com/office/drawing/2014/main" id="{F101D396-9438-4041-95E9-A45EFB45CA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34" name="Text Box 63">
          <a:extLst>
            <a:ext uri="{FF2B5EF4-FFF2-40B4-BE49-F238E27FC236}">
              <a16:creationId xmlns:a16="http://schemas.microsoft.com/office/drawing/2014/main" id="{5F6AD5FD-2CB5-452D-970D-3269F936A0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35" name="Text Box 3">
          <a:extLst>
            <a:ext uri="{FF2B5EF4-FFF2-40B4-BE49-F238E27FC236}">
              <a16:creationId xmlns:a16="http://schemas.microsoft.com/office/drawing/2014/main" id="{25D8F075-8BA1-4D8D-A3C6-93DE997C6F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36" name="Text Box 32">
          <a:extLst>
            <a:ext uri="{FF2B5EF4-FFF2-40B4-BE49-F238E27FC236}">
              <a16:creationId xmlns:a16="http://schemas.microsoft.com/office/drawing/2014/main" id="{87E2C760-FB89-47F1-A6A1-AA6BE7CF1D9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37" name="Text Box 3">
          <a:extLst>
            <a:ext uri="{FF2B5EF4-FFF2-40B4-BE49-F238E27FC236}">
              <a16:creationId xmlns:a16="http://schemas.microsoft.com/office/drawing/2014/main" id="{00262634-19E1-40FE-8035-22F78A6D29D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38" name="Text Box 63">
          <a:extLst>
            <a:ext uri="{FF2B5EF4-FFF2-40B4-BE49-F238E27FC236}">
              <a16:creationId xmlns:a16="http://schemas.microsoft.com/office/drawing/2014/main" id="{AC721A16-23CC-4FEF-868B-411E5E2474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39" name="Text Box 3">
          <a:extLst>
            <a:ext uri="{FF2B5EF4-FFF2-40B4-BE49-F238E27FC236}">
              <a16:creationId xmlns:a16="http://schemas.microsoft.com/office/drawing/2014/main" id="{02B41C25-C27C-4FEB-B1AD-4AB9289AA3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40" name="Text Box 32">
          <a:extLst>
            <a:ext uri="{FF2B5EF4-FFF2-40B4-BE49-F238E27FC236}">
              <a16:creationId xmlns:a16="http://schemas.microsoft.com/office/drawing/2014/main" id="{4491910C-4E5C-4D1F-9EED-B86435DBAD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41" name="Text Box 3">
          <a:extLst>
            <a:ext uri="{FF2B5EF4-FFF2-40B4-BE49-F238E27FC236}">
              <a16:creationId xmlns:a16="http://schemas.microsoft.com/office/drawing/2014/main" id="{781892B2-DECD-4891-B8BA-3A0474A209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42" name="Text Box 63">
          <a:extLst>
            <a:ext uri="{FF2B5EF4-FFF2-40B4-BE49-F238E27FC236}">
              <a16:creationId xmlns:a16="http://schemas.microsoft.com/office/drawing/2014/main" id="{A4101949-68E3-4F74-9C02-2914C4C1A9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43" name="Text Box 3">
          <a:extLst>
            <a:ext uri="{FF2B5EF4-FFF2-40B4-BE49-F238E27FC236}">
              <a16:creationId xmlns:a16="http://schemas.microsoft.com/office/drawing/2014/main" id="{3F5C53B8-F13B-4D7D-9158-2616274C38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44" name="Text Box 32">
          <a:extLst>
            <a:ext uri="{FF2B5EF4-FFF2-40B4-BE49-F238E27FC236}">
              <a16:creationId xmlns:a16="http://schemas.microsoft.com/office/drawing/2014/main" id="{1D8F4A30-F016-484F-9639-81A1DB6A0C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45" name="Text Box 3">
          <a:extLst>
            <a:ext uri="{FF2B5EF4-FFF2-40B4-BE49-F238E27FC236}">
              <a16:creationId xmlns:a16="http://schemas.microsoft.com/office/drawing/2014/main" id="{00963DE3-A262-47DE-A4EA-9B12A5E59D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46" name="Text Box 63">
          <a:extLst>
            <a:ext uri="{FF2B5EF4-FFF2-40B4-BE49-F238E27FC236}">
              <a16:creationId xmlns:a16="http://schemas.microsoft.com/office/drawing/2014/main" id="{8C3AA8F3-6219-4D52-B94A-70264F3B02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47" name="Text Box 3">
          <a:extLst>
            <a:ext uri="{FF2B5EF4-FFF2-40B4-BE49-F238E27FC236}">
              <a16:creationId xmlns:a16="http://schemas.microsoft.com/office/drawing/2014/main" id="{A0485C28-0597-40C2-939C-82A6E56680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48" name="Text Box 32">
          <a:extLst>
            <a:ext uri="{FF2B5EF4-FFF2-40B4-BE49-F238E27FC236}">
              <a16:creationId xmlns:a16="http://schemas.microsoft.com/office/drawing/2014/main" id="{944092AF-1BB3-4DE9-86F9-2C820A2CD0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49" name="Text Box 3">
          <a:extLst>
            <a:ext uri="{FF2B5EF4-FFF2-40B4-BE49-F238E27FC236}">
              <a16:creationId xmlns:a16="http://schemas.microsoft.com/office/drawing/2014/main" id="{AB00C680-7799-4A22-BECE-3DFC86797B4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50" name="Text Box 63">
          <a:extLst>
            <a:ext uri="{FF2B5EF4-FFF2-40B4-BE49-F238E27FC236}">
              <a16:creationId xmlns:a16="http://schemas.microsoft.com/office/drawing/2014/main" id="{17C988D8-9BBC-4E99-A9E1-AD601D25A7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51" name="Text Box 3">
          <a:extLst>
            <a:ext uri="{FF2B5EF4-FFF2-40B4-BE49-F238E27FC236}">
              <a16:creationId xmlns:a16="http://schemas.microsoft.com/office/drawing/2014/main" id="{5FF94C28-9C12-4791-8A4B-A036D980BE6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52" name="Text Box 32">
          <a:extLst>
            <a:ext uri="{FF2B5EF4-FFF2-40B4-BE49-F238E27FC236}">
              <a16:creationId xmlns:a16="http://schemas.microsoft.com/office/drawing/2014/main" id="{E9E2049B-F4EA-4256-BB9D-0F96248665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53" name="Text Box 3">
          <a:extLst>
            <a:ext uri="{FF2B5EF4-FFF2-40B4-BE49-F238E27FC236}">
              <a16:creationId xmlns:a16="http://schemas.microsoft.com/office/drawing/2014/main" id="{A128F009-C171-45C6-B67F-D1412A7574E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54" name="Text Box 63">
          <a:extLst>
            <a:ext uri="{FF2B5EF4-FFF2-40B4-BE49-F238E27FC236}">
              <a16:creationId xmlns:a16="http://schemas.microsoft.com/office/drawing/2014/main" id="{167E7116-FB90-44FF-BF8B-5875BD6195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55" name="Text Box 3">
          <a:extLst>
            <a:ext uri="{FF2B5EF4-FFF2-40B4-BE49-F238E27FC236}">
              <a16:creationId xmlns:a16="http://schemas.microsoft.com/office/drawing/2014/main" id="{B90A1266-9A4B-4210-A89A-6ABC63CB25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56" name="Text Box 32">
          <a:extLst>
            <a:ext uri="{FF2B5EF4-FFF2-40B4-BE49-F238E27FC236}">
              <a16:creationId xmlns:a16="http://schemas.microsoft.com/office/drawing/2014/main" id="{EE0CAECA-AD6D-4AE4-9444-F45D4C026A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57" name="Text Box 3">
          <a:extLst>
            <a:ext uri="{FF2B5EF4-FFF2-40B4-BE49-F238E27FC236}">
              <a16:creationId xmlns:a16="http://schemas.microsoft.com/office/drawing/2014/main" id="{54A0AF57-7027-4C1A-BCE7-9066B92AB1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58" name="Text Box 63">
          <a:extLst>
            <a:ext uri="{FF2B5EF4-FFF2-40B4-BE49-F238E27FC236}">
              <a16:creationId xmlns:a16="http://schemas.microsoft.com/office/drawing/2014/main" id="{2942DC63-2918-407D-94F1-42843D9731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59" name="Text Box 3">
          <a:extLst>
            <a:ext uri="{FF2B5EF4-FFF2-40B4-BE49-F238E27FC236}">
              <a16:creationId xmlns:a16="http://schemas.microsoft.com/office/drawing/2014/main" id="{610EE946-DB3A-4068-9EFE-5EEDD2FC2F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60" name="Text Box 32">
          <a:extLst>
            <a:ext uri="{FF2B5EF4-FFF2-40B4-BE49-F238E27FC236}">
              <a16:creationId xmlns:a16="http://schemas.microsoft.com/office/drawing/2014/main" id="{09776385-0EC9-44A3-B163-138D4FFDDF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61" name="Text Box 3">
          <a:extLst>
            <a:ext uri="{FF2B5EF4-FFF2-40B4-BE49-F238E27FC236}">
              <a16:creationId xmlns:a16="http://schemas.microsoft.com/office/drawing/2014/main" id="{06B1D397-74BD-4616-8B52-AEFDAAE677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62" name="Text Box 63">
          <a:extLst>
            <a:ext uri="{FF2B5EF4-FFF2-40B4-BE49-F238E27FC236}">
              <a16:creationId xmlns:a16="http://schemas.microsoft.com/office/drawing/2014/main" id="{CF5CD7C6-FC47-44A7-808D-324A5EA917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63" name="Text Box 3">
          <a:extLst>
            <a:ext uri="{FF2B5EF4-FFF2-40B4-BE49-F238E27FC236}">
              <a16:creationId xmlns:a16="http://schemas.microsoft.com/office/drawing/2014/main" id="{53C465FB-01EE-4620-8BEE-04EDB526E9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64" name="Text Box 32">
          <a:extLst>
            <a:ext uri="{FF2B5EF4-FFF2-40B4-BE49-F238E27FC236}">
              <a16:creationId xmlns:a16="http://schemas.microsoft.com/office/drawing/2014/main" id="{E383D093-5B6C-4521-B312-1EB67175F6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65" name="Text Box 3">
          <a:extLst>
            <a:ext uri="{FF2B5EF4-FFF2-40B4-BE49-F238E27FC236}">
              <a16:creationId xmlns:a16="http://schemas.microsoft.com/office/drawing/2014/main" id="{30D7C0A9-7A96-422E-AD9A-2DD7C63E85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66" name="Text Box 63">
          <a:extLst>
            <a:ext uri="{FF2B5EF4-FFF2-40B4-BE49-F238E27FC236}">
              <a16:creationId xmlns:a16="http://schemas.microsoft.com/office/drawing/2014/main" id="{6FBFCA42-D945-4DA4-8977-EC452B0A42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67" name="Text Box 3">
          <a:extLst>
            <a:ext uri="{FF2B5EF4-FFF2-40B4-BE49-F238E27FC236}">
              <a16:creationId xmlns:a16="http://schemas.microsoft.com/office/drawing/2014/main" id="{2DFD6DE1-C026-44B0-AEDA-650A802449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68" name="Text Box 32">
          <a:extLst>
            <a:ext uri="{FF2B5EF4-FFF2-40B4-BE49-F238E27FC236}">
              <a16:creationId xmlns:a16="http://schemas.microsoft.com/office/drawing/2014/main" id="{E9DE04BC-91FF-4C62-909D-EE12A33ECA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69" name="Text Box 3">
          <a:extLst>
            <a:ext uri="{FF2B5EF4-FFF2-40B4-BE49-F238E27FC236}">
              <a16:creationId xmlns:a16="http://schemas.microsoft.com/office/drawing/2014/main" id="{274C70A0-5F37-4321-9330-869B0E286CE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70" name="Text Box 63">
          <a:extLst>
            <a:ext uri="{FF2B5EF4-FFF2-40B4-BE49-F238E27FC236}">
              <a16:creationId xmlns:a16="http://schemas.microsoft.com/office/drawing/2014/main" id="{44C54155-FF37-47E0-8C7F-9685766CF2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71" name="Text Box 3">
          <a:extLst>
            <a:ext uri="{FF2B5EF4-FFF2-40B4-BE49-F238E27FC236}">
              <a16:creationId xmlns:a16="http://schemas.microsoft.com/office/drawing/2014/main" id="{1C35026F-5464-460A-9B74-89DF88A2EF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72" name="Text Box 32">
          <a:extLst>
            <a:ext uri="{FF2B5EF4-FFF2-40B4-BE49-F238E27FC236}">
              <a16:creationId xmlns:a16="http://schemas.microsoft.com/office/drawing/2014/main" id="{8E726792-C170-4738-B3A5-B016EC1B65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73" name="Text Box 3">
          <a:extLst>
            <a:ext uri="{FF2B5EF4-FFF2-40B4-BE49-F238E27FC236}">
              <a16:creationId xmlns:a16="http://schemas.microsoft.com/office/drawing/2014/main" id="{12BD2095-AD76-49B4-860D-4C075BD6A8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74" name="Text Box 63">
          <a:extLst>
            <a:ext uri="{FF2B5EF4-FFF2-40B4-BE49-F238E27FC236}">
              <a16:creationId xmlns:a16="http://schemas.microsoft.com/office/drawing/2014/main" id="{29E2B6A5-4B5A-4E44-AE6B-417059538C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75" name="Text Box 3">
          <a:extLst>
            <a:ext uri="{FF2B5EF4-FFF2-40B4-BE49-F238E27FC236}">
              <a16:creationId xmlns:a16="http://schemas.microsoft.com/office/drawing/2014/main" id="{001C626A-3F25-4064-A1BF-2A0A20C47D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76" name="Text Box 32">
          <a:extLst>
            <a:ext uri="{FF2B5EF4-FFF2-40B4-BE49-F238E27FC236}">
              <a16:creationId xmlns:a16="http://schemas.microsoft.com/office/drawing/2014/main" id="{056D7799-AE09-4319-99B9-E4BEDA42DD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77" name="Text Box 3">
          <a:extLst>
            <a:ext uri="{FF2B5EF4-FFF2-40B4-BE49-F238E27FC236}">
              <a16:creationId xmlns:a16="http://schemas.microsoft.com/office/drawing/2014/main" id="{F6696791-6B7E-4CAC-92AC-8D1D0BAF1C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78" name="Text Box 63">
          <a:extLst>
            <a:ext uri="{FF2B5EF4-FFF2-40B4-BE49-F238E27FC236}">
              <a16:creationId xmlns:a16="http://schemas.microsoft.com/office/drawing/2014/main" id="{7C130708-A00B-459B-A3D8-E8903C61D5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79" name="Text Box 3">
          <a:extLst>
            <a:ext uri="{FF2B5EF4-FFF2-40B4-BE49-F238E27FC236}">
              <a16:creationId xmlns:a16="http://schemas.microsoft.com/office/drawing/2014/main" id="{ED1ADED5-95F5-455B-A3FA-4013890DFC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80" name="Text Box 32">
          <a:extLst>
            <a:ext uri="{FF2B5EF4-FFF2-40B4-BE49-F238E27FC236}">
              <a16:creationId xmlns:a16="http://schemas.microsoft.com/office/drawing/2014/main" id="{68E694EC-E04E-429E-8196-29472C3AB3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81" name="Text Box 3">
          <a:extLst>
            <a:ext uri="{FF2B5EF4-FFF2-40B4-BE49-F238E27FC236}">
              <a16:creationId xmlns:a16="http://schemas.microsoft.com/office/drawing/2014/main" id="{B64ABF64-DB83-4F5B-9951-D023A9C668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82" name="Text Box 63">
          <a:extLst>
            <a:ext uri="{FF2B5EF4-FFF2-40B4-BE49-F238E27FC236}">
              <a16:creationId xmlns:a16="http://schemas.microsoft.com/office/drawing/2014/main" id="{04BE8957-9401-466C-ACE9-9F40445E6C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83" name="Text Box 3">
          <a:extLst>
            <a:ext uri="{FF2B5EF4-FFF2-40B4-BE49-F238E27FC236}">
              <a16:creationId xmlns:a16="http://schemas.microsoft.com/office/drawing/2014/main" id="{FA357744-C248-41A9-A62F-5C491AFF0E8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84" name="Text Box 32">
          <a:extLst>
            <a:ext uri="{FF2B5EF4-FFF2-40B4-BE49-F238E27FC236}">
              <a16:creationId xmlns:a16="http://schemas.microsoft.com/office/drawing/2014/main" id="{F7072649-9892-411F-9F52-A4FC815CE1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85" name="Text Box 3">
          <a:extLst>
            <a:ext uri="{FF2B5EF4-FFF2-40B4-BE49-F238E27FC236}">
              <a16:creationId xmlns:a16="http://schemas.microsoft.com/office/drawing/2014/main" id="{7FA0D04F-577C-4461-AE28-F4B2249315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86" name="Text Box 63">
          <a:extLst>
            <a:ext uri="{FF2B5EF4-FFF2-40B4-BE49-F238E27FC236}">
              <a16:creationId xmlns:a16="http://schemas.microsoft.com/office/drawing/2014/main" id="{843BCED5-8A9A-495E-AADB-9289D2AF46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87" name="Text Box 3">
          <a:extLst>
            <a:ext uri="{FF2B5EF4-FFF2-40B4-BE49-F238E27FC236}">
              <a16:creationId xmlns:a16="http://schemas.microsoft.com/office/drawing/2014/main" id="{328E017E-92E4-4AF9-92C8-E2DF233F0D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88" name="Text Box 32">
          <a:extLst>
            <a:ext uri="{FF2B5EF4-FFF2-40B4-BE49-F238E27FC236}">
              <a16:creationId xmlns:a16="http://schemas.microsoft.com/office/drawing/2014/main" id="{0EBA9C1C-48AF-4FE8-B327-63C6BD4C67E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89" name="Text Box 3">
          <a:extLst>
            <a:ext uri="{FF2B5EF4-FFF2-40B4-BE49-F238E27FC236}">
              <a16:creationId xmlns:a16="http://schemas.microsoft.com/office/drawing/2014/main" id="{366199FA-48AC-46C0-A7CD-44D13CC98D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90" name="Text Box 63">
          <a:extLst>
            <a:ext uri="{FF2B5EF4-FFF2-40B4-BE49-F238E27FC236}">
              <a16:creationId xmlns:a16="http://schemas.microsoft.com/office/drawing/2014/main" id="{D4FAFC4E-BB41-452D-A48C-0F005E69C6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91" name="Text Box 32">
          <a:extLst>
            <a:ext uri="{FF2B5EF4-FFF2-40B4-BE49-F238E27FC236}">
              <a16:creationId xmlns:a16="http://schemas.microsoft.com/office/drawing/2014/main" id="{A5A8C3A2-40FA-4FE2-9A7B-64416BDF86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92" name="Text Box 3">
          <a:extLst>
            <a:ext uri="{FF2B5EF4-FFF2-40B4-BE49-F238E27FC236}">
              <a16:creationId xmlns:a16="http://schemas.microsoft.com/office/drawing/2014/main" id="{B4F72991-78FD-44B1-8373-5EDDCFA1EC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93" name="Text Box 63">
          <a:extLst>
            <a:ext uri="{FF2B5EF4-FFF2-40B4-BE49-F238E27FC236}">
              <a16:creationId xmlns:a16="http://schemas.microsoft.com/office/drawing/2014/main" id="{0AACFD69-5D19-43F9-A92E-DE69A58FCD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94" name="Text Box 3">
          <a:extLst>
            <a:ext uri="{FF2B5EF4-FFF2-40B4-BE49-F238E27FC236}">
              <a16:creationId xmlns:a16="http://schemas.microsoft.com/office/drawing/2014/main" id="{52A5C37C-55E7-4AD1-99DA-D54CF783CF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95" name="Text Box 32">
          <a:extLst>
            <a:ext uri="{FF2B5EF4-FFF2-40B4-BE49-F238E27FC236}">
              <a16:creationId xmlns:a16="http://schemas.microsoft.com/office/drawing/2014/main" id="{FC40914F-C24D-4662-8A24-8D2ECA6B6C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96" name="Text Box 3">
          <a:extLst>
            <a:ext uri="{FF2B5EF4-FFF2-40B4-BE49-F238E27FC236}">
              <a16:creationId xmlns:a16="http://schemas.microsoft.com/office/drawing/2014/main" id="{678C45B2-CD1E-4EA4-9746-B5CB73E3D7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97" name="Text Box 63">
          <a:extLst>
            <a:ext uri="{FF2B5EF4-FFF2-40B4-BE49-F238E27FC236}">
              <a16:creationId xmlns:a16="http://schemas.microsoft.com/office/drawing/2014/main" id="{5E8A6138-4A0A-4629-AC30-118C711D326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698" name="Text Box 3">
          <a:extLst>
            <a:ext uri="{FF2B5EF4-FFF2-40B4-BE49-F238E27FC236}">
              <a16:creationId xmlns:a16="http://schemas.microsoft.com/office/drawing/2014/main" id="{759AB100-4401-43F8-901B-D9BAEC05D9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699" name="Text Box 32">
          <a:extLst>
            <a:ext uri="{FF2B5EF4-FFF2-40B4-BE49-F238E27FC236}">
              <a16:creationId xmlns:a16="http://schemas.microsoft.com/office/drawing/2014/main" id="{6335189A-2DC9-4853-B0F3-6345B275E7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00" name="Text Box 3">
          <a:extLst>
            <a:ext uri="{FF2B5EF4-FFF2-40B4-BE49-F238E27FC236}">
              <a16:creationId xmlns:a16="http://schemas.microsoft.com/office/drawing/2014/main" id="{DBD6E37E-BD7E-4217-B053-5E12A4ECD4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01" name="Text Box 63">
          <a:extLst>
            <a:ext uri="{FF2B5EF4-FFF2-40B4-BE49-F238E27FC236}">
              <a16:creationId xmlns:a16="http://schemas.microsoft.com/office/drawing/2014/main" id="{2FB9F8D4-6B3A-4ABA-95B9-466D14F95B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02" name="Text Box 3">
          <a:extLst>
            <a:ext uri="{FF2B5EF4-FFF2-40B4-BE49-F238E27FC236}">
              <a16:creationId xmlns:a16="http://schemas.microsoft.com/office/drawing/2014/main" id="{BEE01324-8772-4DB5-A472-B3BB9709A9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03" name="Text Box 32">
          <a:extLst>
            <a:ext uri="{FF2B5EF4-FFF2-40B4-BE49-F238E27FC236}">
              <a16:creationId xmlns:a16="http://schemas.microsoft.com/office/drawing/2014/main" id="{93BBCC09-408C-44EB-AADB-AD0F7127C8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04" name="Text Box 3">
          <a:extLst>
            <a:ext uri="{FF2B5EF4-FFF2-40B4-BE49-F238E27FC236}">
              <a16:creationId xmlns:a16="http://schemas.microsoft.com/office/drawing/2014/main" id="{7E476D9B-B00C-4D1E-A908-E841E6B7EE0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05" name="Text Box 63">
          <a:extLst>
            <a:ext uri="{FF2B5EF4-FFF2-40B4-BE49-F238E27FC236}">
              <a16:creationId xmlns:a16="http://schemas.microsoft.com/office/drawing/2014/main" id="{C050981B-25EE-44DC-B838-D9B660CBAF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06" name="Text Box 3">
          <a:extLst>
            <a:ext uri="{FF2B5EF4-FFF2-40B4-BE49-F238E27FC236}">
              <a16:creationId xmlns:a16="http://schemas.microsoft.com/office/drawing/2014/main" id="{DA57D755-FA13-4D81-A1FA-EC8293B24C3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07" name="Text Box 32">
          <a:extLst>
            <a:ext uri="{FF2B5EF4-FFF2-40B4-BE49-F238E27FC236}">
              <a16:creationId xmlns:a16="http://schemas.microsoft.com/office/drawing/2014/main" id="{F3128472-AEF1-4439-A6EF-004FB55262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08" name="Text Box 3">
          <a:extLst>
            <a:ext uri="{FF2B5EF4-FFF2-40B4-BE49-F238E27FC236}">
              <a16:creationId xmlns:a16="http://schemas.microsoft.com/office/drawing/2014/main" id="{D8577B8A-72F9-44B4-B8A9-AA57C9A3A1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09" name="Text Box 63">
          <a:extLst>
            <a:ext uri="{FF2B5EF4-FFF2-40B4-BE49-F238E27FC236}">
              <a16:creationId xmlns:a16="http://schemas.microsoft.com/office/drawing/2014/main" id="{C920A720-3C4B-424F-9D5E-C66EC38B4D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10" name="Text Box 3">
          <a:extLst>
            <a:ext uri="{FF2B5EF4-FFF2-40B4-BE49-F238E27FC236}">
              <a16:creationId xmlns:a16="http://schemas.microsoft.com/office/drawing/2014/main" id="{400DAF00-C980-45DF-AB3B-630B7A675D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11" name="Text Box 32">
          <a:extLst>
            <a:ext uri="{FF2B5EF4-FFF2-40B4-BE49-F238E27FC236}">
              <a16:creationId xmlns:a16="http://schemas.microsoft.com/office/drawing/2014/main" id="{18FA4067-8CAC-4B72-AF04-01CE6DC5E0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12" name="Text Box 3">
          <a:extLst>
            <a:ext uri="{FF2B5EF4-FFF2-40B4-BE49-F238E27FC236}">
              <a16:creationId xmlns:a16="http://schemas.microsoft.com/office/drawing/2014/main" id="{3B86E585-648C-4CFA-993A-2E16986DA7A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13" name="Text Box 63">
          <a:extLst>
            <a:ext uri="{FF2B5EF4-FFF2-40B4-BE49-F238E27FC236}">
              <a16:creationId xmlns:a16="http://schemas.microsoft.com/office/drawing/2014/main" id="{BB8DC0D3-F18B-40A1-B3EE-50B8169B36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14" name="Text Box 3">
          <a:extLst>
            <a:ext uri="{FF2B5EF4-FFF2-40B4-BE49-F238E27FC236}">
              <a16:creationId xmlns:a16="http://schemas.microsoft.com/office/drawing/2014/main" id="{44B0A02B-CC97-4066-A511-10C5F10B9A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15" name="Text Box 32">
          <a:extLst>
            <a:ext uri="{FF2B5EF4-FFF2-40B4-BE49-F238E27FC236}">
              <a16:creationId xmlns:a16="http://schemas.microsoft.com/office/drawing/2014/main" id="{D5800DA6-AD41-4B62-ADDF-601876E166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16" name="Text Box 3">
          <a:extLst>
            <a:ext uri="{FF2B5EF4-FFF2-40B4-BE49-F238E27FC236}">
              <a16:creationId xmlns:a16="http://schemas.microsoft.com/office/drawing/2014/main" id="{CCA0ECBA-4BD4-4D0F-8C56-7D2517CBC7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17" name="Text Box 63">
          <a:extLst>
            <a:ext uri="{FF2B5EF4-FFF2-40B4-BE49-F238E27FC236}">
              <a16:creationId xmlns:a16="http://schemas.microsoft.com/office/drawing/2014/main" id="{D7044494-01FC-41F8-812F-50699099E7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18" name="Text Box 3">
          <a:extLst>
            <a:ext uri="{FF2B5EF4-FFF2-40B4-BE49-F238E27FC236}">
              <a16:creationId xmlns:a16="http://schemas.microsoft.com/office/drawing/2014/main" id="{B4D63DD7-47F6-41B5-8B78-1BE69CE207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19" name="Text Box 32">
          <a:extLst>
            <a:ext uri="{FF2B5EF4-FFF2-40B4-BE49-F238E27FC236}">
              <a16:creationId xmlns:a16="http://schemas.microsoft.com/office/drawing/2014/main" id="{BA311B05-7C77-495F-BABD-DC58F52362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20" name="Text Box 3">
          <a:extLst>
            <a:ext uri="{FF2B5EF4-FFF2-40B4-BE49-F238E27FC236}">
              <a16:creationId xmlns:a16="http://schemas.microsoft.com/office/drawing/2014/main" id="{CD36A738-40DC-492A-9799-037DFDFA66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21" name="Text Box 63">
          <a:extLst>
            <a:ext uri="{FF2B5EF4-FFF2-40B4-BE49-F238E27FC236}">
              <a16:creationId xmlns:a16="http://schemas.microsoft.com/office/drawing/2014/main" id="{6BB34867-63B6-4ABE-9902-AAE1B56A81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22" name="Text Box 3">
          <a:extLst>
            <a:ext uri="{FF2B5EF4-FFF2-40B4-BE49-F238E27FC236}">
              <a16:creationId xmlns:a16="http://schemas.microsoft.com/office/drawing/2014/main" id="{0B04DECB-8FF9-4472-81E6-F51138DE884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23" name="Text Box 32">
          <a:extLst>
            <a:ext uri="{FF2B5EF4-FFF2-40B4-BE49-F238E27FC236}">
              <a16:creationId xmlns:a16="http://schemas.microsoft.com/office/drawing/2014/main" id="{878CC817-BF44-4EBD-BB29-AA3B40862D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F51423DC-3CD8-4BA8-BCF1-FCFAC2A2B1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25" name="Text Box 63">
          <a:extLst>
            <a:ext uri="{FF2B5EF4-FFF2-40B4-BE49-F238E27FC236}">
              <a16:creationId xmlns:a16="http://schemas.microsoft.com/office/drawing/2014/main" id="{DFD60082-C1B1-485D-9A96-065080AF3C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26" name="Text Box 3">
          <a:extLst>
            <a:ext uri="{FF2B5EF4-FFF2-40B4-BE49-F238E27FC236}">
              <a16:creationId xmlns:a16="http://schemas.microsoft.com/office/drawing/2014/main" id="{76A5FB92-7DD6-4905-BA9A-2E0B0C4074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27" name="Text Box 32">
          <a:extLst>
            <a:ext uri="{FF2B5EF4-FFF2-40B4-BE49-F238E27FC236}">
              <a16:creationId xmlns:a16="http://schemas.microsoft.com/office/drawing/2014/main" id="{7281D4DB-474B-41E7-9B6A-3575ACA55C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28" name="Text Box 3">
          <a:extLst>
            <a:ext uri="{FF2B5EF4-FFF2-40B4-BE49-F238E27FC236}">
              <a16:creationId xmlns:a16="http://schemas.microsoft.com/office/drawing/2014/main" id="{A5422A39-87A4-4EB4-AA18-D07F64ED99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29" name="Text Box 63">
          <a:extLst>
            <a:ext uri="{FF2B5EF4-FFF2-40B4-BE49-F238E27FC236}">
              <a16:creationId xmlns:a16="http://schemas.microsoft.com/office/drawing/2014/main" id="{CE5757E5-19A2-474C-9A5B-A71FA5BC8D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30" name="Text Box 3">
          <a:extLst>
            <a:ext uri="{FF2B5EF4-FFF2-40B4-BE49-F238E27FC236}">
              <a16:creationId xmlns:a16="http://schemas.microsoft.com/office/drawing/2014/main" id="{D22CC1B7-C94C-4C9B-97A7-867848AFF5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31" name="Text Box 32">
          <a:extLst>
            <a:ext uri="{FF2B5EF4-FFF2-40B4-BE49-F238E27FC236}">
              <a16:creationId xmlns:a16="http://schemas.microsoft.com/office/drawing/2014/main" id="{79D9DEAB-E2A5-471F-8AE8-130B8F6EA7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32" name="Text Box 3">
          <a:extLst>
            <a:ext uri="{FF2B5EF4-FFF2-40B4-BE49-F238E27FC236}">
              <a16:creationId xmlns:a16="http://schemas.microsoft.com/office/drawing/2014/main" id="{D8BF69C1-591A-4765-8EAA-C8BD7B57238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33" name="Text Box 63">
          <a:extLst>
            <a:ext uri="{FF2B5EF4-FFF2-40B4-BE49-F238E27FC236}">
              <a16:creationId xmlns:a16="http://schemas.microsoft.com/office/drawing/2014/main" id="{F0EDA5C8-E7A6-432C-A08A-A3DBA73A36E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34" name="Text Box 3">
          <a:extLst>
            <a:ext uri="{FF2B5EF4-FFF2-40B4-BE49-F238E27FC236}">
              <a16:creationId xmlns:a16="http://schemas.microsoft.com/office/drawing/2014/main" id="{16E34935-0EA9-469C-8761-22F427D6040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35" name="Text Box 32">
          <a:extLst>
            <a:ext uri="{FF2B5EF4-FFF2-40B4-BE49-F238E27FC236}">
              <a16:creationId xmlns:a16="http://schemas.microsoft.com/office/drawing/2014/main" id="{C842378B-9CE3-4FB0-9B4D-D760080C5B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36" name="Text Box 3">
          <a:extLst>
            <a:ext uri="{FF2B5EF4-FFF2-40B4-BE49-F238E27FC236}">
              <a16:creationId xmlns:a16="http://schemas.microsoft.com/office/drawing/2014/main" id="{38BB91A0-4CE2-4CD2-BD28-30E4BE9749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37" name="Text Box 63">
          <a:extLst>
            <a:ext uri="{FF2B5EF4-FFF2-40B4-BE49-F238E27FC236}">
              <a16:creationId xmlns:a16="http://schemas.microsoft.com/office/drawing/2014/main" id="{068E3C48-83D0-4D0B-98BC-C9DE5178C5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38" name="Text Box 3">
          <a:extLst>
            <a:ext uri="{FF2B5EF4-FFF2-40B4-BE49-F238E27FC236}">
              <a16:creationId xmlns:a16="http://schemas.microsoft.com/office/drawing/2014/main" id="{A169FB7D-C5B5-4358-BBC6-F28E55A465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39" name="Text Box 32">
          <a:extLst>
            <a:ext uri="{FF2B5EF4-FFF2-40B4-BE49-F238E27FC236}">
              <a16:creationId xmlns:a16="http://schemas.microsoft.com/office/drawing/2014/main" id="{B4E3FD34-4C54-46A9-9265-19B977428A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40" name="Text Box 3">
          <a:extLst>
            <a:ext uri="{FF2B5EF4-FFF2-40B4-BE49-F238E27FC236}">
              <a16:creationId xmlns:a16="http://schemas.microsoft.com/office/drawing/2014/main" id="{9BAE2DB2-7225-4569-A8BD-B1092B17D6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41" name="Text Box 63">
          <a:extLst>
            <a:ext uri="{FF2B5EF4-FFF2-40B4-BE49-F238E27FC236}">
              <a16:creationId xmlns:a16="http://schemas.microsoft.com/office/drawing/2014/main" id="{42DEE256-28E9-496B-A85A-4491F952F8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42" name="Text Box 3">
          <a:extLst>
            <a:ext uri="{FF2B5EF4-FFF2-40B4-BE49-F238E27FC236}">
              <a16:creationId xmlns:a16="http://schemas.microsoft.com/office/drawing/2014/main" id="{1858E307-CD5A-40A8-B4AD-AF2BB0296E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43" name="Text Box 32">
          <a:extLst>
            <a:ext uri="{FF2B5EF4-FFF2-40B4-BE49-F238E27FC236}">
              <a16:creationId xmlns:a16="http://schemas.microsoft.com/office/drawing/2014/main" id="{C7C4C191-1A3C-4273-99D1-470D9B9270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44" name="Text Box 3">
          <a:extLst>
            <a:ext uri="{FF2B5EF4-FFF2-40B4-BE49-F238E27FC236}">
              <a16:creationId xmlns:a16="http://schemas.microsoft.com/office/drawing/2014/main" id="{CB029BBF-6F67-4BA1-9E14-A1CC866B3F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45" name="Text Box 63">
          <a:extLst>
            <a:ext uri="{FF2B5EF4-FFF2-40B4-BE49-F238E27FC236}">
              <a16:creationId xmlns:a16="http://schemas.microsoft.com/office/drawing/2014/main" id="{B75CADA4-49DA-4340-9366-7F2CD2A1D2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46" name="Text Box 3">
          <a:extLst>
            <a:ext uri="{FF2B5EF4-FFF2-40B4-BE49-F238E27FC236}">
              <a16:creationId xmlns:a16="http://schemas.microsoft.com/office/drawing/2014/main" id="{9142D92A-5D87-4828-B568-817E363653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47" name="Text Box 32">
          <a:extLst>
            <a:ext uri="{FF2B5EF4-FFF2-40B4-BE49-F238E27FC236}">
              <a16:creationId xmlns:a16="http://schemas.microsoft.com/office/drawing/2014/main" id="{9A820B8C-5487-4378-8DA7-8EC3BD4768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48" name="Text Box 3">
          <a:extLst>
            <a:ext uri="{FF2B5EF4-FFF2-40B4-BE49-F238E27FC236}">
              <a16:creationId xmlns:a16="http://schemas.microsoft.com/office/drawing/2014/main" id="{4599C077-5B27-40F9-8F3C-9E11F770E60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49" name="Text Box 63">
          <a:extLst>
            <a:ext uri="{FF2B5EF4-FFF2-40B4-BE49-F238E27FC236}">
              <a16:creationId xmlns:a16="http://schemas.microsoft.com/office/drawing/2014/main" id="{6C1A5E17-6D06-4427-A63A-5AE6DA48FCF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50" name="Text Box 3">
          <a:extLst>
            <a:ext uri="{FF2B5EF4-FFF2-40B4-BE49-F238E27FC236}">
              <a16:creationId xmlns:a16="http://schemas.microsoft.com/office/drawing/2014/main" id="{78D7BF72-F530-4680-AB26-30CB6B65DA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51" name="Text Box 32">
          <a:extLst>
            <a:ext uri="{FF2B5EF4-FFF2-40B4-BE49-F238E27FC236}">
              <a16:creationId xmlns:a16="http://schemas.microsoft.com/office/drawing/2014/main" id="{8D63147A-5363-4B0E-9617-6F3F760696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52" name="Text Box 3">
          <a:extLst>
            <a:ext uri="{FF2B5EF4-FFF2-40B4-BE49-F238E27FC236}">
              <a16:creationId xmlns:a16="http://schemas.microsoft.com/office/drawing/2014/main" id="{AF5594A8-220F-4EB3-8354-A8E85E1B9A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53" name="Text Box 63">
          <a:extLst>
            <a:ext uri="{FF2B5EF4-FFF2-40B4-BE49-F238E27FC236}">
              <a16:creationId xmlns:a16="http://schemas.microsoft.com/office/drawing/2014/main" id="{309D3B9E-4A07-4BA1-B138-C584793AD5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54" name="Text Box 3">
          <a:extLst>
            <a:ext uri="{FF2B5EF4-FFF2-40B4-BE49-F238E27FC236}">
              <a16:creationId xmlns:a16="http://schemas.microsoft.com/office/drawing/2014/main" id="{294DA096-966F-4815-80E5-94324E744CF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55" name="Text Box 32">
          <a:extLst>
            <a:ext uri="{FF2B5EF4-FFF2-40B4-BE49-F238E27FC236}">
              <a16:creationId xmlns:a16="http://schemas.microsoft.com/office/drawing/2014/main" id="{1F258CAB-ACEA-4736-B86A-3044E373A9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56" name="Text Box 3">
          <a:extLst>
            <a:ext uri="{FF2B5EF4-FFF2-40B4-BE49-F238E27FC236}">
              <a16:creationId xmlns:a16="http://schemas.microsoft.com/office/drawing/2014/main" id="{9CEE40FB-DFF6-4374-A551-BA6F533A47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57" name="Text Box 63">
          <a:extLst>
            <a:ext uri="{FF2B5EF4-FFF2-40B4-BE49-F238E27FC236}">
              <a16:creationId xmlns:a16="http://schemas.microsoft.com/office/drawing/2014/main" id="{9D9E5B05-C77C-487D-93D0-F56F7A8505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58" name="Text Box 3">
          <a:extLst>
            <a:ext uri="{FF2B5EF4-FFF2-40B4-BE49-F238E27FC236}">
              <a16:creationId xmlns:a16="http://schemas.microsoft.com/office/drawing/2014/main" id="{29BA9643-9A2B-4B5A-A803-2ABCED4946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59" name="Text Box 32">
          <a:extLst>
            <a:ext uri="{FF2B5EF4-FFF2-40B4-BE49-F238E27FC236}">
              <a16:creationId xmlns:a16="http://schemas.microsoft.com/office/drawing/2014/main" id="{9E982A4D-6879-4211-94CE-2ED1BFE2F6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60" name="Text Box 3">
          <a:extLst>
            <a:ext uri="{FF2B5EF4-FFF2-40B4-BE49-F238E27FC236}">
              <a16:creationId xmlns:a16="http://schemas.microsoft.com/office/drawing/2014/main" id="{CF70A51A-6C69-4EFC-BE5A-E55E1FA88C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61" name="Text Box 63">
          <a:extLst>
            <a:ext uri="{FF2B5EF4-FFF2-40B4-BE49-F238E27FC236}">
              <a16:creationId xmlns:a16="http://schemas.microsoft.com/office/drawing/2014/main" id="{F0263FB4-66DD-4AFA-B847-2B10C7D58D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62" name="Text Box 3">
          <a:extLst>
            <a:ext uri="{FF2B5EF4-FFF2-40B4-BE49-F238E27FC236}">
              <a16:creationId xmlns:a16="http://schemas.microsoft.com/office/drawing/2014/main" id="{A5E2E434-6B79-43EE-8743-8E21403FA1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63" name="Text Box 32">
          <a:extLst>
            <a:ext uri="{FF2B5EF4-FFF2-40B4-BE49-F238E27FC236}">
              <a16:creationId xmlns:a16="http://schemas.microsoft.com/office/drawing/2014/main" id="{38D35116-2B11-4223-B126-92B902496B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64" name="Text Box 3">
          <a:extLst>
            <a:ext uri="{FF2B5EF4-FFF2-40B4-BE49-F238E27FC236}">
              <a16:creationId xmlns:a16="http://schemas.microsoft.com/office/drawing/2014/main" id="{4C1A3195-6BB0-40CC-BF63-D7328631940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65" name="Text Box 63">
          <a:extLst>
            <a:ext uri="{FF2B5EF4-FFF2-40B4-BE49-F238E27FC236}">
              <a16:creationId xmlns:a16="http://schemas.microsoft.com/office/drawing/2014/main" id="{51A502B4-2437-4320-87D0-284A8F3F40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66" name="Text Box 3">
          <a:extLst>
            <a:ext uri="{FF2B5EF4-FFF2-40B4-BE49-F238E27FC236}">
              <a16:creationId xmlns:a16="http://schemas.microsoft.com/office/drawing/2014/main" id="{8303A80E-7C3B-4312-9644-C43E88AD9F0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67" name="Text Box 32">
          <a:extLst>
            <a:ext uri="{FF2B5EF4-FFF2-40B4-BE49-F238E27FC236}">
              <a16:creationId xmlns:a16="http://schemas.microsoft.com/office/drawing/2014/main" id="{67B44BC3-46D3-4A87-961F-CCD87E5C80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68" name="Text Box 3">
          <a:extLst>
            <a:ext uri="{FF2B5EF4-FFF2-40B4-BE49-F238E27FC236}">
              <a16:creationId xmlns:a16="http://schemas.microsoft.com/office/drawing/2014/main" id="{53E040AD-7B0F-4BF9-827E-268D04F045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69" name="Text Box 63">
          <a:extLst>
            <a:ext uri="{FF2B5EF4-FFF2-40B4-BE49-F238E27FC236}">
              <a16:creationId xmlns:a16="http://schemas.microsoft.com/office/drawing/2014/main" id="{BBB3832B-7F33-4741-B60B-DA169C591EE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70" name="Text Box 3">
          <a:extLst>
            <a:ext uri="{FF2B5EF4-FFF2-40B4-BE49-F238E27FC236}">
              <a16:creationId xmlns:a16="http://schemas.microsoft.com/office/drawing/2014/main" id="{8E43AED8-2029-4DF4-819D-C95450421C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71" name="Text Box 32">
          <a:extLst>
            <a:ext uri="{FF2B5EF4-FFF2-40B4-BE49-F238E27FC236}">
              <a16:creationId xmlns:a16="http://schemas.microsoft.com/office/drawing/2014/main" id="{4CBBC37E-6E03-4488-8661-58BAF0E64C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72" name="Text Box 3">
          <a:extLst>
            <a:ext uri="{FF2B5EF4-FFF2-40B4-BE49-F238E27FC236}">
              <a16:creationId xmlns:a16="http://schemas.microsoft.com/office/drawing/2014/main" id="{623BD35F-082F-466C-BE04-477DE07BB4F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73" name="Text Box 63">
          <a:extLst>
            <a:ext uri="{FF2B5EF4-FFF2-40B4-BE49-F238E27FC236}">
              <a16:creationId xmlns:a16="http://schemas.microsoft.com/office/drawing/2014/main" id="{680042FF-5B49-41F1-811A-858A9C3380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74" name="Text Box 3">
          <a:extLst>
            <a:ext uri="{FF2B5EF4-FFF2-40B4-BE49-F238E27FC236}">
              <a16:creationId xmlns:a16="http://schemas.microsoft.com/office/drawing/2014/main" id="{F2100B67-0D88-46A1-A2CC-F9EE56F5A73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75" name="Text Box 32">
          <a:extLst>
            <a:ext uri="{FF2B5EF4-FFF2-40B4-BE49-F238E27FC236}">
              <a16:creationId xmlns:a16="http://schemas.microsoft.com/office/drawing/2014/main" id="{078ADCF7-791F-4BFE-8055-216DDE2453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76" name="Text Box 3">
          <a:extLst>
            <a:ext uri="{FF2B5EF4-FFF2-40B4-BE49-F238E27FC236}">
              <a16:creationId xmlns:a16="http://schemas.microsoft.com/office/drawing/2014/main" id="{E7FC3F60-8C09-449F-BA96-2D56DDCD8B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77" name="Text Box 63">
          <a:extLst>
            <a:ext uri="{FF2B5EF4-FFF2-40B4-BE49-F238E27FC236}">
              <a16:creationId xmlns:a16="http://schemas.microsoft.com/office/drawing/2014/main" id="{FF5311E3-97C3-4ECA-87D9-7E95503CA9E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78" name="Text Box 3">
          <a:extLst>
            <a:ext uri="{FF2B5EF4-FFF2-40B4-BE49-F238E27FC236}">
              <a16:creationId xmlns:a16="http://schemas.microsoft.com/office/drawing/2014/main" id="{B90BD462-C50B-493F-AAB0-A67B490072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79" name="Text Box 32">
          <a:extLst>
            <a:ext uri="{FF2B5EF4-FFF2-40B4-BE49-F238E27FC236}">
              <a16:creationId xmlns:a16="http://schemas.microsoft.com/office/drawing/2014/main" id="{9CC746FD-ACD2-47AF-9D6B-718BC9797CC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80" name="Text Box 3">
          <a:extLst>
            <a:ext uri="{FF2B5EF4-FFF2-40B4-BE49-F238E27FC236}">
              <a16:creationId xmlns:a16="http://schemas.microsoft.com/office/drawing/2014/main" id="{561F03E9-7019-4763-B3B3-964EF976EF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81" name="Text Box 63">
          <a:extLst>
            <a:ext uri="{FF2B5EF4-FFF2-40B4-BE49-F238E27FC236}">
              <a16:creationId xmlns:a16="http://schemas.microsoft.com/office/drawing/2014/main" id="{C3776216-7351-414C-ADEA-831773579E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82" name="Text Box 3">
          <a:extLst>
            <a:ext uri="{FF2B5EF4-FFF2-40B4-BE49-F238E27FC236}">
              <a16:creationId xmlns:a16="http://schemas.microsoft.com/office/drawing/2014/main" id="{1B663695-A74A-4904-924D-92E9E7125F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83" name="Text Box 32">
          <a:extLst>
            <a:ext uri="{FF2B5EF4-FFF2-40B4-BE49-F238E27FC236}">
              <a16:creationId xmlns:a16="http://schemas.microsoft.com/office/drawing/2014/main" id="{08A75999-EC1A-4866-903E-FA5D0DC470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84" name="Text Box 3">
          <a:extLst>
            <a:ext uri="{FF2B5EF4-FFF2-40B4-BE49-F238E27FC236}">
              <a16:creationId xmlns:a16="http://schemas.microsoft.com/office/drawing/2014/main" id="{F5E0B85E-BF3F-40FF-9F5D-B8C7AB98B8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85" name="Text Box 63">
          <a:extLst>
            <a:ext uri="{FF2B5EF4-FFF2-40B4-BE49-F238E27FC236}">
              <a16:creationId xmlns:a16="http://schemas.microsoft.com/office/drawing/2014/main" id="{C0038411-A191-4769-A48B-75CFF66A748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86" name="Text Box 3">
          <a:extLst>
            <a:ext uri="{FF2B5EF4-FFF2-40B4-BE49-F238E27FC236}">
              <a16:creationId xmlns:a16="http://schemas.microsoft.com/office/drawing/2014/main" id="{365063CF-C2BC-4749-8536-E8146ADA0C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87" name="Text Box 32">
          <a:extLst>
            <a:ext uri="{FF2B5EF4-FFF2-40B4-BE49-F238E27FC236}">
              <a16:creationId xmlns:a16="http://schemas.microsoft.com/office/drawing/2014/main" id="{460FAE58-2C7B-4045-87AF-B2AAF3F50D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88" name="Text Box 3">
          <a:extLst>
            <a:ext uri="{FF2B5EF4-FFF2-40B4-BE49-F238E27FC236}">
              <a16:creationId xmlns:a16="http://schemas.microsoft.com/office/drawing/2014/main" id="{0B5BE424-50B1-4F5E-9B43-68291552B46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89" name="Text Box 63">
          <a:extLst>
            <a:ext uri="{FF2B5EF4-FFF2-40B4-BE49-F238E27FC236}">
              <a16:creationId xmlns:a16="http://schemas.microsoft.com/office/drawing/2014/main" id="{D8FD58B0-CE00-450B-A00C-E3F18D54B7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90" name="Text Box 3">
          <a:extLst>
            <a:ext uri="{FF2B5EF4-FFF2-40B4-BE49-F238E27FC236}">
              <a16:creationId xmlns:a16="http://schemas.microsoft.com/office/drawing/2014/main" id="{48E78000-C1AE-4171-9D21-582E6FC80F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91" name="Text Box 32">
          <a:extLst>
            <a:ext uri="{FF2B5EF4-FFF2-40B4-BE49-F238E27FC236}">
              <a16:creationId xmlns:a16="http://schemas.microsoft.com/office/drawing/2014/main" id="{EE2991FA-6A99-4B74-834C-136B4718F59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92" name="Text Box 3">
          <a:extLst>
            <a:ext uri="{FF2B5EF4-FFF2-40B4-BE49-F238E27FC236}">
              <a16:creationId xmlns:a16="http://schemas.microsoft.com/office/drawing/2014/main" id="{036AE644-4E2F-4BAE-9CB0-A6328C8FA3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93" name="Text Box 63">
          <a:extLst>
            <a:ext uri="{FF2B5EF4-FFF2-40B4-BE49-F238E27FC236}">
              <a16:creationId xmlns:a16="http://schemas.microsoft.com/office/drawing/2014/main" id="{3EC55070-2447-48D9-BE41-FF9EBD95A9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94" name="Text Box 3">
          <a:extLst>
            <a:ext uri="{FF2B5EF4-FFF2-40B4-BE49-F238E27FC236}">
              <a16:creationId xmlns:a16="http://schemas.microsoft.com/office/drawing/2014/main" id="{0387DD4E-A4FB-408E-A3E8-2BC85454BE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95" name="Text Box 32">
          <a:extLst>
            <a:ext uri="{FF2B5EF4-FFF2-40B4-BE49-F238E27FC236}">
              <a16:creationId xmlns:a16="http://schemas.microsoft.com/office/drawing/2014/main" id="{DAC31334-1477-4C7C-9BEE-C7C0E81357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96" name="Text Box 3">
          <a:extLst>
            <a:ext uri="{FF2B5EF4-FFF2-40B4-BE49-F238E27FC236}">
              <a16:creationId xmlns:a16="http://schemas.microsoft.com/office/drawing/2014/main" id="{D2DAA0EF-F094-490F-8150-D9E50ACB883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97" name="Text Box 63">
          <a:extLst>
            <a:ext uri="{FF2B5EF4-FFF2-40B4-BE49-F238E27FC236}">
              <a16:creationId xmlns:a16="http://schemas.microsoft.com/office/drawing/2014/main" id="{A8DBDF00-F815-401D-B876-4470FC0094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798" name="Text Box 3">
          <a:extLst>
            <a:ext uri="{FF2B5EF4-FFF2-40B4-BE49-F238E27FC236}">
              <a16:creationId xmlns:a16="http://schemas.microsoft.com/office/drawing/2014/main" id="{C15A5FA2-ED5C-4CE1-8039-85A252CB60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799" name="Text Box 32">
          <a:extLst>
            <a:ext uri="{FF2B5EF4-FFF2-40B4-BE49-F238E27FC236}">
              <a16:creationId xmlns:a16="http://schemas.microsoft.com/office/drawing/2014/main" id="{A2A21F27-640E-4632-B547-F78C4A5B30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00" name="Text Box 3">
          <a:extLst>
            <a:ext uri="{FF2B5EF4-FFF2-40B4-BE49-F238E27FC236}">
              <a16:creationId xmlns:a16="http://schemas.microsoft.com/office/drawing/2014/main" id="{A29B3BB1-78D0-4FEA-B98A-289941E47B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01" name="Text Box 63">
          <a:extLst>
            <a:ext uri="{FF2B5EF4-FFF2-40B4-BE49-F238E27FC236}">
              <a16:creationId xmlns:a16="http://schemas.microsoft.com/office/drawing/2014/main" id="{11AB1327-19B1-47D8-8016-121571B57E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02" name="Text Box 3">
          <a:extLst>
            <a:ext uri="{FF2B5EF4-FFF2-40B4-BE49-F238E27FC236}">
              <a16:creationId xmlns:a16="http://schemas.microsoft.com/office/drawing/2014/main" id="{11595763-19B8-463E-9FF9-2A04E80D72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03" name="Text Box 32">
          <a:extLst>
            <a:ext uri="{FF2B5EF4-FFF2-40B4-BE49-F238E27FC236}">
              <a16:creationId xmlns:a16="http://schemas.microsoft.com/office/drawing/2014/main" id="{A5C6119C-3AE1-41B5-88FF-E35039D553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04" name="Text Box 3">
          <a:extLst>
            <a:ext uri="{FF2B5EF4-FFF2-40B4-BE49-F238E27FC236}">
              <a16:creationId xmlns:a16="http://schemas.microsoft.com/office/drawing/2014/main" id="{184EDC9E-48F7-437F-A006-641C09558D1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05" name="Text Box 3">
          <a:extLst>
            <a:ext uri="{FF2B5EF4-FFF2-40B4-BE49-F238E27FC236}">
              <a16:creationId xmlns:a16="http://schemas.microsoft.com/office/drawing/2014/main" id="{24A6EBDC-7B42-4451-AA82-0109FE60C8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06" name="Text Box 32">
          <a:extLst>
            <a:ext uri="{FF2B5EF4-FFF2-40B4-BE49-F238E27FC236}">
              <a16:creationId xmlns:a16="http://schemas.microsoft.com/office/drawing/2014/main" id="{DB74B388-994D-40C9-BB16-4B2E45EE92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07" name="Text Box 3">
          <a:extLst>
            <a:ext uri="{FF2B5EF4-FFF2-40B4-BE49-F238E27FC236}">
              <a16:creationId xmlns:a16="http://schemas.microsoft.com/office/drawing/2014/main" id="{D88D48F2-1A33-47CE-8EE1-2C40939D68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08" name="Text Box 63">
          <a:extLst>
            <a:ext uri="{FF2B5EF4-FFF2-40B4-BE49-F238E27FC236}">
              <a16:creationId xmlns:a16="http://schemas.microsoft.com/office/drawing/2014/main" id="{9223B226-36FC-472D-BE51-AB99F2969D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09" name="Text Box 3">
          <a:extLst>
            <a:ext uri="{FF2B5EF4-FFF2-40B4-BE49-F238E27FC236}">
              <a16:creationId xmlns:a16="http://schemas.microsoft.com/office/drawing/2014/main" id="{746058CF-ADA1-48E8-ADAD-091B236A16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10" name="Text Box 32">
          <a:extLst>
            <a:ext uri="{FF2B5EF4-FFF2-40B4-BE49-F238E27FC236}">
              <a16:creationId xmlns:a16="http://schemas.microsoft.com/office/drawing/2014/main" id="{80A3D0EF-C78B-4302-810A-E2FD76EC5D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11" name="Text Box 3">
          <a:extLst>
            <a:ext uri="{FF2B5EF4-FFF2-40B4-BE49-F238E27FC236}">
              <a16:creationId xmlns:a16="http://schemas.microsoft.com/office/drawing/2014/main" id="{7C8101C1-EDCE-43A3-BE70-C6F44AEEB9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12" name="Text Box 63">
          <a:extLst>
            <a:ext uri="{FF2B5EF4-FFF2-40B4-BE49-F238E27FC236}">
              <a16:creationId xmlns:a16="http://schemas.microsoft.com/office/drawing/2014/main" id="{37716BB2-EC33-4E27-A655-E56BCD97364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13" name="Text Box 3">
          <a:extLst>
            <a:ext uri="{FF2B5EF4-FFF2-40B4-BE49-F238E27FC236}">
              <a16:creationId xmlns:a16="http://schemas.microsoft.com/office/drawing/2014/main" id="{3CD69A1F-6F37-48A8-9F55-90592CFD30C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14" name="Text Box 32">
          <a:extLst>
            <a:ext uri="{FF2B5EF4-FFF2-40B4-BE49-F238E27FC236}">
              <a16:creationId xmlns:a16="http://schemas.microsoft.com/office/drawing/2014/main" id="{2BA888A8-4211-4BDF-A6D8-F8370BB18A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15" name="Text Box 3">
          <a:extLst>
            <a:ext uri="{FF2B5EF4-FFF2-40B4-BE49-F238E27FC236}">
              <a16:creationId xmlns:a16="http://schemas.microsoft.com/office/drawing/2014/main" id="{F3D5475E-2F10-49A7-8FFB-99389375E1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16" name="Text Box 63">
          <a:extLst>
            <a:ext uri="{FF2B5EF4-FFF2-40B4-BE49-F238E27FC236}">
              <a16:creationId xmlns:a16="http://schemas.microsoft.com/office/drawing/2014/main" id="{0FAA0C13-1266-4333-BA60-05323DDF0E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17" name="Text Box 3">
          <a:extLst>
            <a:ext uri="{FF2B5EF4-FFF2-40B4-BE49-F238E27FC236}">
              <a16:creationId xmlns:a16="http://schemas.microsoft.com/office/drawing/2014/main" id="{99721BC5-962A-4624-9CCA-21C9D95B07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18" name="Text Box 32">
          <a:extLst>
            <a:ext uri="{FF2B5EF4-FFF2-40B4-BE49-F238E27FC236}">
              <a16:creationId xmlns:a16="http://schemas.microsoft.com/office/drawing/2014/main" id="{F62BBE2A-5ADF-4D89-9320-388FFDC4E2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19" name="Text Box 3">
          <a:extLst>
            <a:ext uri="{FF2B5EF4-FFF2-40B4-BE49-F238E27FC236}">
              <a16:creationId xmlns:a16="http://schemas.microsoft.com/office/drawing/2014/main" id="{BD4A141A-BA8F-4500-8873-6C6588E2C6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20" name="Text Box 63">
          <a:extLst>
            <a:ext uri="{FF2B5EF4-FFF2-40B4-BE49-F238E27FC236}">
              <a16:creationId xmlns:a16="http://schemas.microsoft.com/office/drawing/2014/main" id="{5E659FC3-AE69-4A46-A90C-DF30120759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21" name="Text Box 3">
          <a:extLst>
            <a:ext uri="{FF2B5EF4-FFF2-40B4-BE49-F238E27FC236}">
              <a16:creationId xmlns:a16="http://schemas.microsoft.com/office/drawing/2014/main" id="{8B3B3F2D-58CF-414B-B19E-62D5FD42F9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22" name="Text Box 32">
          <a:extLst>
            <a:ext uri="{FF2B5EF4-FFF2-40B4-BE49-F238E27FC236}">
              <a16:creationId xmlns:a16="http://schemas.microsoft.com/office/drawing/2014/main" id="{008CAFC0-E0D8-44F6-B1E5-D8DBA8CF47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23" name="Text Box 3">
          <a:extLst>
            <a:ext uri="{FF2B5EF4-FFF2-40B4-BE49-F238E27FC236}">
              <a16:creationId xmlns:a16="http://schemas.microsoft.com/office/drawing/2014/main" id="{F04BD93C-E16B-4BFC-B765-3A361B40BA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24" name="Text Box 63">
          <a:extLst>
            <a:ext uri="{FF2B5EF4-FFF2-40B4-BE49-F238E27FC236}">
              <a16:creationId xmlns:a16="http://schemas.microsoft.com/office/drawing/2014/main" id="{C0C783CF-3E7B-4AC1-A92B-D24DF828A8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25" name="Text Box 3">
          <a:extLst>
            <a:ext uri="{FF2B5EF4-FFF2-40B4-BE49-F238E27FC236}">
              <a16:creationId xmlns:a16="http://schemas.microsoft.com/office/drawing/2014/main" id="{979EAE38-52CF-4F1F-A179-FE98D5ECA4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26" name="Text Box 32">
          <a:extLst>
            <a:ext uri="{FF2B5EF4-FFF2-40B4-BE49-F238E27FC236}">
              <a16:creationId xmlns:a16="http://schemas.microsoft.com/office/drawing/2014/main" id="{E6C9743B-4D09-446E-9A02-19BDC91F56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27" name="Text Box 3">
          <a:extLst>
            <a:ext uri="{FF2B5EF4-FFF2-40B4-BE49-F238E27FC236}">
              <a16:creationId xmlns:a16="http://schemas.microsoft.com/office/drawing/2014/main" id="{A783C57D-8E98-46B1-8126-F4C4D9E1F9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28" name="Text Box 63">
          <a:extLst>
            <a:ext uri="{FF2B5EF4-FFF2-40B4-BE49-F238E27FC236}">
              <a16:creationId xmlns:a16="http://schemas.microsoft.com/office/drawing/2014/main" id="{882AA580-6D70-4219-AF26-994992285B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29" name="Text Box 3">
          <a:extLst>
            <a:ext uri="{FF2B5EF4-FFF2-40B4-BE49-F238E27FC236}">
              <a16:creationId xmlns:a16="http://schemas.microsoft.com/office/drawing/2014/main" id="{B351888C-C901-4378-8CAC-0EF29E94C2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30" name="Text Box 32">
          <a:extLst>
            <a:ext uri="{FF2B5EF4-FFF2-40B4-BE49-F238E27FC236}">
              <a16:creationId xmlns:a16="http://schemas.microsoft.com/office/drawing/2014/main" id="{E40DCF6F-3D1A-487F-AF41-171CF50BE4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31" name="Text Box 3">
          <a:extLst>
            <a:ext uri="{FF2B5EF4-FFF2-40B4-BE49-F238E27FC236}">
              <a16:creationId xmlns:a16="http://schemas.microsoft.com/office/drawing/2014/main" id="{BE10E0A2-0845-416E-B0C4-599F9F99C1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32" name="Text Box 63">
          <a:extLst>
            <a:ext uri="{FF2B5EF4-FFF2-40B4-BE49-F238E27FC236}">
              <a16:creationId xmlns:a16="http://schemas.microsoft.com/office/drawing/2014/main" id="{39C136D7-7111-40A2-801C-C2881AF2E7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33" name="Text Box 3">
          <a:extLst>
            <a:ext uri="{FF2B5EF4-FFF2-40B4-BE49-F238E27FC236}">
              <a16:creationId xmlns:a16="http://schemas.microsoft.com/office/drawing/2014/main" id="{414647DD-F2F6-4C6A-9BE1-6CAA8221275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34" name="Text Box 32">
          <a:extLst>
            <a:ext uri="{FF2B5EF4-FFF2-40B4-BE49-F238E27FC236}">
              <a16:creationId xmlns:a16="http://schemas.microsoft.com/office/drawing/2014/main" id="{3E5D467A-1DCF-47DB-94B8-B4221904AE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35" name="Text Box 3">
          <a:extLst>
            <a:ext uri="{FF2B5EF4-FFF2-40B4-BE49-F238E27FC236}">
              <a16:creationId xmlns:a16="http://schemas.microsoft.com/office/drawing/2014/main" id="{D08CCE3F-7168-4007-87DE-261EE91585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36" name="Text Box 63">
          <a:extLst>
            <a:ext uri="{FF2B5EF4-FFF2-40B4-BE49-F238E27FC236}">
              <a16:creationId xmlns:a16="http://schemas.microsoft.com/office/drawing/2014/main" id="{15A0A1CB-97D0-48E8-88E0-70DC3944B1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37" name="Text Box 3">
          <a:extLst>
            <a:ext uri="{FF2B5EF4-FFF2-40B4-BE49-F238E27FC236}">
              <a16:creationId xmlns:a16="http://schemas.microsoft.com/office/drawing/2014/main" id="{26EDCECA-8EE5-4796-96C9-4E395503408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38" name="Text Box 32">
          <a:extLst>
            <a:ext uri="{FF2B5EF4-FFF2-40B4-BE49-F238E27FC236}">
              <a16:creationId xmlns:a16="http://schemas.microsoft.com/office/drawing/2014/main" id="{F94F2454-FFB7-4365-BBB3-CBB4E28E00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39" name="Text Box 3">
          <a:extLst>
            <a:ext uri="{FF2B5EF4-FFF2-40B4-BE49-F238E27FC236}">
              <a16:creationId xmlns:a16="http://schemas.microsoft.com/office/drawing/2014/main" id="{21838C79-3665-40F0-ABAF-59E69803F7D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40" name="Text Box 63">
          <a:extLst>
            <a:ext uri="{FF2B5EF4-FFF2-40B4-BE49-F238E27FC236}">
              <a16:creationId xmlns:a16="http://schemas.microsoft.com/office/drawing/2014/main" id="{EAAEAFFC-9617-4793-B0F2-EC9EBE680B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41" name="Text Box 3">
          <a:extLst>
            <a:ext uri="{FF2B5EF4-FFF2-40B4-BE49-F238E27FC236}">
              <a16:creationId xmlns:a16="http://schemas.microsoft.com/office/drawing/2014/main" id="{46109C93-6DE7-4D3E-B484-67D66769D3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42" name="Text Box 32">
          <a:extLst>
            <a:ext uri="{FF2B5EF4-FFF2-40B4-BE49-F238E27FC236}">
              <a16:creationId xmlns:a16="http://schemas.microsoft.com/office/drawing/2014/main" id="{6D8CCEAA-E917-4711-9BD1-21AE3EF4F2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43" name="Text Box 3">
          <a:extLst>
            <a:ext uri="{FF2B5EF4-FFF2-40B4-BE49-F238E27FC236}">
              <a16:creationId xmlns:a16="http://schemas.microsoft.com/office/drawing/2014/main" id="{9CB61621-A7B7-45A2-A9A9-290A7576A4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44" name="Text Box 63">
          <a:extLst>
            <a:ext uri="{FF2B5EF4-FFF2-40B4-BE49-F238E27FC236}">
              <a16:creationId xmlns:a16="http://schemas.microsoft.com/office/drawing/2014/main" id="{6293DE77-CAC8-4C15-B2C5-E228198459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45" name="Text Box 3">
          <a:extLst>
            <a:ext uri="{FF2B5EF4-FFF2-40B4-BE49-F238E27FC236}">
              <a16:creationId xmlns:a16="http://schemas.microsoft.com/office/drawing/2014/main" id="{F2D39C84-E311-4256-8475-DB6473ED3F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46" name="Text Box 32">
          <a:extLst>
            <a:ext uri="{FF2B5EF4-FFF2-40B4-BE49-F238E27FC236}">
              <a16:creationId xmlns:a16="http://schemas.microsoft.com/office/drawing/2014/main" id="{48990202-856F-43B5-865C-C2A55A366B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47" name="Text Box 3">
          <a:extLst>
            <a:ext uri="{FF2B5EF4-FFF2-40B4-BE49-F238E27FC236}">
              <a16:creationId xmlns:a16="http://schemas.microsoft.com/office/drawing/2014/main" id="{02C26EE0-B87D-4DD3-8B81-CFC2E2182D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48" name="Text Box 63">
          <a:extLst>
            <a:ext uri="{FF2B5EF4-FFF2-40B4-BE49-F238E27FC236}">
              <a16:creationId xmlns:a16="http://schemas.microsoft.com/office/drawing/2014/main" id="{FD7D0747-933D-4F41-A946-650A4C68BF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49" name="Text Box 3">
          <a:extLst>
            <a:ext uri="{FF2B5EF4-FFF2-40B4-BE49-F238E27FC236}">
              <a16:creationId xmlns:a16="http://schemas.microsoft.com/office/drawing/2014/main" id="{72B90E76-66EB-41E3-8329-1DFD072080A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50" name="Text Box 32">
          <a:extLst>
            <a:ext uri="{FF2B5EF4-FFF2-40B4-BE49-F238E27FC236}">
              <a16:creationId xmlns:a16="http://schemas.microsoft.com/office/drawing/2014/main" id="{2E10614B-66A6-4F5C-AAE5-88B848F4CF0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51" name="Text Box 3">
          <a:extLst>
            <a:ext uri="{FF2B5EF4-FFF2-40B4-BE49-F238E27FC236}">
              <a16:creationId xmlns:a16="http://schemas.microsoft.com/office/drawing/2014/main" id="{9475057B-EB68-458B-9E90-B5CD9665C3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52" name="Text Box 63">
          <a:extLst>
            <a:ext uri="{FF2B5EF4-FFF2-40B4-BE49-F238E27FC236}">
              <a16:creationId xmlns:a16="http://schemas.microsoft.com/office/drawing/2014/main" id="{AE650411-FB0B-4650-BC87-E276FDE6A2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53" name="Text Box 3">
          <a:extLst>
            <a:ext uri="{FF2B5EF4-FFF2-40B4-BE49-F238E27FC236}">
              <a16:creationId xmlns:a16="http://schemas.microsoft.com/office/drawing/2014/main" id="{4F7E663D-1E16-4C13-92F2-B18C3A129C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54" name="Text Box 32">
          <a:extLst>
            <a:ext uri="{FF2B5EF4-FFF2-40B4-BE49-F238E27FC236}">
              <a16:creationId xmlns:a16="http://schemas.microsoft.com/office/drawing/2014/main" id="{93D3E4CF-7668-43CF-83BC-B252ED95CA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55" name="Text Box 3">
          <a:extLst>
            <a:ext uri="{FF2B5EF4-FFF2-40B4-BE49-F238E27FC236}">
              <a16:creationId xmlns:a16="http://schemas.microsoft.com/office/drawing/2014/main" id="{816C6C2C-DD4D-4441-8A5F-87DB2E3160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56" name="Text Box 63">
          <a:extLst>
            <a:ext uri="{FF2B5EF4-FFF2-40B4-BE49-F238E27FC236}">
              <a16:creationId xmlns:a16="http://schemas.microsoft.com/office/drawing/2014/main" id="{424046E2-43A3-4025-8D7F-DEC0A635C7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57" name="Text Box 3">
          <a:extLst>
            <a:ext uri="{FF2B5EF4-FFF2-40B4-BE49-F238E27FC236}">
              <a16:creationId xmlns:a16="http://schemas.microsoft.com/office/drawing/2014/main" id="{E4AA7E0F-8304-4896-80AE-D137EA24D1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58" name="Text Box 32">
          <a:extLst>
            <a:ext uri="{FF2B5EF4-FFF2-40B4-BE49-F238E27FC236}">
              <a16:creationId xmlns:a16="http://schemas.microsoft.com/office/drawing/2014/main" id="{78488D15-5D3D-420A-B966-6DE79BCA7C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59" name="Text Box 3">
          <a:extLst>
            <a:ext uri="{FF2B5EF4-FFF2-40B4-BE49-F238E27FC236}">
              <a16:creationId xmlns:a16="http://schemas.microsoft.com/office/drawing/2014/main" id="{95332037-FE30-4D65-B97F-AB25F0F47A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60" name="Text Box 63">
          <a:extLst>
            <a:ext uri="{FF2B5EF4-FFF2-40B4-BE49-F238E27FC236}">
              <a16:creationId xmlns:a16="http://schemas.microsoft.com/office/drawing/2014/main" id="{24E30997-3A06-4FA1-A0E0-E806CE5060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61" name="Text Box 3">
          <a:extLst>
            <a:ext uri="{FF2B5EF4-FFF2-40B4-BE49-F238E27FC236}">
              <a16:creationId xmlns:a16="http://schemas.microsoft.com/office/drawing/2014/main" id="{111977BE-B957-48F6-A7EA-7DA2C1B5A59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62" name="Text Box 32">
          <a:extLst>
            <a:ext uri="{FF2B5EF4-FFF2-40B4-BE49-F238E27FC236}">
              <a16:creationId xmlns:a16="http://schemas.microsoft.com/office/drawing/2014/main" id="{841407BA-1541-49B9-8AB2-8F22A3CD87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63" name="Text Box 3">
          <a:extLst>
            <a:ext uri="{FF2B5EF4-FFF2-40B4-BE49-F238E27FC236}">
              <a16:creationId xmlns:a16="http://schemas.microsoft.com/office/drawing/2014/main" id="{34C2F7F7-FC3A-4A72-A132-26494863AD9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64" name="Text Box 63">
          <a:extLst>
            <a:ext uri="{FF2B5EF4-FFF2-40B4-BE49-F238E27FC236}">
              <a16:creationId xmlns:a16="http://schemas.microsoft.com/office/drawing/2014/main" id="{B1EDD8F2-E263-44E9-A2A1-AB784D7121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65" name="Text Box 3">
          <a:extLst>
            <a:ext uri="{FF2B5EF4-FFF2-40B4-BE49-F238E27FC236}">
              <a16:creationId xmlns:a16="http://schemas.microsoft.com/office/drawing/2014/main" id="{DB2F7AE8-EF41-450C-8A85-394D1E2D0D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66" name="Text Box 32">
          <a:extLst>
            <a:ext uri="{FF2B5EF4-FFF2-40B4-BE49-F238E27FC236}">
              <a16:creationId xmlns:a16="http://schemas.microsoft.com/office/drawing/2014/main" id="{A00E291C-9E7A-48E0-91E0-5AF887291A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67" name="Text Box 3">
          <a:extLst>
            <a:ext uri="{FF2B5EF4-FFF2-40B4-BE49-F238E27FC236}">
              <a16:creationId xmlns:a16="http://schemas.microsoft.com/office/drawing/2014/main" id="{06C3DF2D-6217-4003-A868-775FB77421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68" name="Text Box 63">
          <a:extLst>
            <a:ext uri="{FF2B5EF4-FFF2-40B4-BE49-F238E27FC236}">
              <a16:creationId xmlns:a16="http://schemas.microsoft.com/office/drawing/2014/main" id="{2A4D731B-10FF-426D-A7FB-8F7C7502C9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69" name="Text Box 3">
          <a:extLst>
            <a:ext uri="{FF2B5EF4-FFF2-40B4-BE49-F238E27FC236}">
              <a16:creationId xmlns:a16="http://schemas.microsoft.com/office/drawing/2014/main" id="{64DA0A48-08D8-4B5B-90EF-C711A59E0E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70" name="Text Box 32">
          <a:extLst>
            <a:ext uri="{FF2B5EF4-FFF2-40B4-BE49-F238E27FC236}">
              <a16:creationId xmlns:a16="http://schemas.microsoft.com/office/drawing/2014/main" id="{B2316487-0155-4F35-8260-6C148F3F8C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71" name="Text Box 3">
          <a:extLst>
            <a:ext uri="{FF2B5EF4-FFF2-40B4-BE49-F238E27FC236}">
              <a16:creationId xmlns:a16="http://schemas.microsoft.com/office/drawing/2014/main" id="{0E72E51D-33ED-4377-A4D6-6912D4643F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72" name="Text Box 63">
          <a:extLst>
            <a:ext uri="{FF2B5EF4-FFF2-40B4-BE49-F238E27FC236}">
              <a16:creationId xmlns:a16="http://schemas.microsoft.com/office/drawing/2014/main" id="{50C529ED-BD75-4EE1-B480-B01E4A7382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73" name="Text Box 3">
          <a:extLst>
            <a:ext uri="{FF2B5EF4-FFF2-40B4-BE49-F238E27FC236}">
              <a16:creationId xmlns:a16="http://schemas.microsoft.com/office/drawing/2014/main" id="{626A0E27-AC48-461A-96E4-71026DC524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74" name="Text Box 32">
          <a:extLst>
            <a:ext uri="{FF2B5EF4-FFF2-40B4-BE49-F238E27FC236}">
              <a16:creationId xmlns:a16="http://schemas.microsoft.com/office/drawing/2014/main" id="{B1E4D016-087C-458B-996D-90E3CF02B0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75" name="Text Box 3">
          <a:extLst>
            <a:ext uri="{FF2B5EF4-FFF2-40B4-BE49-F238E27FC236}">
              <a16:creationId xmlns:a16="http://schemas.microsoft.com/office/drawing/2014/main" id="{7B6D6F12-D230-4831-9509-1E1A60DC2A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76" name="Text Box 63">
          <a:extLst>
            <a:ext uri="{FF2B5EF4-FFF2-40B4-BE49-F238E27FC236}">
              <a16:creationId xmlns:a16="http://schemas.microsoft.com/office/drawing/2014/main" id="{58099592-57D6-474A-96E1-97AC4AAFBD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77" name="Text Box 3">
          <a:extLst>
            <a:ext uri="{FF2B5EF4-FFF2-40B4-BE49-F238E27FC236}">
              <a16:creationId xmlns:a16="http://schemas.microsoft.com/office/drawing/2014/main" id="{1842BC54-7F06-4B5A-AEE5-D624BF036A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78" name="Text Box 32">
          <a:extLst>
            <a:ext uri="{FF2B5EF4-FFF2-40B4-BE49-F238E27FC236}">
              <a16:creationId xmlns:a16="http://schemas.microsoft.com/office/drawing/2014/main" id="{1355726C-736C-45C2-A5F9-E4CCD58211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79" name="Text Box 3">
          <a:extLst>
            <a:ext uri="{FF2B5EF4-FFF2-40B4-BE49-F238E27FC236}">
              <a16:creationId xmlns:a16="http://schemas.microsoft.com/office/drawing/2014/main" id="{F700B6C8-338D-452F-85F5-B6DCD5FC92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80" name="Text Box 63">
          <a:extLst>
            <a:ext uri="{FF2B5EF4-FFF2-40B4-BE49-F238E27FC236}">
              <a16:creationId xmlns:a16="http://schemas.microsoft.com/office/drawing/2014/main" id="{9D8BEF88-BE92-48E9-BE11-9B390AAD38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81" name="Text Box 3">
          <a:extLst>
            <a:ext uri="{FF2B5EF4-FFF2-40B4-BE49-F238E27FC236}">
              <a16:creationId xmlns:a16="http://schemas.microsoft.com/office/drawing/2014/main" id="{5043882B-87F9-47CB-9CDC-49CD09B49B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82" name="Text Box 32">
          <a:extLst>
            <a:ext uri="{FF2B5EF4-FFF2-40B4-BE49-F238E27FC236}">
              <a16:creationId xmlns:a16="http://schemas.microsoft.com/office/drawing/2014/main" id="{41951CCF-B048-453E-A9DA-AAB8D25056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83" name="Text Box 3">
          <a:extLst>
            <a:ext uri="{FF2B5EF4-FFF2-40B4-BE49-F238E27FC236}">
              <a16:creationId xmlns:a16="http://schemas.microsoft.com/office/drawing/2014/main" id="{EF57185C-8C58-4D44-A5D2-16902A5140F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84" name="Text Box 63">
          <a:extLst>
            <a:ext uri="{FF2B5EF4-FFF2-40B4-BE49-F238E27FC236}">
              <a16:creationId xmlns:a16="http://schemas.microsoft.com/office/drawing/2014/main" id="{34018BBD-5BE6-495C-A69B-8461C4C4E1C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85" name="Text Box 3">
          <a:extLst>
            <a:ext uri="{FF2B5EF4-FFF2-40B4-BE49-F238E27FC236}">
              <a16:creationId xmlns:a16="http://schemas.microsoft.com/office/drawing/2014/main" id="{B305BD10-B16D-40E0-98E4-15F3E2423B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86" name="Text Box 32">
          <a:extLst>
            <a:ext uri="{FF2B5EF4-FFF2-40B4-BE49-F238E27FC236}">
              <a16:creationId xmlns:a16="http://schemas.microsoft.com/office/drawing/2014/main" id="{D1757A77-25DD-4175-96AC-8642E1F1AF9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87" name="Text Box 3">
          <a:extLst>
            <a:ext uri="{FF2B5EF4-FFF2-40B4-BE49-F238E27FC236}">
              <a16:creationId xmlns:a16="http://schemas.microsoft.com/office/drawing/2014/main" id="{00086AB7-2C91-4E7B-8164-1226433313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88" name="Text Box 63">
          <a:extLst>
            <a:ext uri="{FF2B5EF4-FFF2-40B4-BE49-F238E27FC236}">
              <a16:creationId xmlns:a16="http://schemas.microsoft.com/office/drawing/2014/main" id="{B8FA736F-5238-4D83-A9BB-85A69E7DE76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89" name="Text Box 3">
          <a:extLst>
            <a:ext uri="{FF2B5EF4-FFF2-40B4-BE49-F238E27FC236}">
              <a16:creationId xmlns:a16="http://schemas.microsoft.com/office/drawing/2014/main" id="{03E77A8F-A1DC-4612-BE6C-563D64823D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90" name="Text Box 32">
          <a:extLst>
            <a:ext uri="{FF2B5EF4-FFF2-40B4-BE49-F238E27FC236}">
              <a16:creationId xmlns:a16="http://schemas.microsoft.com/office/drawing/2014/main" id="{9745F93C-2110-4FF6-8B4B-227C64EC2A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91" name="Text Box 3">
          <a:extLst>
            <a:ext uri="{FF2B5EF4-FFF2-40B4-BE49-F238E27FC236}">
              <a16:creationId xmlns:a16="http://schemas.microsoft.com/office/drawing/2014/main" id="{F1D7F873-0D89-407B-9F06-06EFF108E4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92" name="Text Box 63">
          <a:extLst>
            <a:ext uri="{FF2B5EF4-FFF2-40B4-BE49-F238E27FC236}">
              <a16:creationId xmlns:a16="http://schemas.microsoft.com/office/drawing/2014/main" id="{2477BCBE-D1D1-40AD-8074-5AB9B16B32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93" name="Text Box 3">
          <a:extLst>
            <a:ext uri="{FF2B5EF4-FFF2-40B4-BE49-F238E27FC236}">
              <a16:creationId xmlns:a16="http://schemas.microsoft.com/office/drawing/2014/main" id="{22811242-2BBA-4E65-8973-4440B84100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94" name="Text Box 32">
          <a:extLst>
            <a:ext uri="{FF2B5EF4-FFF2-40B4-BE49-F238E27FC236}">
              <a16:creationId xmlns:a16="http://schemas.microsoft.com/office/drawing/2014/main" id="{91292895-8E4F-4093-9DB6-C3859BF3E8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95" name="Text Box 3">
          <a:extLst>
            <a:ext uri="{FF2B5EF4-FFF2-40B4-BE49-F238E27FC236}">
              <a16:creationId xmlns:a16="http://schemas.microsoft.com/office/drawing/2014/main" id="{99DB5CE6-01FA-4679-BD92-6989D499FF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96" name="Text Box 63">
          <a:extLst>
            <a:ext uri="{FF2B5EF4-FFF2-40B4-BE49-F238E27FC236}">
              <a16:creationId xmlns:a16="http://schemas.microsoft.com/office/drawing/2014/main" id="{E7A9A040-AE55-4BB6-9981-7EB398C7AB3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97" name="Text Box 3">
          <a:extLst>
            <a:ext uri="{FF2B5EF4-FFF2-40B4-BE49-F238E27FC236}">
              <a16:creationId xmlns:a16="http://schemas.microsoft.com/office/drawing/2014/main" id="{91CBC1C0-40C2-4F55-AC86-3A454BFD84B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898" name="Text Box 32">
          <a:extLst>
            <a:ext uri="{FF2B5EF4-FFF2-40B4-BE49-F238E27FC236}">
              <a16:creationId xmlns:a16="http://schemas.microsoft.com/office/drawing/2014/main" id="{36210DC9-1DB1-464A-BA87-0FC7D084A6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899" name="Text Box 3">
          <a:extLst>
            <a:ext uri="{FF2B5EF4-FFF2-40B4-BE49-F238E27FC236}">
              <a16:creationId xmlns:a16="http://schemas.microsoft.com/office/drawing/2014/main" id="{7CD9E1AF-B2A9-4133-9A37-472622332F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00" name="Text Box 63">
          <a:extLst>
            <a:ext uri="{FF2B5EF4-FFF2-40B4-BE49-F238E27FC236}">
              <a16:creationId xmlns:a16="http://schemas.microsoft.com/office/drawing/2014/main" id="{C060C3FB-BE9B-42DF-8062-9D3083458E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01" name="Text Box 3">
          <a:extLst>
            <a:ext uri="{FF2B5EF4-FFF2-40B4-BE49-F238E27FC236}">
              <a16:creationId xmlns:a16="http://schemas.microsoft.com/office/drawing/2014/main" id="{6A18391C-6E90-4222-B8AD-8E252F065E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02" name="Text Box 32">
          <a:extLst>
            <a:ext uri="{FF2B5EF4-FFF2-40B4-BE49-F238E27FC236}">
              <a16:creationId xmlns:a16="http://schemas.microsoft.com/office/drawing/2014/main" id="{9C7AC0F0-C022-45E4-B290-A129D325B0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03" name="Text Box 3">
          <a:extLst>
            <a:ext uri="{FF2B5EF4-FFF2-40B4-BE49-F238E27FC236}">
              <a16:creationId xmlns:a16="http://schemas.microsoft.com/office/drawing/2014/main" id="{32F401A2-9652-4AA6-A5CF-72E38D714F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04" name="Text Box 63">
          <a:extLst>
            <a:ext uri="{FF2B5EF4-FFF2-40B4-BE49-F238E27FC236}">
              <a16:creationId xmlns:a16="http://schemas.microsoft.com/office/drawing/2014/main" id="{D3EB6D57-87F4-4C78-9307-FB29FD77BD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05" name="Text Box 3">
          <a:extLst>
            <a:ext uri="{FF2B5EF4-FFF2-40B4-BE49-F238E27FC236}">
              <a16:creationId xmlns:a16="http://schemas.microsoft.com/office/drawing/2014/main" id="{2B403796-9923-425B-8B25-899CE448F6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06" name="Text Box 32">
          <a:extLst>
            <a:ext uri="{FF2B5EF4-FFF2-40B4-BE49-F238E27FC236}">
              <a16:creationId xmlns:a16="http://schemas.microsoft.com/office/drawing/2014/main" id="{5C1F8477-44B2-4819-AA33-2ECFAC4F53E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07" name="Text Box 3">
          <a:extLst>
            <a:ext uri="{FF2B5EF4-FFF2-40B4-BE49-F238E27FC236}">
              <a16:creationId xmlns:a16="http://schemas.microsoft.com/office/drawing/2014/main" id="{FF784ACF-3DC7-45FD-A052-D48766631F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08" name="Text Box 63">
          <a:extLst>
            <a:ext uri="{FF2B5EF4-FFF2-40B4-BE49-F238E27FC236}">
              <a16:creationId xmlns:a16="http://schemas.microsoft.com/office/drawing/2014/main" id="{61E9BD80-291D-43EB-9A34-C372E7D98D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09" name="Text Box 3">
          <a:extLst>
            <a:ext uri="{FF2B5EF4-FFF2-40B4-BE49-F238E27FC236}">
              <a16:creationId xmlns:a16="http://schemas.microsoft.com/office/drawing/2014/main" id="{6B102132-C697-4263-823B-9EF748B4BE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10" name="Text Box 32">
          <a:extLst>
            <a:ext uri="{FF2B5EF4-FFF2-40B4-BE49-F238E27FC236}">
              <a16:creationId xmlns:a16="http://schemas.microsoft.com/office/drawing/2014/main" id="{49B33AAB-FCEC-45C1-A97C-B5E4DD0C3B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11" name="Text Box 3">
          <a:extLst>
            <a:ext uri="{FF2B5EF4-FFF2-40B4-BE49-F238E27FC236}">
              <a16:creationId xmlns:a16="http://schemas.microsoft.com/office/drawing/2014/main" id="{E9A5DEAC-241C-4730-B2B5-DC6C25ECDA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12" name="Text Box 63">
          <a:extLst>
            <a:ext uri="{FF2B5EF4-FFF2-40B4-BE49-F238E27FC236}">
              <a16:creationId xmlns:a16="http://schemas.microsoft.com/office/drawing/2014/main" id="{1C11A0B1-D764-42AA-A58C-DD9D0DA764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13" name="Text Box 3">
          <a:extLst>
            <a:ext uri="{FF2B5EF4-FFF2-40B4-BE49-F238E27FC236}">
              <a16:creationId xmlns:a16="http://schemas.microsoft.com/office/drawing/2014/main" id="{2A291B0B-177A-4469-96B5-21F6AD899C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14" name="Text Box 32">
          <a:extLst>
            <a:ext uri="{FF2B5EF4-FFF2-40B4-BE49-F238E27FC236}">
              <a16:creationId xmlns:a16="http://schemas.microsoft.com/office/drawing/2014/main" id="{7E676FF9-6A24-4744-A5CC-2CCF2A4035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15" name="Text Box 3">
          <a:extLst>
            <a:ext uri="{FF2B5EF4-FFF2-40B4-BE49-F238E27FC236}">
              <a16:creationId xmlns:a16="http://schemas.microsoft.com/office/drawing/2014/main" id="{D2DE77E8-0E43-4ECE-9E88-7CAD911C18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16" name="Text Box 63">
          <a:extLst>
            <a:ext uri="{FF2B5EF4-FFF2-40B4-BE49-F238E27FC236}">
              <a16:creationId xmlns:a16="http://schemas.microsoft.com/office/drawing/2014/main" id="{DD46E2CA-3649-49B9-9D4A-E0B1BACE4F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17" name="Text Box 3">
          <a:extLst>
            <a:ext uri="{FF2B5EF4-FFF2-40B4-BE49-F238E27FC236}">
              <a16:creationId xmlns:a16="http://schemas.microsoft.com/office/drawing/2014/main" id="{6AF65033-CFDA-4A24-B8B2-8AAA0656556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18" name="Text Box 32">
          <a:extLst>
            <a:ext uri="{FF2B5EF4-FFF2-40B4-BE49-F238E27FC236}">
              <a16:creationId xmlns:a16="http://schemas.microsoft.com/office/drawing/2014/main" id="{8DC11F12-4C61-4771-B147-4989E6F16E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19" name="Text Box 3">
          <a:extLst>
            <a:ext uri="{FF2B5EF4-FFF2-40B4-BE49-F238E27FC236}">
              <a16:creationId xmlns:a16="http://schemas.microsoft.com/office/drawing/2014/main" id="{6B94FFD0-7D9A-47C6-BDE0-701F0E639C5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20" name="Text Box 63">
          <a:extLst>
            <a:ext uri="{FF2B5EF4-FFF2-40B4-BE49-F238E27FC236}">
              <a16:creationId xmlns:a16="http://schemas.microsoft.com/office/drawing/2014/main" id="{B5527E22-509F-4794-9D0D-8EAEB4BEA8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21" name="Text Box 3">
          <a:extLst>
            <a:ext uri="{FF2B5EF4-FFF2-40B4-BE49-F238E27FC236}">
              <a16:creationId xmlns:a16="http://schemas.microsoft.com/office/drawing/2014/main" id="{63D24434-47C2-456C-937D-B14A7919F3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22" name="Text Box 32">
          <a:extLst>
            <a:ext uri="{FF2B5EF4-FFF2-40B4-BE49-F238E27FC236}">
              <a16:creationId xmlns:a16="http://schemas.microsoft.com/office/drawing/2014/main" id="{E8A8E3A5-069F-4CBC-8957-D1E585A2D8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23" name="Text Box 3">
          <a:extLst>
            <a:ext uri="{FF2B5EF4-FFF2-40B4-BE49-F238E27FC236}">
              <a16:creationId xmlns:a16="http://schemas.microsoft.com/office/drawing/2014/main" id="{7FC21F79-3DC3-4D31-8490-1E9AD98534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24" name="Text Box 63">
          <a:extLst>
            <a:ext uri="{FF2B5EF4-FFF2-40B4-BE49-F238E27FC236}">
              <a16:creationId xmlns:a16="http://schemas.microsoft.com/office/drawing/2014/main" id="{0A65BFFD-4A82-41E4-A1D5-FF05306ED5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25" name="Text Box 3">
          <a:extLst>
            <a:ext uri="{FF2B5EF4-FFF2-40B4-BE49-F238E27FC236}">
              <a16:creationId xmlns:a16="http://schemas.microsoft.com/office/drawing/2014/main" id="{C4AB8FE6-5F30-4628-8E1D-9CED9E56AC6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26" name="Text Box 32">
          <a:extLst>
            <a:ext uri="{FF2B5EF4-FFF2-40B4-BE49-F238E27FC236}">
              <a16:creationId xmlns:a16="http://schemas.microsoft.com/office/drawing/2014/main" id="{D55B5641-FBCF-46AD-B884-02C4D83B5D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27" name="Text Box 3">
          <a:extLst>
            <a:ext uri="{FF2B5EF4-FFF2-40B4-BE49-F238E27FC236}">
              <a16:creationId xmlns:a16="http://schemas.microsoft.com/office/drawing/2014/main" id="{5A6C5EF6-D988-4597-93CC-1DF241DA49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28" name="Text Box 63">
          <a:extLst>
            <a:ext uri="{FF2B5EF4-FFF2-40B4-BE49-F238E27FC236}">
              <a16:creationId xmlns:a16="http://schemas.microsoft.com/office/drawing/2014/main" id="{312C9CDB-7B43-444E-BB87-C6E8844758F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29" name="Text Box 3">
          <a:extLst>
            <a:ext uri="{FF2B5EF4-FFF2-40B4-BE49-F238E27FC236}">
              <a16:creationId xmlns:a16="http://schemas.microsoft.com/office/drawing/2014/main" id="{A1D9CBC8-92FC-4A2C-8F77-C6C3515139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30" name="Text Box 32">
          <a:extLst>
            <a:ext uri="{FF2B5EF4-FFF2-40B4-BE49-F238E27FC236}">
              <a16:creationId xmlns:a16="http://schemas.microsoft.com/office/drawing/2014/main" id="{B631852E-CFC3-480E-B4D9-AC8F8471BC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31" name="Text Box 3">
          <a:extLst>
            <a:ext uri="{FF2B5EF4-FFF2-40B4-BE49-F238E27FC236}">
              <a16:creationId xmlns:a16="http://schemas.microsoft.com/office/drawing/2014/main" id="{607F02D6-52C1-4F07-9772-F3895C7277E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32" name="Text Box 63">
          <a:extLst>
            <a:ext uri="{FF2B5EF4-FFF2-40B4-BE49-F238E27FC236}">
              <a16:creationId xmlns:a16="http://schemas.microsoft.com/office/drawing/2014/main" id="{0EE029A7-789C-46C3-82C8-BED0E207BB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33" name="Text Box 32">
          <a:extLst>
            <a:ext uri="{FF2B5EF4-FFF2-40B4-BE49-F238E27FC236}">
              <a16:creationId xmlns:a16="http://schemas.microsoft.com/office/drawing/2014/main" id="{0F1D2311-BFED-4DA0-B226-E961923DC5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34" name="Text Box 3">
          <a:extLst>
            <a:ext uri="{FF2B5EF4-FFF2-40B4-BE49-F238E27FC236}">
              <a16:creationId xmlns:a16="http://schemas.microsoft.com/office/drawing/2014/main" id="{E31C0A30-7583-4046-BA04-2CC8B40FCA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35" name="Text Box 63">
          <a:extLst>
            <a:ext uri="{FF2B5EF4-FFF2-40B4-BE49-F238E27FC236}">
              <a16:creationId xmlns:a16="http://schemas.microsoft.com/office/drawing/2014/main" id="{2FDE58C9-9A2F-4D99-9F5C-2725AB833B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36" name="Text Box 3">
          <a:extLst>
            <a:ext uri="{FF2B5EF4-FFF2-40B4-BE49-F238E27FC236}">
              <a16:creationId xmlns:a16="http://schemas.microsoft.com/office/drawing/2014/main" id="{0C00A666-1409-4BEA-879B-A91F0B4E9E3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37" name="Text Box 32">
          <a:extLst>
            <a:ext uri="{FF2B5EF4-FFF2-40B4-BE49-F238E27FC236}">
              <a16:creationId xmlns:a16="http://schemas.microsoft.com/office/drawing/2014/main" id="{499E2D8A-F4EE-4FF4-9EF9-AB12CE6E47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38" name="Text Box 3">
          <a:extLst>
            <a:ext uri="{FF2B5EF4-FFF2-40B4-BE49-F238E27FC236}">
              <a16:creationId xmlns:a16="http://schemas.microsoft.com/office/drawing/2014/main" id="{3C98AA19-D3E8-49F8-947F-832015B693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39" name="Text Box 63">
          <a:extLst>
            <a:ext uri="{FF2B5EF4-FFF2-40B4-BE49-F238E27FC236}">
              <a16:creationId xmlns:a16="http://schemas.microsoft.com/office/drawing/2014/main" id="{7AE719A3-4B71-4BBB-AA06-ED59398102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40" name="Text Box 3">
          <a:extLst>
            <a:ext uri="{FF2B5EF4-FFF2-40B4-BE49-F238E27FC236}">
              <a16:creationId xmlns:a16="http://schemas.microsoft.com/office/drawing/2014/main" id="{45D157FA-B758-43E0-85C4-D8CFDD4FC8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41" name="Text Box 32">
          <a:extLst>
            <a:ext uri="{FF2B5EF4-FFF2-40B4-BE49-F238E27FC236}">
              <a16:creationId xmlns:a16="http://schemas.microsoft.com/office/drawing/2014/main" id="{7E9417D2-5594-4299-9A5B-D01CBEB5D8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42" name="Text Box 3">
          <a:extLst>
            <a:ext uri="{FF2B5EF4-FFF2-40B4-BE49-F238E27FC236}">
              <a16:creationId xmlns:a16="http://schemas.microsoft.com/office/drawing/2014/main" id="{2A3B2F6D-C54B-4492-A88B-049FC77715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43" name="Text Box 63">
          <a:extLst>
            <a:ext uri="{FF2B5EF4-FFF2-40B4-BE49-F238E27FC236}">
              <a16:creationId xmlns:a16="http://schemas.microsoft.com/office/drawing/2014/main" id="{F80F29C5-20B9-48B2-8123-8D7BFB9CDD2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44" name="Text Box 3">
          <a:extLst>
            <a:ext uri="{FF2B5EF4-FFF2-40B4-BE49-F238E27FC236}">
              <a16:creationId xmlns:a16="http://schemas.microsoft.com/office/drawing/2014/main" id="{57F4B79A-E8B7-4F4F-A128-136FB730F9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45" name="Text Box 32">
          <a:extLst>
            <a:ext uri="{FF2B5EF4-FFF2-40B4-BE49-F238E27FC236}">
              <a16:creationId xmlns:a16="http://schemas.microsoft.com/office/drawing/2014/main" id="{F7536798-0004-4182-9BCD-2DFEFD3A14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46" name="Text Box 3">
          <a:extLst>
            <a:ext uri="{FF2B5EF4-FFF2-40B4-BE49-F238E27FC236}">
              <a16:creationId xmlns:a16="http://schemas.microsoft.com/office/drawing/2014/main" id="{6B72ED45-FDDE-4209-86C1-D91FC8BAAA1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47" name="Text Box 63">
          <a:extLst>
            <a:ext uri="{FF2B5EF4-FFF2-40B4-BE49-F238E27FC236}">
              <a16:creationId xmlns:a16="http://schemas.microsoft.com/office/drawing/2014/main" id="{5F5F4C9E-478C-40C1-8F32-6FA6D4C8D1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48" name="Text Box 3">
          <a:extLst>
            <a:ext uri="{FF2B5EF4-FFF2-40B4-BE49-F238E27FC236}">
              <a16:creationId xmlns:a16="http://schemas.microsoft.com/office/drawing/2014/main" id="{7BA32227-6332-47E1-9494-FC0D3C96E5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49" name="Text Box 32">
          <a:extLst>
            <a:ext uri="{FF2B5EF4-FFF2-40B4-BE49-F238E27FC236}">
              <a16:creationId xmlns:a16="http://schemas.microsoft.com/office/drawing/2014/main" id="{9EB142C8-65E1-40ED-8672-BF507C98E4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50" name="Text Box 3">
          <a:extLst>
            <a:ext uri="{FF2B5EF4-FFF2-40B4-BE49-F238E27FC236}">
              <a16:creationId xmlns:a16="http://schemas.microsoft.com/office/drawing/2014/main" id="{E86E0DE3-0E87-43A3-888E-9E6572C2BE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51" name="Text Box 63">
          <a:extLst>
            <a:ext uri="{FF2B5EF4-FFF2-40B4-BE49-F238E27FC236}">
              <a16:creationId xmlns:a16="http://schemas.microsoft.com/office/drawing/2014/main" id="{61A39C8B-80AA-4838-9C52-1C04F9D1F3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52" name="Text Box 3">
          <a:extLst>
            <a:ext uri="{FF2B5EF4-FFF2-40B4-BE49-F238E27FC236}">
              <a16:creationId xmlns:a16="http://schemas.microsoft.com/office/drawing/2014/main" id="{94618050-F11F-4124-AA16-F5A1D7AF9C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53" name="Text Box 32">
          <a:extLst>
            <a:ext uri="{FF2B5EF4-FFF2-40B4-BE49-F238E27FC236}">
              <a16:creationId xmlns:a16="http://schemas.microsoft.com/office/drawing/2014/main" id="{B5B8EF52-DFC0-401F-BDB2-0C85242157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54" name="Text Box 3">
          <a:extLst>
            <a:ext uri="{FF2B5EF4-FFF2-40B4-BE49-F238E27FC236}">
              <a16:creationId xmlns:a16="http://schemas.microsoft.com/office/drawing/2014/main" id="{0D9CFDA0-DFF0-4452-A1C4-28B35AE8CC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55" name="Text Box 63">
          <a:extLst>
            <a:ext uri="{FF2B5EF4-FFF2-40B4-BE49-F238E27FC236}">
              <a16:creationId xmlns:a16="http://schemas.microsoft.com/office/drawing/2014/main" id="{38667DF2-5163-483B-8BBD-2F967A32FA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56" name="Text Box 3">
          <a:extLst>
            <a:ext uri="{FF2B5EF4-FFF2-40B4-BE49-F238E27FC236}">
              <a16:creationId xmlns:a16="http://schemas.microsoft.com/office/drawing/2014/main" id="{E440AB0D-6A29-413D-98C4-B30CC770DB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57" name="Text Box 32">
          <a:extLst>
            <a:ext uri="{FF2B5EF4-FFF2-40B4-BE49-F238E27FC236}">
              <a16:creationId xmlns:a16="http://schemas.microsoft.com/office/drawing/2014/main" id="{8A6CC3A9-7FB3-46E2-B359-74847FBB34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58" name="Text Box 3">
          <a:extLst>
            <a:ext uri="{FF2B5EF4-FFF2-40B4-BE49-F238E27FC236}">
              <a16:creationId xmlns:a16="http://schemas.microsoft.com/office/drawing/2014/main" id="{17A85C7F-815F-4F6B-9A83-D28FBCD238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59" name="Text Box 63">
          <a:extLst>
            <a:ext uri="{FF2B5EF4-FFF2-40B4-BE49-F238E27FC236}">
              <a16:creationId xmlns:a16="http://schemas.microsoft.com/office/drawing/2014/main" id="{2598E96F-C3A5-4C63-93AD-958C8526A1C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60" name="Text Box 3">
          <a:extLst>
            <a:ext uri="{FF2B5EF4-FFF2-40B4-BE49-F238E27FC236}">
              <a16:creationId xmlns:a16="http://schemas.microsoft.com/office/drawing/2014/main" id="{74F83E84-2B9C-414C-89E6-62BA21A0EF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61" name="Text Box 32">
          <a:extLst>
            <a:ext uri="{FF2B5EF4-FFF2-40B4-BE49-F238E27FC236}">
              <a16:creationId xmlns:a16="http://schemas.microsoft.com/office/drawing/2014/main" id="{5DA6D05A-CA1D-42F4-A5CC-044F02B76F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62" name="Text Box 3">
          <a:extLst>
            <a:ext uri="{FF2B5EF4-FFF2-40B4-BE49-F238E27FC236}">
              <a16:creationId xmlns:a16="http://schemas.microsoft.com/office/drawing/2014/main" id="{24233857-D13E-4BA5-AFA9-043991AE8C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63" name="Text Box 63">
          <a:extLst>
            <a:ext uri="{FF2B5EF4-FFF2-40B4-BE49-F238E27FC236}">
              <a16:creationId xmlns:a16="http://schemas.microsoft.com/office/drawing/2014/main" id="{32C630B3-4F85-4335-B0E0-8BB9233919E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64" name="Text Box 3">
          <a:extLst>
            <a:ext uri="{FF2B5EF4-FFF2-40B4-BE49-F238E27FC236}">
              <a16:creationId xmlns:a16="http://schemas.microsoft.com/office/drawing/2014/main" id="{7FF5410A-BD6E-4F0E-8390-6B0046F2DB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65" name="Text Box 32">
          <a:extLst>
            <a:ext uri="{FF2B5EF4-FFF2-40B4-BE49-F238E27FC236}">
              <a16:creationId xmlns:a16="http://schemas.microsoft.com/office/drawing/2014/main" id="{9304B98B-F240-423F-977A-17AD03C55B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66" name="Text Box 3">
          <a:extLst>
            <a:ext uri="{FF2B5EF4-FFF2-40B4-BE49-F238E27FC236}">
              <a16:creationId xmlns:a16="http://schemas.microsoft.com/office/drawing/2014/main" id="{F7DE71DA-D4DC-40C8-AB3B-401AA810E9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67" name="Text Box 63">
          <a:extLst>
            <a:ext uri="{FF2B5EF4-FFF2-40B4-BE49-F238E27FC236}">
              <a16:creationId xmlns:a16="http://schemas.microsoft.com/office/drawing/2014/main" id="{983E7D23-0908-43EF-B261-881DDEFF7A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68" name="Text Box 3">
          <a:extLst>
            <a:ext uri="{FF2B5EF4-FFF2-40B4-BE49-F238E27FC236}">
              <a16:creationId xmlns:a16="http://schemas.microsoft.com/office/drawing/2014/main" id="{EFAE529E-9B32-4B43-9DAD-3CD31AFD38C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69" name="Text Box 32">
          <a:extLst>
            <a:ext uri="{FF2B5EF4-FFF2-40B4-BE49-F238E27FC236}">
              <a16:creationId xmlns:a16="http://schemas.microsoft.com/office/drawing/2014/main" id="{5DCA9706-CD43-4A95-8BAE-04FD18E8C9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70" name="Text Box 3">
          <a:extLst>
            <a:ext uri="{FF2B5EF4-FFF2-40B4-BE49-F238E27FC236}">
              <a16:creationId xmlns:a16="http://schemas.microsoft.com/office/drawing/2014/main" id="{32C85AD3-DFF3-4106-B4C0-2936948262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71" name="Text Box 63">
          <a:extLst>
            <a:ext uri="{FF2B5EF4-FFF2-40B4-BE49-F238E27FC236}">
              <a16:creationId xmlns:a16="http://schemas.microsoft.com/office/drawing/2014/main" id="{5C745611-E60B-45AD-A161-89EB88C27D2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72" name="Text Box 3">
          <a:extLst>
            <a:ext uri="{FF2B5EF4-FFF2-40B4-BE49-F238E27FC236}">
              <a16:creationId xmlns:a16="http://schemas.microsoft.com/office/drawing/2014/main" id="{15C85C91-B779-41F2-80A1-18CFD96848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73" name="Text Box 32">
          <a:extLst>
            <a:ext uri="{FF2B5EF4-FFF2-40B4-BE49-F238E27FC236}">
              <a16:creationId xmlns:a16="http://schemas.microsoft.com/office/drawing/2014/main" id="{168A5EC2-09AC-4528-9AD0-7E302A452F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74" name="Text Box 3">
          <a:extLst>
            <a:ext uri="{FF2B5EF4-FFF2-40B4-BE49-F238E27FC236}">
              <a16:creationId xmlns:a16="http://schemas.microsoft.com/office/drawing/2014/main" id="{7580C380-6C41-4C92-A88D-E1D2F8C4FB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75" name="Text Box 63">
          <a:extLst>
            <a:ext uri="{FF2B5EF4-FFF2-40B4-BE49-F238E27FC236}">
              <a16:creationId xmlns:a16="http://schemas.microsoft.com/office/drawing/2014/main" id="{2331F9CC-C35C-4D67-A708-6971B09E48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76" name="Text Box 3">
          <a:extLst>
            <a:ext uri="{FF2B5EF4-FFF2-40B4-BE49-F238E27FC236}">
              <a16:creationId xmlns:a16="http://schemas.microsoft.com/office/drawing/2014/main" id="{10485EB4-9A46-4C4E-9011-9E0478F845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77" name="Text Box 32">
          <a:extLst>
            <a:ext uri="{FF2B5EF4-FFF2-40B4-BE49-F238E27FC236}">
              <a16:creationId xmlns:a16="http://schemas.microsoft.com/office/drawing/2014/main" id="{6E2C3F6F-0E17-4D24-8192-BC633C68EC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78" name="Text Box 3">
          <a:extLst>
            <a:ext uri="{FF2B5EF4-FFF2-40B4-BE49-F238E27FC236}">
              <a16:creationId xmlns:a16="http://schemas.microsoft.com/office/drawing/2014/main" id="{5C5B9397-7F0A-40DC-9463-E73BE00889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79" name="Text Box 63">
          <a:extLst>
            <a:ext uri="{FF2B5EF4-FFF2-40B4-BE49-F238E27FC236}">
              <a16:creationId xmlns:a16="http://schemas.microsoft.com/office/drawing/2014/main" id="{BACDA5C2-F639-4EC7-BEE4-D0054CE9AB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80" name="Text Box 3">
          <a:extLst>
            <a:ext uri="{FF2B5EF4-FFF2-40B4-BE49-F238E27FC236}">
              <a16:creationId xmlns:a16="http://schemas.microsoft.com/office/drawing/2014/main" id="{227C18F5-D810-4067-88D5-FD07A959EC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81" name="Text Box 32">
          <a:extLst>
            <a:ext uri="{FF2B5EF4-FFF2-40B4-BE49-F238E27FC236}">
              <a16:creationId xmlns:a16="http://schemas.microsoft.com/office/drawing/2014/main" id="{5FF1DDB5-1B25-458C-93AF-07BF508FB6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82" name="Text Box 3">
          <a:extLst>
            <a:ext uri="{FF2B5EF4-FFF2-40B4-BE49-F238E27FC236}">
              <a16:creationId xmlns:a16="http://schemas.microsoft.com/office/drawing/2014/main" id="{0BBACE48-FA5C-46A9-ACCD-BC575899E7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83" name="Text Box 63">
          <a:extLst>
            <a:ext uri="{FF2B5EF4-FFF2-40B4-BE49-F238E27FC236}">
              <a16:creationId xmlns:a16="http://schemas.microsoft.com/office/drawing/2014/main" id="{756A7DCA-F4DC-46A8-9530-F5C8AA2130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84" name="Text Box 3">
          <a:extLst>
            <a:ext uri="{FF2B5EF4-FFF2-40B4-BE49-F238E27FC236}">
              <a16:creationId xmlns:a16="http://schemas.microsoft.com/office/drawing/2014/main" id="{D961BAE3-5078-4740-AE99-756F90974EC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85" name="Text Box 32">
          <a:extLst>
            <a:ext uri="{FF2B5EF4-FFF2-40B4-BE49-F238E27FC236}">
              <a16:creationId xmlns:a16="http://schemas.microsoft.com/office/drawing/2014/main" id="{267494CB-11B7-4630-A593-D604863A69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86" name="Text Box 3">
          <a:extLst>
            <a:ext uri="{FF2B5EF4-FFF2-40B4-BE49-F238E27FC236}">
              <a16:creationId xmlns:a16="http://schemas.microsoft.com/office/drawing/2014/main" id="{9E799B9B-BA28-4AEB-B10A-98936F08B8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87" name="Text Box 63">
          <a:extLst>
            <a:ext uri="{FF2B5EF4-FFF2-40B4-BE49-F238E27FC236}">
              <a16:creationId xmlns:a16="http://schemas.microsoft.com/office/drawing/2014/main" id="{D00454D3-601D-4850-867A-48CD284EE0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88" name="Text Box 3">
          <a:extLst>
            <a:ext uri="{FF2B5EF4-FFF2-40B4-BE49-F238E27FC236}">
              <a16:creationId xmlns:a16="http://schemas.microsoft.com/office/drawing/2014/main" id="{EC92871F-BA3C-49C4-AA83-2EE4CAF212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89" name="Text Box 32">
          <a:extLst>
            <a:ext uri="{FF2B5EF4-FFF2-40B4-BE49-F238E27FC236}">
              <a16:creationId xmlns:a16="http://schemas.microsoft.com/office/drawing/2014/main" id="{5D6E7843-DD25-4EBA-AF0F-3C5E2CC42C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90" name="Text Box 3">
          <a:extLst>
            <a:ext uri="{FF2B5EF4-FFF2-40B4-BE49-F238E27FC236}">
              <a16:creationId xmlns:a16="http://schemas.microsoft.com/office/drawing/2014/main" id="{BBAE3D87-48E0-4CBF-B95F-4F4B5C25EC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91" name="Text Box 63">
          <a:extLst>
            <a:ext uri="{FF2B5EF4-FFF2-40B4-BE49-F238E27FC236}">
              <a16:creationId xmlns:a16="http://schemas.microsoft.com/office/drawing/2014/main" id="{809F253A-45EB-493A-8F63-6226621D25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92" name="Text Box 3">
          <a:extLst>
            <a:ext uri="{FF2B5EF4-FFF2-40B4-BE49-F238E27FC236}">
              <a16:creationId xmlns:a16="http://schemas.microsoft.com/office/drawing/2014/main" id="{81FC40D3-0767-46D3-9CA3-054F2C4EDF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93" name="Text Box 32">
          <a:extLst>
            <a:ext uri="{FF2B5EF4-FFF2-40B4-BE49-F238E27FC236}">
              <a16:creationId xmlns:a16="http://schemas.microsoft.com/office/drawing/2014/main" id="{5FE76CCC-87A2-4021-A562-0DE2C6F102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94" name="Text Box 3">
          <a:extLst>
            <a:ext uri="{FF2B5EF4-FFF2-40B4-BE49-F238E27FC236}">
              <a16:creationId xmlns:a16="http://schemas.microsoft.com/office/drawing/2014/main" id="{E6774849-A84A-4E2C-B9A9-993E6B7844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95" name="Text Box 63">
          <a:extLst>
            <a:ext uri="{FF2B5EF4-FFF2-40B4-BE49-F238E27FC236}">
              <a16:creationId xmlns:a16="http://schemas.microsoft.com/office/drawing/2014/main" id="{3475B813-58D7-45E8-B169-D9F9D88539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96" name="Text Box 3">
          <a:extLst>
            <a:ext uri="{FF2B5EF4-FFF2-40B4-BE49-F238E27FC236}">
              <a16:creationId xmlns:a16="http://schemas.microsoft.com/office/drawing/2014/main" id="{FD46E57F-C7DF-46A8-BF4F-22936BF9C6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97" name="Text Box 32">
          <a:extLst>
            <a:ext uri="{FF2B5EF4-FFF2-40B4-BE49-F238E27FC236}">
              <a16:creationId xmlns:a16="http://schemas.microsoft.com/office/drawing/2014/main" id="{777E7BAE-40C1-46DD-A57C-3F4B1B9DC3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3998" name="Text Box 3">
          <a:extLst>
            <a:ext uri="{FF2B5EF4-FFF2-40B4-BE49-F238E27FC236}">
              <a16:creationId xmlns:a16="http://schemas.microsoft.com/office/drawing/2014/main" id="{A312037D-5F47-448D-A3AF-9273519C29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3999" name="Text Box 63">
          <a:extLst>
            <a:ext uri="{FF2B5EF4-FFF2-40B4-BE49-F238E27FC236}">
              <a16:creationId xmlns:a16="http://schemas.microsoft.com/office/drawing/2014/main" id="{908E0949-1176-4D8C-9AC7-AA6935BDB3A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00" name="Text Box 3">
          <a:extLst>
            <a:ext uri="{FF2B5EF4-FFF2-40B4-BE49-F238E27FC236}">
              <a16:creationId xmlns:a16="http://schemas.microsoft.com/office/drawing/2014/main" id="{A09DD403-2825-4FE4-8958-870F94C378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01" name="Text Box 32">
          <a:extLst>
            <a:ext uri="{FF2B5EF4-FFF2-40B4-BE49-F238E27FC236}">
              <a16:creationId xmlns:a16="http://schemas.microsoft.com/office/drawing/2014/main" id="{C5722EAF-A9C0-4E49-97FA-283F16F5EA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02" name="Text Box 3">
          <a:extLst>
            <a:ext uri="{FF2B5EF4-FFF2-40B4-BE49-F238E27FC236}">
              <a16:creationId xmlns:a16="http://schemas.microsoft.com/office/drawing/2014/main" id="{F048CF05-0452-4DEB-A6EE-1186DD2A9D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03" name="Text Box 63">
          <a:extLst>
            <a:ext uri="{FF2B5EF4-FFF2-40B4-BE49-F238E27FC236}">
              <a16:creationId xmlns:a16="http://schemas.microsoft.com/office/drawing/2014/main" id="{5A07D1C9-19B7-4D70-895A-C46D63EF31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04" name="Text Box 3">
          <a:extLst>
            <a:ext uri="{FF2B5EF4-FFF2-40B4-BE49-F238E27FC236}">
              <a16:creationId xmlns:a16="http://schemas.microsoft.com/office/drawing/2014/main" id="{C1FF675E-E9CA-46A9-B963-71E443ABA3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05" name="Text Box 32">
          <a:extLst>
            <a:ext uri="{FF2B5EF4-FFF2-40B4-BE49-F238E27FC236}">
              <a16:creationId xmlns:a16="http://schemas.microsoft.com/office/drawing/2014/main" id="{B1E0D8AF-2CA3-474B-BE4A-E529277789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06" name="Text Box 3">
          <a:extLst>
            <a:ext uri="{FF2B5EF4-FFF2-40B4-BE49-F238E27FC236}">
              <a16:creationId xmlns:a16="http://schemas.microsoft.com/office/drawing/2014/main" id="{52986E9B-5B1D-4CBB-9936-4E2995FDF3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07" name="Text Box 63">
          <a:extLst>
            <a:ext uri="{FF2B5EF4-FFF2-40B4-BE49-F238E27FC236}">
              <a16:creationId xmlns:a16="http://schemas.microsoft.com/office/drawing/2014/main" id="{1988427A-0565-4D9A-B592-9B6B30E5EE9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08" name="Text Box 3">
          <a:extLst>
            <a:ext uri="{FF2B5EF4-FFF2-40B4-BE49-F238E27FC236}">
              <a16:creationId xmlns:a16="http://schemas.microsoft.com/office/drawing/2014/main" id="{C0AFE14E-0359-45D8-A132-A265604C6C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09" name="Text Box 32">
          <a:extLst>
            <a:ext uri="{FF2B5EF4-FFF2-40B4-BE49-F238E27FC236}">
              <a16:creationId xmlns:a16="http://schemas.microsoft.com/office/drawing/2014/main" id="{6B3D9E7D-5C36-4799-A87E-6AB7359610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10" name="Text Box 3">
          <a:extLst>
            <a:ext uri="{FF2B5EF4-FFF2-40B4-BE49-F238E27FC236}">
              <a16:creationId xmlns:a16="http://schemas.microsoft.com/office/drawing/2014/main" id="{0B9CC9BA-F3F9-4342-8651-A24FC34BFD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11" name="Text Box 63">
          <a:extLst>
            <a:ext uri="{FF2B5EF4-FFF2-40B4-BE49-F238E27FC236}">
              <a16:creationId xmlns:a16="http://schemas.microsoft.com/office/drawing/2014/main" id="{00E21E32-D356-486B-AD6E-6929AF777F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12" name="Text Box 3">
          <a:extLst>
            <a:ext uri="{FF2B5EF4-FFF2-40B4-BE49-F238E27FC236}">
              <a16:creationId xmlns:a16="http://schemas.microsoft.com/office/drawing/2014/main" id="{5309898B-D685-4253-B30D-0E4F8820FF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13" name="Text Box 32">
          <a:extLst>
            <a:ext uri="{FF2B5EF4-FFF2-40B4-BE49-F238E27FC236}">
              <a16:creationId xmlns:a16="http://schemas.microsoft.com/office/drawing/2014/main" id="{66BF5BCD-AF01-4FAD-BB03-A23F6A18E4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14" name="Text Box 3">
          <a:extLst>
            <a:ext uri="{FF2B5EF4-FFF2-40B4-BE49-F238E27FC236}">
              <a16:creationId xmlns:a16="http://schemas.microsoft.com/office/drawing/2014/main" id="{75288AB0-8438-4226-BAA4-572C6FD0FC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15" name="Text Box 63">
          <a:extLst>
            <a:ext uri="{FF2B5EF4-FFF2-40B4-BE49-F238E27FC236}">
              <a16:creationId xmlns:a16="http://schemas.microsoft.com/office/drawing/2014/main" id="{194BE813-90AB-4125-B441-C3949DE22A4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16" name="Text Box 3">
          <a:extLst>
            <a:ext uri="{FF2B5EF4-FFF2-40B4-BE49-F238E27FC236}">
              <a16:creationId xmlns:a16="http://schemas.microsoft.com/office/drawing/2014/main" id="{52678E26-A8E3-40E2-9DE6-0B9353884B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17" name="Text Box 32">
          <a:extLst>
            <a:ext uri="{FF2B5EF4-FFF2-40B4-BE49-F238E27FC236}">
              <a16:creationId xmlns:a16="http://schemas.microsoft.com/office/drawing/2014/main" id="{DFC89FB5-11D2-4E70-B2A5-F488685D2E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18" name="Text Box 3">
          <a:extLst>
            <a:ext uri="{FF2B5EF4-FFF2-40B4-BE49-F238E27FC236}">
              <a16:creationId xmlns:a16="http://schemas.microsoft.com/office/drawing/2014/main" id="{4FAE1ED8-5A08-430A-A04C-10D26A59C7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19" name="Text Box 63">
          <a:extLst>
            <a:ext uri="{FF2B5EF4-FFF2-40B4-BE49-F238E27FC236}">
              <a16:creationId xmlns:a16="http://schemas.microsoft.com/office/drawing/2014/main" id="{4C666837-6B59-4F5A-A946-C75F987EAE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20" name="Text Box 3">
          <a:extLst>
            <a:ext uri="{FF2B5EF4-FFF2-40B4-BE49-F238E27FC236}">
              <a16:creationId xmlns:a16="http://schemas.microsoft.com/office/drawing/2014/main" id="{912D54BC-1842-4283-80D6-10E44098DF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21" name="Text Box 32">
          <a:extLst>
            <a:ext uri="{FF2B5EF4-FFF2-40B4-BE49-F238E27FC236}">
              <a16:creationId xmlns:a16="http://schemas.microsoft.com/office/drawing/2014/main" id="{A7080DFE-7FF4-42C6-A500-64D28D7EC9F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22" name="Text Box 3">
          <a:extLst>
            <a:ext uri="{FF2B5EF4-FFF2-40B4-BE49-F238E27FC236}">
              <a16:creationId xmlns:a16="http://schemas.microsoft.com/office/drawing/2014/main" id="{9280F4AC-2309-4746-824B-D0DAE018AE0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23" name="Text Box 63">
          <a:extLst>
            <a:ext uri="{FF2B5EF4-FFF2-40B4-BE49-F238E27FC236}">
              <a16:creationId xmlns:a16="http://schemas.microsoft.com/office/drawing/2014/main" id="{8464BE4F-B83E-47E4-B727-C4F91A4BFD6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24" name="Text Box 3">
          <a:extLst>
            <a:ext uri="{FF2B5EF4-FFF2-40B4-BE49-F238E27FC236}">
              <a16:creationId xmlns:a16="http://schemas.microsoft.com/office/drawing/2014/main" id="{A9B44A0B-0D2D-472E-9C43-C17A0FBECF3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25" name="Text Box 32">
          <a:extLst>
            <a:ext uri="{FF2B5EF4-FFF2-40B4-BE49-F238E27FC236}">
              <a16:creationId xmlns:a16="http://schemas.microsoft.com/office/drawing/2014/main" id="{6E287399-96AF-46B5-8FC0-EF4E52E5A9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26" name="Text Box 3">
          <a:extLst>
            <a:ext uri="{FF2B5EF4-FFF2-40B4-BE49-F238E27FC236}">
              <a16:creationId xmlns:a16="http://schemas.microsoft.com/office/drawing/2014/main" id="{6263AA02-35CF-4A55-B894-196AD3E813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27" name="Text Box 63">
          <a:extLst>
            <a:ext uri="{FF2B5EF4-FFF2-40B4-BE49-F238E27FC236}">
              <a16:creationId xmlns:a16="http://schemas.microsoft.com/office/drawing/2014/main" id="{E0B647E6-52BF-4ADF-A9E9-03DA4A9E985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28" name="Text Box 3">
          <a:extLst>
            <a:ext uri="{FF2B5EF4-FFF2-40B4-BE49-F238E27FC236}">
              <a16:creationId xmlns:a16="http://schemas.microsoft.com/office/drawing/2014/main" id="{2DDFF3D6-9E75-4848-9F9E-737AE81FD4D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29" name="Text Box 32">
          <a:extLst>
            <a:ext uri="{FF2B5EF4-FFF2-40B4-BE49-F238E27FC236}">
              <a16:creationId xmlns:a16="http://schemas.microsoft.com/office/drawing/2014/main" id="{F1CCE52D-094F-4676-8165-6D3DA7211E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30" name="Text Box 3">
          <a:extLst>
            <a:ext uri="{FF2B5EF4-FFF2-40B4-BE49-F238E27FC236}">
              <a16:creationId xmlns:a16="http://schemas.microsoft.com/office/drawing/2014/main" id="{A0FEE962-4F55-4CA2-BCF0-8B68A2EB97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31" name="Text Box 63">
          <a:extLst>
            <a:ext uri="{FF2B5EF4-FFF2-40B4-BE49-F238E27FC236}">
              <a16:creationId xmlns:a16="http://schemas.microsoft.com/office/drawing/2014/main" id="{41FC2362-C84A-4D3D-B69E-A73258655C5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32" name="Text Box 3">
          <a:extLst>
            <a:ext uri="{FF2B5EF4-FFF2-40B4-BE49-F238E27FC236}">
              <a16:creationId xmlns:a16="http://schemas.microsoft.com/office/drawing/2014/main" id="{E728E6CC-EA29-4B91-A81A-DE60CEAB74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33" name="Text Box 32">
          <a:extLst>
            <a:ext uri="{FF2B5EF4-FFF2-40B4-BE49-F238E27FC236}">
              <a16:creationId xmlns:a16="http://schemas.microsoft.com/office/drawing/2014/main" id="{A61E16BB-E8A1-4870-9669-C8EC20922EE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34" name="Text Box 3">
          <a:extLst>
            <a:ext uri="{FF2B5EF4-FFF2-40B4-BE49-F238E27FC236}">
              <a16:creationId xmlns:a16="http://schemas.microsoft.com/office/drawing/2014/main" id="{BAB396F3-3B01-47AC-9CD4-8876BA1B324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35" name="Text Box 63">
          <a:extLst>
            <a:ext uri="{FF2B5EF4-FFF2-40B4-BE49-F238E27FC236}">
              <a16:creationId xmlns:a16="http://schemas.microsoft.com/office/drawing/2014/main" id="{82D7BBFE-C390-40A2-83C3-79D1C0EF36B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36" name="Text Box 3">
          <a:extLst>
            <a:ext uri="{FF2B5EF4-FFF2-40B4-BE49-F238E27FC236}">
              <a16:creationId xmlns:a16="http://schemas.microsoft.com/office/drawing/2014/main" id="{A16B4AE7-8BB2-4598-9A21-716D4B678C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37" name="Text Box 32">
          <a:extLst>
            <a:ext uri="{FF2B5EF4-FFF2-40B4-BE49-F238E27FC236}">
              <a16:creationId xmlns:a16="http://schemas.microsoft.com/office/drawing/2014/main" id="{440CF3E6-BE3C-4F2A-9C09-4A88F41292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38" name="Text Box 3">
          <a:extLst>
            <a:ext uri="{FF2B5EF4-FFF2-40B4-BE49-F238E27FC236}">
              <a16:creationId xmlns:a16="http://schemas.microsoft.com/office/drawing/2014/main" id="{E8ED82CF-A552-4D5B-983B-85B54B4EE8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39" name="Text Box 63">
          <a:extLst>
            <a:ext uri="{FF2B5EF4-FFF2-40B4-BE49-F238E27FC236}">
              <a16:creationId xmlns:a16="http://schemas.microsoft.com/office/drawing/2014/main" id="{CD2FBD75-ECC0-4C85-9FA0-53BF176822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40" name="Text Box 3">
          <a:extLst>
            <a:ext uri="{FF2B5EF4-FFF2-40B4-BE49-F238E27FC236}">
              <a16:creationId xmlns:a16="http://schemas.microsoft.com/office/drawing/2014/main" id="{9569125C-E938-43E2-B604-A27A3D7C09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41" name="Text Box 32">
          <a:extLst>
            <a:ext uri="{FF2B5EF4-FFF2-40B4-BE49-F238E27FC236}">
              <a16:creationId xmlns:a16="http://schemas.microsoft.com/office/drawing/2014/main" id="{5D41ADAE-A98C-4323-8CFC-900B4FB29F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42" name="Text Box 3">
          <a:extLst>
            <a:ext uri="{FF2B5EF4-FFF2-40B4-BE49-F238E27FC236}">
              <a16:creationId xmlns:a16="http://schemas.microsoft.com/office/drawing/2014/main" id="{52F6B914-7506-4EDF-9B96-10D1080E75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43" name="Text Box 63">
          <a:extLst>
            <a:ext uri="{FF2B5EF4-FFF2-40B4-BE49-F238E27FC236}">
              <a16:creationId xmlns:a16="http://schemas.microsoft.com/office/drawing/2014/main" id="{6F2DDB60-FF4C-4184-B7E3-7F92E9CAA0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44" name="Text Box 3">
          <a:extLst>
            <a:ext uri="{FF2B5EF4-FFF2-40B4-BE49-F238E27FC236}">
              <a16:creationId xmlns:a16="http://schemas.microsoft.com/office/drawing/2014/main" id="{4C7C2526-37F1-403C-BF5D-3A3BCDECAD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45" name="Text Box 32">
          <a:extLst>
            <a:ext uri="{FF2B5EF4-FFF2-40B4-BE49-F238E27FC236}">
              <a16:creationId xmlns:a16="http://schemas.microsoft.com/office/drawing/2014/main" id="{F27FADA2-D159-4438-BDE8-B5DE8E240E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46" name="Text Box 3">
          <a:extLst>
            <a:ext uri="{FF2B5EF4-FFF2-40B4-BE49-F238E27FC236}">
              <a16:creationId xmlns:a16="http://schemas.microsoft.com/office/drawing/2014/main" id="{C4907CE1-EA6D-4717-99A7-DEA3B62A55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47" name="Text Box 63">
          <a:extLst>
            <a:ext uri="{FF2B5EF4-FFF2-40B4-BE49-F238E27FC236}">
              <a16:creationId xmlns:a16="http://schemas.microsoft.com/office/drawing/2014/main" id="{4CACBF44-7C39-4BF6-952D-233A3DF84D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48" name="Text Box 3">
          <a:extLst>
            <a:ext uri="{FF2B5EF4-FFF2-40B4-BE49-F238E27FC236}">
              <a16:creationId xmlns:a16="http://schemas.microsoft.com/office/drawing/2014/main" id="{A2F05584-F683-44BB-981D-223026F000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75F7F5F3-06D4-4FBB-9DE1-FAF84C8A61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50" name="Text Box 3">
          <a:extLst>
            <a:ext uri="{FF2B5EF4-FFF2-40B4-BE49-F238E27FC236}">
              <a16:creationId xmlns:a16="http://schemas.microsoft.com/office/drawing/2014/main" id="{2543A2F3-AA5E-45A5-B705-F4BDD6804BF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51" name="Text Box 63">
          <a:extLst>
            <a:ext uri="{FF2B5EF4-FFF2-40B4-BE49-F238E27FC236}">
              <a16:creationId xmlns:a16="http://schemas.microsoft.com/office/drawing/2014/main" id="{E941182B-48A0-4660-A8E7-261970A55D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52" name="Text Box 3">
          <a:extLst>
            <a:ext uri="{FF2B5EF4-FFF2-40B4-BE49-F238E27FC236}">
              <a16:creationId xmlns:a16="http://schemas.microsoft.com/office/drawing/2014/main" id="{80983832-D934-41A6-B33B-670C10E882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53" name="Text Box 32">
          <a:extLst>
            <a:ext uri="{FF2B5EF4-FFF2-40B4-BE49-F238E27FC236}">
              <a16:creationId xmlns:a16="http://schemas.microsoft.com/office/drawing/2014/main" id="{299B9D7F-338D-447A-8479-C56723870D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54" name="Text Box 3">
          <a:extLst>
            <a:ext uri="{FF2B5EF4-FFF2-40B4-BE49-F238E27FC236}">
              <a16:creationId xmlns:a16="http://schemas.microsoft.com/office/drawing/2014/main" id="{686C4BC2-C8C3-4807-9CE1-ED47D3BAAA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55" name="Text Box 63">
          <a:extLst>
            <a:ext uri="{FF2B5EF4-FFF2-40B4-BE49-F238E27FC236}">
              <a16:creationId xmlns:a16="http://schemas.microsoft.com/office/drawing/2014/main" id="{CE340089-3E9E-459D-ACCD-2BADE39CC6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56" name="Text Box 3">
          <a:extLst>
            <a:ext uri="{FF2B5EF4-FFF2-40B4-BE49-F238E27FC236}">
              <a16:creationId xmlns:a16="http://schemas.microsoft.com/office/drawing/2014/main" id="{70D4B777-D3A2-4034-9ED6-B66AC6CE1F4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57" name="Text Box 32">
          <a:extLst>
            <a:ext uri="{FF2B5EF4-FFF2-40B4-BE49-F238E27FC236}">
              <a16:creationId xmlns:a16="http://schemas.microsoft.com/office/drawing/2014/main" id="{32F54FED-4EF6-4EDA-BCE6-2A7094F7E5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58" name="Text Box 3">
          <a:extLst>
            <a:ext uri="{FF2B5EF4-FFF2-40B4-BE49-F238E27FC236}">
              <a16:creationId xmlns:a16="http://schemas.microsoft.com/office/drawing/2014/main" id="{433923A4-E7D1-45A9-8C2C-40B031B5FD5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59" name="Text Box 63">
          <a:extLst>
            <a:ext uri="{FF2B5EF4-FFF2-40B4-BE49-F238E27FC236}">
              <a16:creationId xmlns:a16="http://schemas.microsoft.com/office/drawing/2014/main" id="{7DAE0F51-410D-402D-8C3A-707185C5C83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60" name="Text Box 3">
          <a:extLst>
            <a:ext uri="{FF2B5EF4-FFF2-40B4-BE49-F238E27FC236}">
              <a16:creationId xmlns:a16="http://schemas.microsoft.com/office/drawing/2014/main" id="{920D382E-626D-45E4-8500-8718D0B461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61" name="Text Box 32">
          <a:extLst>
            <a:ext uri="{FF2B5EF4-FFF2-40B4-BE49-F238E27FC236}">
              <a16:creationId xmlns:a16="http://schemas.microsoft.com/office/drawing/2014/main" id="{78C948D9-23CD-486C-B4FF-EF32164A34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62" name="Text Box 3">
          <a:extLst>
            <a:ext uri="{FF2B5EF4-FFF2-40B4-BE49-F238E27FC236}">
              <a16:creationId xmlns:a16="http://schemas.microsoft.com/office/drawing/2014/main" id="{9DFF23AC-0F5E-4731-998E-A57C63FAC9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63" name="Text Box 63">
          <a:extLst>
            <a:ext uri="{FF2B5EF4-FFF2-40B4-BE49-F238E27FC236}">
              <a16:creationId xmlns:a16="http://schemas.microsoft.com/office/drawing/2014/main" id="{275E74B6-7267-407C-95C6-FD7EF6A558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64" name="Text Box 3">
          <a:extLst>
            <a:ext uri="{FF2B5EF4-FFF2-40B4-BE49-F238E27FC236}">
              <a16:creationId xmlns:a16="http://schemas.microsoft.com/office/drawing/2014/main" id="{CE35D4A7-4859-4CBD-B7E8-D5621382D6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65" name="Text Box 32">
          <a:extLst>
            <a:ext uri="{FF2B5EF4-FFF2-40B4-BE49-F238E27FC236}">
              <a16:creationId xmlns:a16="http://schemas.microsoft.com/office/drawing/2014/main" id="{A40A7AB8-D6DB-4CAF-A5C3-FB669E571F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66" name="Text Box 3">
          <a:extLst>
            <a:ext uri="{FF2B5EF4-FFF2-40B4-BE49-F238E27FC236}">
              <a16:creationId xmlns:a16="http://schemas.microsoft.com/office/drawing/2014/main" id="{ECA7CED2-2340-4FD6-B872-FBC2376DDA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67" name="Text Box 63">
          <a:extLst>
            <a:ext uri="{FF2B5EF4-FFF2-40B4-BE49-F238E27FC236}">
              <a16:creationId xmlns:a16="http://schemas.microsoft.com/office/drawing/2014/main" id="{3BCA0A0E-3765-4051-A763-EC3CE68CD1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68" name="Text Box 3">
          <a:extLst>
            <a:ext uri="{FF2B5EF4-FFF2-40B4-BE49-F238E27FC236}">
              <a16:creationId xmlns:a16="http://schemas.microsoft.com/office/drawing/2014/main" id="{9F2FB19B-8C04-4A69-95DF-38801C9668F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69" name="Text Box 32">
          <a:extLst>
            <a:ext uri="{FF2B5EF4-FFF2-40B4-BE49-F238E27FC236}">
              <a16:creationId xmlns:a16="http://schemas.microsoft.com/office/drawing/2014/main" id="{7809849A-7CFB-449E-8962-B126F87A57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70" name="Text Box 3">
          <a:extLst>
            <a:ext uri="{FF2B5EF4-FFF2-40B4-BE49-F238E27FC236}">
              <a16:creationId xmlns:a16="http://schemas.microsoft.com/office/drawing/2014/main" id="{615E8A98-34F2-4A03-9C9F-D90318E28B3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71" name="Text Box 63">
          <a:extLst>
            <a:ext uri="{FF2B5EF4-FFF2-40B4-BE49-F238E27FC236}">
              <a16:creationId xmlns:a16="http://schemas.microsoft.com/office/drawing/2014/main" id="{6F1935DA-B19F-4B47-A7A2-62BDA8D06E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72" name="Text Box 3">
          <a:extLst>
            <a:ext uri="{FF2B5EF4-FFF2-40B4-BE49-F238E27FC236}">
              <a16:creationId xmlns:a16="http://schemas.microsoft.com/office/drawing/2014/main" id="{28FB671B-F982-4FE9-800D-C11359171A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73" name="Text Box 32">
          <a:extLst>
            <a:ext uri="{FF2B5EF4-FFF2-40B4-BE49-F238E27FC236}">
              <a16:creationId xmlns:a16="http://schemas.microsoft.com/office/drawing/2014/main" id="{DEBA32AA-819F-40C2-9894-0D85B57704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74" name="Text Box 3">
          <a:extLst>
            <a:ext uri="{FF2B5EF4-FFF2-40B4-BE49-F238E27FC236}">
              <a16:creationId xmlns:a16="http://schemas.microsoft.com/office/drawing/2014/main" id="{55C6A0BF-DEE9-4914-943D-A6A431D7B91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75" name="Text Box 63">
          <a:extLst>
            <a:ext uri="{FF2B5EF4-FFF2-40B4-BE49-F238E27FC236}">
              <a16:creationId xmlns:a16="http://schemas.microsoft.com/office/drawing/2014/main" id="{626B0459-7540-4D4C-8ADA-D83048E558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76" name="Text Box 3">
          <a:extLst>
            <a:ext uri="{FF2B5EF4-FFF2-40B4-BE49-F238E27FC236}">
              <a16:creationId xmlns:a16="http://schemas.microsoft.com/office/drawing/2014/main" id="{FAB90DD4-001C-45E4-B076-A3AE10D1378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77" name="Text Box 32">
          <a:extLst>
            <a:ext uri="{FF2B5EF4-FFF2-40B4-BE49-F238E27FC236}">
              <a16:creationId xmlns:a16="http://schemas.microsoft.com/office/drawing/2014/main" id="{23A683DA-A1C9-461B-AC2F-D30A5BCF40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78" name="Text Box 3">
          <a:extLst>
            <a:ext uri="{FF2B5EF4-FFF2-40B4-BE49-F238E27FC236}">
              <a16:creationId xmlns:a16="http://schemas.microsoft.com/office/drawing/2014/main" id="{2C42A556-96A1-4A2F-B5EC-E4700E76E19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79" name="Text Box 63">
          <a:extLst>
            <a:ext uri="{FF2B5EF4-FFF2-40B4-BE49-F238E27FC236}">
              <a16:creationId xmlns:a16="http://schemas.microsoft.com/office/drawing/2014/main" id="{82AFE959-8C0D-4B81-A2B4-72FB3F8D6C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80" name="Text Box 3">
          <a:extLst>
            <a:ext uri="{FF2B5EF4-FFF2-40B4-BE49-F238E27FC236}">
              <a16:creationId xmlns:a16="http://schemas.microsoft.com/office/drawing/2014/main" id="{7BB62855-AAC9-45A7-8BBD-58863CAFE5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81" name="Text Box 32">
          <a:extLst>
            <a:ext uri="{FF2B5EF4-FFF2-40B4-BE49-F238E27FC236}">
              <a16:creationId xmlns:a16="http://schemas.microsoft.com/office/drawing/2014/main" id="{96AA2BFA-24B1-4E50-B0A7-37377C5CDA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82" name="Text Box 3">
          <a:extLst>
            <a:ext uri="{FF2B5EF4-FFF2-40B4-BE49-F238E27FC236}">
              <a16:creationId xmlns:a16="http://schemas.microsoft.com/office/drawing/2014/main" id="{DDBA09F5-1EDB-4F96-9C36-9030424604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83" name="Text Box 63">
          <a:extLst>
            <a:ext uri="{FF2B5EF4-FFF2-40B4-BE49-F238E27FC236}">
              <a16:creationId xmlns:a16="http://schemas.microsoft.com/office/drawing/2014/main" id="{740B047A-3550-44C2-8DF1-7632546295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84" name="Text Box 3">
          <a:extLst>
            <a:ext uri="{FF2B5EF4-FFF2-40B4-BE49-F238E27FC236}">
              <a16:creationId xmlns:a16="http://schemas.microsoft.com/office/drawing/2014/main" id="{746FD0C9-C611-45E6-83D0-BAABB3DC17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85" name="Text Box 32">
          <a:extLst>
            <a:ext uri="{FF2B5EF4-FFF2-40B4-BE49-F238E27FC236}">
              <a16:creationId xmlns:a16="http://schemas.microsoft.com/office/drawing/2014/main" id="{0D4A33E4-8F55-4D4C-8ECA-63C885B5F7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86" name="Text Box 3">
          <a:extLst>
            <a:ext uri="{FF2B5EF4-FFF2-40B4-BE49-F238E27FC236}">
              <a16:creationId xmlns:a16="http://schemas.microsoft.com/office/drawing/2014/main" id="{3C93CED6-FE18-46E4-9C7B-1BF3FBAC5C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87" name="Text Box 63">
          <a:extLst>
            <a:ext uri="{FF2B5EF4-FFF2-40B4-BE49-F238E27FC236}">
              <a16:creationId xmlns:a16="http://schemas.microsoft.com/office/drawing/2014/main" id="{98A26922-7AE7-48B6-A87C-385F14F725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88" name="Text Box 3">
          <a:extLst>
            <a:ext uri="{FF2B5EF4-FFF2-40B4-BE49-F238E27FC236}">
              <a16:creationId xmlns:a16="http://schemas.microsoft.com/office/drawing/2014/main" id="{B240ADE2-C45C-458E-9154-38E1F0692D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89" name="Text Box 32">
          <a:extLst>
            <a:ext uri="{FF2B5EF4-FFF2-40B4-BE49-F238E27FC236}">
              <a16:creationId xmlns:a16="http://schemas.microsoft.com/office/drawing/2014/main" id="{BDC67061-AF93-49E5-B47C-792DC08AF9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90" name="Text Box 3">
          <a:extLst>
            <a:ext uri="{FF2B5EF4-FFF2-40B4-BE49-F238E27FC236}">
              <a16:creationId xmlns:a16="http://schemas.microsoft.com/office/drawing/2014/main" id="{89B126C2-C79A-4B38-A535-A47F52CE6B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91" name="Text Box 63">
          <a:extLst>
            <a:ext uri="{FF2B5EF4-FFF2-40B4-BE49-F238E27FC236}">
              <a16:creationId xmlns:a16="http://schemas.microsoft.com/office/drawing/2014/main" id="{51EDA413-2B7F-49C5-9936-2C77D4138D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92" name="Text Box 3">
          <a:extLst>
            <a:ext uri="{FF2B5EF4-FFF2-40B4-BE49-F238E27FC236}">
              <a16:creationId xmlns:a16="http://schemas.microsoft.com/office/drawing/2014/main" id="{1CFC20DB-3B08-4207-ADD8-C97769AA39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93" name="Text Box 32">
          <a:extLst>
            <a:ext uri="{FF2B5EF4-FFF2-40B4-BE49-F238E27FC236}">
              <a16:creationId xmlns:a16="http://schemas.microsoft.com/office/drawing/2014/main" id="{FEA6BC78-D73E-49A7-AE7B-B4C076A0D4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94" name="Text Box 3">
          <a:extLst>
            <a:ext uri="{FF2B5EF4-FFF2-40B4-BE49-F238E27FC236}">
              <a16:creationId xmlns:a16="http://schemas.microsoft.com/office/drawing/2014/main" id="{9B83CC1D-6E98-45A7-9561-B7B24EF84C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95" name="Text Box 63">
          <a:extLst>
            <a:ext uri="{FF2B5EF4-FFF2-40B4-BE49-F238E27FC236}">
              <a16:creationId xmlns:a16="http://schemas.microsoft.com/office/drawing/2014/main" id="{8BC74A9C-6079-43A1-A5FD-1F84265AF6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96" name="Text Box 3">
          <a:extLst>
            <a:ext uri="{FF2B5EF4-FFF2-40B4-BE49-F238E27FC236}">
              <a16:creationId xmlns:a16="http://schemas.microsoft.com/office/drawing/2014/main" id="{E626BA70-B89D-4098-85E3-B8905C3FA5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97" name="Text Box 32">
          <a:extLst>
            <a:ext uri="{FF2B5EF4-FFF2-40B4-BE49-F238E27FC236}">
              <a16:creationId xmlns:a16="http://schemas.microsoft.com/office/drawing/2014/main" id="{767067CA-EA28-4ABB-A911-D184CFFD2E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098" name="Text Box 3">
          <a:extLst>
            <a:ext uri="{FF2B5EF4-FFF2-40B4-BE49-F238E27FC236}">
              <a16:creationId xmlns:a16="http://schemas.microsoft.com/office/drawing/2014/main" id="{1C38032E-3222-45F6-A43D-7F4BA0E0F0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099" name="Text Box 63">
          <a:extLst>
            <a:ext uri="{FF2B5EF4-FFF2-40B4-BE49-F238E27FC236}">
              <a16:creationId xmlns:a16="http://schemas.microsoft.com/office/drawing/2014/main" id="{AA20FDCF-AD24-496F-807E-6D8C38A501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00" name="Text Box 3">
          <a:extLst>
            <a:ext uri="{FF2B5EF4-FFF2-40B4-BE49-F238E27FC236}">
              <a16:creationId xmlns:a16="http://schemas.microsoft.com/office/drawing/2014/main" id="{FDF745AE-CB3F-46A5-B6D1-AB1309D257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01" name="Text Box 32">
          <a:extLst>
            <a:ext uri="{FF2B5EF4-FFF2-40B4-BE49-F238E27FC236}">
              <a16:creationId xmlns:a16="http://schemas.microsoft.com/office/drawing/2014/main" id="{2D5B4AC1-A748-4C6E-B87B-32D3E83554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02" name="Text Box 3">
          <a:extLst>
            <a:ext uri="{FF2B5EF4-FFF2-40B4-BE49-F238E27FC236}">
              <a16:creationId xmlns:a16="http://schemas.microsoft.com/office/drawing/2014/main" id="{10A94B00-BAF9-4A80-9C1E-02991DF7E4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03" name="Text Box 63">
          <a:extLst>
            <a:ext uri="{FF2B5EF4-FFF2-40B4-BE49-F238E27FC236}">
              <a16:creationId xmlns:a16="http://schemas.microsoft.com/office/drawing/2014/main" id="{451182C6-2DF1-4580-B2F6-6080687E95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04" name="Text Box 3">
          <a:extLst>
            <a:ext uri="{FF2B5EF4-FFF2-40B4-BE49-F238E27FC236}">
              <a16:creationId xmlns:a16="http://schemas.microsoft.com/office/drawing/2014/main" id="{FD051F50-E040-45B5-A7CB-A0B18719DD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05" name="Text Box 32">
          <a:extLst>
            <a:ext uri="{FF2B5EF4-FFF2-40B4-BE49-F238E27FC236}">
              <a16:creationId xmlns:a16="http://schemas.microsoft.com/office/drawing/2014/main" id="{AD4A65A5-3A1E-4DEA-B117-D8521C85AC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06" name="Text Box 3">
          <a:extLst>
            <a:ext uri="{FF2B5EF4-FFF2-40B4-BE49-F238E27FC236}">
              <a16:creationId xmlns:a16="http://schemas.microsoft.com/office/drawing/2014/main" id="{0E115DDF-35F9-4AA7-BD6E-BC65B5A5D1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07" name="Text Box 63">
          <a:extLst>
            <a:ext uri="{FF2B5EF4-FFF2-40B4-BE49-F238E27FC236}">
              <a16:creationId xmlns:a16="http://schemas.microsoft.com/office/drawing/2014/main" id="{66A226EC-A3E8-4A08-A6EA-B31872EDAA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08" name="Text Box 3">
          <a:extLst>
            <a:ext uri="{FF2B5EF4-FFF2-40B4-BE49-F238E27FC236}">
              <a16:creationId xmlns:a16="http://schemas.microsoft.com/office/drawing/2014/main" id="{FD87FCF4-4961-4952-A335-820D716BBA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09" name="Text Box 32">
          <a:extLst>
            <a:ext uri="{FF2B5EF4-FFF2-40B4-BE49-F238E27FC236}">
              <a16:creationId xmlns:a16="http://schemas.microsoft.com/office/drawing/2014/main" id="{176E01D2-3826-4A81-B7BA-12E43AC5E6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10" name="Text Box 3">
          <a:extLst>
            <a:ext uri="{FF2B5EF4-FFF2-40B4-BE49-F238E27FC236}">
              <a16:creationId xmlns:a16="http://schemas.microsoft.com/office/drawing/2014/main" id="{32D23137-488F-4AFD-A02B-6FB8961EA6E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11" name="Text Box 63">
          <a:extLst>
            <a:ext uri="{FF2B5EF4-FFF2-40B4-BE49-F238E27FC236}">
              <a16:creationId xmlns:a16="http://schemas.microsoft.com/office/drawing/2014/main" id="{0DD2B0BE-8BB2-4393-8EDE-828A1E7747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12" name="Text Box 3">
          <a:extLst>
            <a:ext uri="{FF2B5EF4-FFF2-40B4-BE49-F238E27FC236}">
              <a16:creationId xmlns:a16="http://schemas.microsoft.com/office/drawing/2014/main" id="{27B27B6D-00D2-4C26-B3F6-9FC1ACFFC4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13" name="Text Box 32">
          <a:extLst>
            <a:ext uri="{FF2B5EF4-FFF2-40B4-BE49-F238E27FC236}">
              <a16:creationId xmlns:a16="http://schemas.microsoft.com/office/drawing/2014/main" id="{A8676112-2AE5-4B19-955D-9746514495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14" name="Text Box 3">
          <a:extLst>
            <a:ext uri="{FF2B5EF4-FFF2-40B4-BE49-F238E27FC236}">
              <a16:creationId xmlns:a16="http://schemas.microsoft.com/office/drawing/2014/main" id="{9EF32F64-90B4-4AC3-8706-7931314ECA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15" name="Text Box 63">
          <a:extLst>
            <a:ext uri="{FF2B5EF4-FFF2-40B4-BE49-F238E27FC236}">
              <a16:creationId xmlns:a16="http://schemas.microsoft.com/office/drawing/2014/main" id="{40BE18E5-8921-4637-891F-AE3D6E57E1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16" name="Text Box 3">
          <a:extLst>
            <a:ext uri="{FF2B5EF4-FFF2-40B4-BE49-F238E27FC236}">
              <a16:creationId xmlns:a16="http://schemas.microsoft.com/office/drawing/2014/main" id="{88CF64D4-22BD-491E-9F2B-78055247B5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17" name="Text Box 32">
          <a:extLst>
            <a:ext uri="{FF2B5EF4-FFF2-40B4-BE49-F238E27FC236}">
              <a16:creationId xmlns:a16="http://schemas.microsoft.com/office/drawing/2014/main" id="{2DD25056-885E-4615-862A-0D63EDEA810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18" name="Text Box 3">
          <a:extLst>
            <a:ext uri="{FF2B5EF4-FFF2-40B4-BE49-F238E27FC236}">
              <a16:creationId xmlns:a16="http://schemas.microsoft.com/office/drawing/2014/main" id="{E6D9B008-8006-4206-901C-1D39AA3918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19" name="Text Box 63">
          <a:extLst>
            <a:ext uri="{FF2B5EF4-FFF2-40B4-BE49-F238E27FC236}">
              <a16:creationId xmlns:a16="http://schemas.microsoft.com/office/drawing/2014/main" id="{080CBE94-D606-4078-B0D5-818D585A12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20" name="Text Box 3">
          <a:extLst>
            <a:ext uri="{FF2B5EF4-FFF2-40B4-BE49-F238E27FC236}">
              <a16:creationId xmlns:a16="http://schemas.microsoft.com/office/drawing/2014/main" id="{4D430FD1-7D8C-4F4B-B98A-C5A22BB11D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21" name="Text Box 32">
          <a:extLst>
            <a:ext uri="{FF2B5EF4-FFF2-40B4-BE49-F238E27FC236}">
              <a16:creationId xmlns:a16="http://schemas.microsoft.com/office/drawing/2014/main" id="{CCF61C95-C4AD-4AF9-B4AB-58F4A61EE6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22" name="Text Box 3">
          <a:extLst>
            <a:ext uri="{FF2B5EF4-FFF2-40B4-BE49-F238E27FC236}">
              <a16:creationId xmlns:a16="http://schemas.microsoft.com/office/drawing/2014/main" id="{635B750B-D3CF-4B68-87B8-95D3326FED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23" name="Text Box 63">
          <a:extLst>
            <a:ext uri="{FF2B5EF4-FFF2-40B4-BE49-F238E27FC236}">
              <a16:creationId xmlns:a16="http://schemas.microsoft.com/office/drawing/2014/main" id="{BFFA711A-50F2-4FA8-97BA-AAC3C64610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24" name="Text Box 3">
          <a:extLst>
            <a:ext uri="{FF2B5EF4-FFF2-40B4-BE49-F238E27FC236}">
              <a16:creationId xmlns:a16="http://schemas.microsoft.com/office/drawing/2014/main" id="{4974A975-EA66-4442-B90C-A862BF712F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25" name="Text Box 32">
          <a:extLst>
            <a:ext uri="{FF2B5EF4-FFF2-40B4-BE49-F238E27FC236}">
              <a16:creationId xmlns:a16="http://schemas.microsoft.com/office/drawing/2014/main" id="{838875D6-BF03-4C39-9E90-C3F775DF62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26" name="Text Box 3">
          <a:extLst>
            <a:ext uri="{FF2B5EF4-FFF2-40B4-BE49-F238E27FC236}">
              <a16:creationId xmlns:a16="http://schemas.microsoft.com/office/drawing/2014/main" id="{69BF7568-7D9D-4349-9030-A638A1970CC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27" name="Text Box 63">
          <a:extLst>
            <a:ext uri="{FF2B5EF4-FFF2-40B4-BE49-F238E27FC236}">
              <a16:creationId xmlns:a16="http://schemas.microsoft.com/office/drawing/2014/main" id="{C5DD5D79-16F2-4838-A0D2-2A63860AA3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28" name="Text Box 3">
          <a:extLst>
            <a:ext uri="{FF2B5EF4-FFF2-40B4-BE49-F238E27FC236}">
              <a16:creationId xmlns:a16="http://schemas.microsoft.com/office/drawing/2014/main" id="{3A40930E-C9AD-443E-AA8D-0523169F17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29" name="Text Box 32">
          <a:extLst>
            <a:ext uri="{FF2B5EF4-FFF2-40B4-BE49-F238E27FC236}">
              <a16:creationId xmlns:a16="http://schemas.microsoft.com/office/drawing/2014/main" id="{2255E308-B4B0-4F20-A9EB-D674FC4A35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30" name="Text Box 3">
          <a:extLst>
            <a:ext uri="{FF2B5EF4-FFF2-40B4-BE49-F238E27FC236}">
              <a16:creationId xmlns:a16="http://schemas.microsoft.com/office/drawing/2014/main" id="{DC47BEC3-90DD-471A-AD1C-4CE0E70007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31" name="Text Box 63">
          <a:extLst>
            <a:ext uri="{FF2B5EF4-FFF2-40B4-BE49-F238E27FC236}">
              <a16:creationId xmlns:a16="http://schemas.microsoft.com/office/drawing/2014/main" id="{3DDBEFCC-9ADA-4A44-96B6-CC75DD3E59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32" name="Text Box 3">
          <a:extLst>
            <a:ext uri="{FF2B5EF4-FFF2-40B4-BE49-F238E27FC236}">
              <a16:creationId xmlns:a16="http://schemas.microsoft.com/office/drawing/2014/main" id="{A378E384-D379-45EF-91AA-CC4C94A31C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33" name="Text Box 32">
          <a:extLst>
            <a:ext uri="{FF2B5EF4-FFF2-40B4-BE49-F238E27FC236}">
              <a16:creationId xmlns:a16="http://schemas.microsoft.com/office/drawing/2014/main" id="{7652AD1A-B1C7-4D7A-9CCD-85F1997601B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34" name="Text Box 3">
          <a:extLst>
            <a:ext uri="{FF2B5EF4-FFF2-40B4-BE49-F238E27FC236}">
              <a16:creationId xmlns:a16="http://schemas.microsoft.com/office/drawing/2014/main" id="{B726147D-31E1-494E-BE67-2B231D00FD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35" name="Text Box 63">
          <a:extLst>
            <a:ext uri="{FF2B5EF4-FFF2-40B4-BE49-F238E27FC236}">
              <a16:creationId xmlns:a16="http://schemas.microsoft.com/office/drawing/2014/main" id="{15DD762A-F50A-4416-A3C8-8B877545D8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36" name="Text Box 3">
          <a:extLst>
            <a:ext uri="{FF2B5EF4-FFF2-40B4-BE49-F238E27FC236}">
              <a16:creationId xmlns:a16="http://schemas.microsoft.com/office/drawing/2014/main" id="{007FBE0D-8168-4DC3-ABEF-CB2D60320A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37" name="Text Box 32">
          <a:extLst>
            <a:ext uri="{FF2B5EF4-FFF2-40B4-BE49-F238E27FC236}">
              <a16:creationId xmlns:a16="http://schemas.microsoft.com/office/drawing/2014/main" id="{AB3CCF10-5C7D-4C13-AD5C-06238390D5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38" name="Text Box 3">
          <a:extLst>
            <a:ext uri="{FF2B5EF4-FFF2-40B4-BE49-F238E27FC236}">
              <a16:creationId xmlns:a16="http://schemas.microsoft.com/office/drawing/2014/main" id="{79330DCC-2F91-40CD-9AC4-B41BD0A17F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39" name="Text Box 63">
          <a:extLst>
            <a:ext uri="{FF2B5EF4-FFF2-40B4-BE49-F238E27FC236}">
              <a16:creationId xmlns:a16="http://schemas.microsoft.com/office/drawing/2014/main" id="{26EA3393-99B1-4835-A080-FCD11D8DF5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40" name="Text Box 3">
          <a:extLst>
            <a:ext uri="{FF2B5EF4-FFF2-40B4-BE49-F238E27FC236}">
              <a16:creationId xmlns:a16="http://schemas.microsoft.com/office/drawing/2014/main" id="{A59CD1DE-52B1-4017-B0FB-8817C395C58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41" name="Text Box 32">
          <a:extLst>
            <a:ext uri="{FF2B5EF4-FFF2-40B4-BE49-F238E27FC236}">
              <a16:creationId xmlns:a16="http://schemas.microsoft.com/office/drawing/2014/main" id="{61C106B7-E76A-42ED-BED3-B4A1B12641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42" name="Text Box 3">
          <a:extLst>
            <a:ext uri="{FF2B5EF4-FFF2-40B4-BE49-F238E27FC236}">
              <a16:creationId xmlns:a16="http://schemas.microsoft.com/office/drawing/2014/main" id="{44786F35-99E7-4BBD-AA7D-3F6064E1FF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43" name="Text Box 63">
          <a:extLst>
            <a:ext uri="{FF2B5EF4-FFF2-40B4-BE49-F238E27FC236}">
              <a16:creationId xmlns:a16="http://schemas.microsoft.com/office/drawing/2014/main" id="{3BB57CC8-BA10-4BCA-B351-9218AE9CC0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44" name="Text Box 3">
          <a:extLst>
            <a:ext uri="{FF2B5EF4-FFF2-40B4-BE49-F238E27FC236}">
              <a16:creationId xmlns:a16="http://schemas.microsoft.com/office/drawing/2014/main" id="{C13B97AA-0BE6-4AF9-85A9-DCB09D03ED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45" name="Text Box 32">
          <a:extLst>
            <a:ext uri="{FF2B5EF4-FFF2-40B4-BE49-F238E27FC236}">
              <a16:creationId xmlns:a16="http://schemas.microsoft.com/office/drawing/2014/main" id="{FF9111AD-85BE-4DF4-83D9-20DB8A2698A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46" name="Text Box 3">
          <a:extLst>
            <a:ext uri="{FF2B5EF4-FFF2-40B4-BE49-F238E27FC236}">
              <a16:creationId xmlns:a16="http://schemas.microsoft.com/office/drawing/2014/main" id="{2BDFB75B-B802-4A2A-836D-320EEDFC57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47" name="Text Box 63">
          <a:extLst>
            <a:ext uri="{FF2B5EF4-FFF2-40B4-BE49-F238E27FC236}">
              <a16:creationId xmlns:a16="http://schemas.microsoft.com/office/drawing/2014/main" id="{C4000F6E-D319-47A7-8DEF-F1C38ECB93E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48" name="Text Box 3">
          <a:extLst>
            <a:ext uri="{FF2B5EF4-FFF2-40B4-BE49-F238E27FC236}">
              <a16:creationId xmlns:a16="http://schemas.microsoft.com/office/drawing/2014/main" id="{18CB535B-29AA-457A-91A3-E23BA1BDD6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49" name="Text Box 32">
          <a:extLst>
            <a:ext uri="{FF2B5EF4-FFF2-40B4-BE49-F238E27FC236}">
              <a16:creationId xmlns:a16="http://schemas.microsoft.com/office/drawing/2014/main" id="{849DF9C1-678C-4D45-9D99-7E18F97EDC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50" name="Text Box 3">
          <a:extLst>
            <a:ext uri="{FF2B5EF4-FFF2-40B4-BE49-F238E27FC236}">
              <a16:creationId xmlns:a16="http://schemas.microsoft.com/office/drawing/2014/main" id="{B8B870AC-6494-41BA-BB7D-564B3B7464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51" name="Text Box 63">
          <a:extLst>
            <a:ext uri="{FF2B5EF4-FFF2-40B4-BE49-F238E27FC236}">
              <a16:creationId xmlns:a16="http://schemas.microsoft.com/office/drawing/2014/main" id="{1A1B1303-C456-4D42-9CCB-6583F03D01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52" name="Text Box 3">
          <a:extLst>
            <a:ext uri="{FF2B5EF4-FFF2-40B4-BE49-F238E27FC236}">
              <a16:creationId xmlns:a16="http://schemas.microsoft.com/office/drawing/2014/main" id="{37ACE2FF-2A72-4E47-B372-7164DD06D7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53" name="Text Box 32">
          <a:extLst>
            <a:ext uri="{FF2B5EF4-FFF2-40B4-BE49-F238E27FC236}">
              <a16:creationId xmlns:a16="http://schemas.microsoft.com/office/drawing/2014/main" id="{F37CA0BD-0888-43CF-AD1D-376DE742D5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54" name="Text Box 3">
          <a:extLst>
            <a:ext uri="{FF2B5EF4-FFF2-40B4-BE49-F238E27FC236}">
              <a16:creationId xmlns:a16="http://schemas.microsoft.com/office/drawing/2014/main" id="{9F36653D-1210-4BFE-98DA-63935824338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55" name="Text Box 63">
          <a:extLst>
            <a:ext uri="{FF2B5EF4-FFF2-40B4-BE49-F238E27FC236}">
              <a16:creationId xmlns:a16="http://schemas.microsoft.com/office/drawing/2014/main" id="{861380C1-43BE-4FB7-9F69-1DB0E5E4B3E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56" name="Text Box 3">
          <a:extLst>
            <a:ext uri="{FF2B5EF4-FFF2-40B4-BE49-F238E27FC236}">
              <a16:creationId xmlns:a16="http://schemas.microsoft.com/office/drawing/2014/main" id="{1A3AD6B7-A23A-42BE-9FE2-9A528C4D6CB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57" name="Text Box 32">
          <a:extLst>
            <a:ext uri="{FF2B5EF4-FFF2-40B4-BE49-F238E27FC236}">
              <a16:creationId xmlns:a16="http://schemas.microsoft.com/office/drawing/2014/main" id="{BF676DA4-3275-4E22-8D26-4EF70EE9ED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58" name="Text Box 3">
          <a:extLst>
            <a:ext uri="{FF2B5EF4-FFF2-40B4-BE49-F238E27FC236}">
              <a16:creationId xmlns:a16="http://schemas.microsoft.com/office/drawing/2014/main" id="{A9918DCD-9638-42D0-AFD2-F44204B709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59" name="Text Box 63">
          <a:extLst>
            <a:ext uri="{FF2B5EF4-FFF2-40B4-BE49-F238E27FC236}">
              <a16:creationId xmlns:a16="http://schemas.microsoft.com/office/drawing/2014/main" id="{9D152646-CE70-4CDF-B310-7CDFA5CCA5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60" name="Text Box 3">
          <a:extLst>
            <a:ext uri="{FF2B5EF4-FFF2-40B4-BE49-F238E27FC236}">
              <a16:creationId xmlns:a16="http://schemas.microsoft.com/office/drawing/2014/main" id="{8DDE7688-2418-4163-9973-830782F3BC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61" name="Text Box 32">
          <a:extLst>
            <a:ext uri="{FF2B5EF4-FFF2-40B4-BE49-F238E27FC236}">
              <a16:creationId xmlns:a16="http://schemas.microsoft.com/office/drawing/2014/main" id="{DAD737FB-0918-43B4-8D4C-1FF851195C8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62" name="Text Box 3">
          <a:extLst>
            <a:ext uri="{FF2B5EF4-FFF2-40B4-BE49-F238E27FC236}">
              <a16:creationId xmlns:a16="http://schemas.microsoft.com/office/drawing/2014/main" id="{80069958-E70F-4D63-AF4A-5CCE7210AF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63" name="Text Box 63">
          <a:extLst>
            <a:ext uri="{FF2B5EF4-FFF2-40B4-BE49-F238E27FC236}">
              <a16:creationId xmlns:a16="http://schemas.microsoft.com/office/drawing/2014/main" id="{87223BE2-97D9-46FA-A907-DA71A93343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64" name="Text Box 3">
          <a:extLst>
            <a:ext uri="{FF2B5EF4-FFF2-40B4-BE49-F238E27FC236}">
              <a16:creationId xmlns:a16="http://schemas.microsoft.com/office/drawing/2014/main" id="{838127C5-7D29-4874-98BA-05715893FDD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65" name="Text Box 32">
          <a:extLst>
            <a:ext uri="{FF2B5EF4-FFF2-40B4-BE49-F238E27FC236}">
              <a16:creationId xmlns:a16="http://schemas.microsoft.com/office/drawing/2014/main" id="{73F03E61-7250-4405-9DB9-93D7B9689D4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66" name="Text Box 3">
          <a:extLst>
            <a:ext uri="{FF2B5EF4-FFF2-40B4-BE49-F238E27FC236}">
              <a16:creationId xmlns:a16="http://schemas.microsoft.com/office/drawing/2014/main" id="{577E9FB2-233E-4322-871C-FCA3D55A5A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67" name="Text Box 63">
          <a:extLst>
            <a:ext uri="{FF2B5EF4-FFF2-40B4-BE49-F238E27FC236}">
              <a16:creationId xmlns:a16="http://schemas.microsoft.com/office/drawing/2014/main" id="{BF365DEE-BA72-4A49-AEB1-5C4AEB0145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68" name="Text Box 3">
          <a:extLst>
            <a:ext uri="{FF2B5EF4-FFF2-40B4-BE49-F238E27FC236}">
              <a16:creationId xmlns:a16="http://schemas.microsoft.com/office/drawing/2014/main" id="{C8A4EAAC-E224-4B9D-B5D9-BDB5EDAE514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69" name="Text Box 32">
          <a:extLst>
            <a:ext uri="{FF2B5EF4-FFF2-40B4-BE49-F238E27FC236}">
              <a16:creationId xmlns:a16="http://schemas.microsoft.com/office/drawing/2014/main" id="{98551836-C43B-469D-82A7-8801E45809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70" name="Text Box 3">
          <a:extLst>
            <a:ext uri="{FF2B5EF4-FFF2-40B4-BE49-F238E27FC236}">
              <a16:creationId xmlns:a16="http://schemas.microsoft.com/office/drawing/2014/main" id="{72EBF76E-777E-4493-81B8-F84BFBEC40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71" name="Text Box 63">
          <a:extLst>
            <a:ext uri="{FF2B5EF4-FFF2-40B4-BE49-F238E27FC236}">
              <a16:creationId xmlns:a16="http://schemas.microsoft.com/office/drawing/2014/main" id="{CFCBD465-8D0D-4E4F-B90C-3E5092447FF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72" name="Text Box 3">
          <a:extLst>
            <a:ext uri="{FF2B5EF4-FFF2-40B4-BE49-F238E27FC236}">
              <a16:creationId xmlns:a16="http://schemas.microsoft.com/office/drawing/2014/main" id="{D476C02D-1254-48A0-AC3F-FAC4573CF22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73" name="Text Box 32">
          <a:extLst>
            <a:ext uri="{FF2B5EF4-FFF2-40B4-BE49-F238E27FC236}">
              <a16:creationId xmlns:a16="http://schemas.microsoft.com/office/drawing/2014/main" id="{CE5D9673-B253-4E0D-9652-48C08FAEDD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74" name="Text Box 3">
          <a:extLst>
            <a:ext uri="{FF2B5EF4-FFF2-40B4-BE49-F238E27FC236}">
              <a16:creationId xmlns:a16="http://schemas.microsoft.com/office/drawing/2014/main" id="{08D35FE7-CEA1-4DD3-87E9-9E1141A7F3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75" name="Text Box 63">
          <a:extLst>
            <a:ext uri="{FF2B5EF4-FFF2-40B4-BE49-F238E27FC236}">
              <a16:creationId xmlns:a16="http://schemas.microsoft.com/office/drawing/2014/main" id="{C307BFD4-814A-4B3D-B542-546592CD4F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76" name="Text Box 3">
          <a:extLst>
            <a:ext uri="{FF2B5EF4-FFF2-40B4-BE49-F238E27FC236}">
              <a16:creationId xmlns:a16="http://schemas.microsoft.com/office/drawing/2014/main" id="{5661227E-AB13-4854-9DDE-15FDC30F17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77" name="Text Box 32">
          <a:extLst>
            <a:ext uri="{FF2B5EF4-FFF2-40B4-BE49-F238E27FC236}">
              <a16:creationId xmlns:a16="http://schemas.microsoft.com/office/drawing/2014/main" id="{8F9F6D97-4E5F-421D-9D55-13F2D5677B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78" name="Text Box 3">
          <a:extLst>
            <a:ext uri="{FF2B5EF4-FFF2-40B4-BE49-F238E27FC236}">
              <a16:creationId xmlns:a16="http://schemas.microsoft.com/office/drawing/2014/main" id="{06BA8CA0-7FA9-47C9-85B1-9C604EFFC50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79" name="Text Box 63">
          <a:extLst>
            <a:ext uri="{FF2B5EF4-FFF2-40B4-BE49-F238E27FC236}">
              <a16:creationId xmlns:a16="http://schemas.microsoft.com/office/drawing/2014/main" id="{64FA66D7-23C7-46F2-A9DD-6A65661177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80" name="Text Box 3">
          <a:extLst>
            <a:ext uri="{FF2B5EF4-FFF2-40B4-BE49-F238E27FC236}">
              <a16:creationId xmlns:a16="http://schemas.microsoft.com/office/drawing/2014/main" id="{EAE08298-590A-4E7E-8A0C-9AE6AD74D5E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81" name="Text Box 32">
          <a:extLst>
            <a:ext uri="{FF2B5EF4-FFF2-40B4-BE49-F238E27FC236}">
              <a16:creationId xmlns:a16="http://schemas.microsoft.com/office/drawing/2014/main" id="{33797D1E-7144-4B97-AF0F-8A4BA05C73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82" name="Text Box 3">
          <a:extLst>
            <a:ext uri="{FF2B5EF4-FFF2-40B4-BE49-F238E27FC236}">
              <a16:creationId xmlns:a16="http://schemas.microsoft.com/office/drawing/2014/main" id="{1279B6DF-6999-450B-8DCF-CFCFAC8582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83" name="Text Box 63">
          <a:extLst>
            <a:ext uri="{FF2B5EF4-FFF2-40B4-BE49-F238E27FC236}">
              <a16:creationId xmlns:a16="http://schemas.microsoft.com/office/drawing/2014/main" id="{A27E5CAB-9985-4A28-8806-7C0D05C031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84" name="Text Box 3">
          <a:extLst>
            <a:ext uri="{FF2B5EF4-FFF2-40B4-BE49-F238E27FC236}">
              <a16:creationId xmlns:a16="http://schemas.microsoft.com/office/drawing/2014/main" id="{BC9BA3B9-2429-41B7-8A0B-B0239A625E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85" name="Text Box 32">
          <a:extLst>
            <a:ext uri="{FF2B5EF4-FFF2-40B4-BE49-F238E27FC236}">
              <a16:creationId xmlns:a16="http://schemas.microsoft.com/office/drawing/2014/main" id="{C0FE284E-E94A-4BBB-AB57-5BDCA721EB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86" name="Text Box 3">
          <a:extLst>
            <a:ext uri="{FF2B5EF4-FFF2-40B4-BE49-F238E27FC236}">
              <a16:creationId xmlns:a16="http://schemas.microsoft.com/office/drawing/2014/main" id="{91BA3515-E773-4145-AC2F-9AF1EE3F83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87" name="Text Box 63">
          <a:extLst>
            <a:ext uri="{FF2B5EF4-FFF2-40B4-BE49-F238E27FC236}">
              <a16:creationId xmlns:a16="http://schemas.microsoft.com/office/drawing/2014/main" id="{D284987D-5711-4743-98A3-F421061DAA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88" name="Text Box 32">
          <a:extLst>
            <a:ext uri="{FF2B5EF4-FFF2-40B4-BE49-F238E27FC236}">
              <a16:creationId xmlns:a16="http://schemas.microsoft.com/office/drawing/2014/main" id="{E829A262-D55F-4BAD-B0BF-7F577CFF04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89" name="Text Box 3">
          <a:extLst>
            <a:ext uri="{FF2B5EF4-FFF2-40B4-BE49-F238E27FC236}">
              <a16:creationId xmlns:a16="http://schemas.microsoft.com/office/drawing/2014/main" id="{AD065191-C506-4595-B4FC-EC5486DB4E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90" name="Text Box 63">
          <a:extLst>
            <a:ext uri="{FF2B5EF4-FFF2-40B4-BE49-F238E27FC236}">
              <a16:creationId xmlns:a16="http://schemas.microsoft.com/office/drawing/2014/main" id="{A131D358-00F1-4431-9D62-18F37BF6C3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91" name="Text Box 3">
          <a:extLst>
            <a:ext uri="{FF2B5EF4-FFF2-40B4-BE49-F238E27FC236}">
              <a16:creationId xmlns:a16="http://schemas.microsoft.com/office/drawing/2014/main" id="{301FFEB5-A3B1-4013-A9C0-2B7B363971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92" name="Text Box 32">
          <a:extLst>
            <a:ext uri="{FF2B5EF4-FFF2-40B4-BE49-F238E27FC236}">
              <a16:creationId xmlns:a16="http://schemas.microsoft.com/office/drawing/2014/main" id="{A488128C-EDA7-4EB0-995C-576885BBCD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93" name="Text Box 3">
          <a:extLst>
            <a:ext uri="{FF2B5EF4-FFF2-40B4-BE49-F238E27FC236}">
              <a16:creationId xmlns:a16="http://schemas.microsoft.com/office/drawing/2014/main" id="{12C6D772-C058-4C9B-BBAC-2EFDD4C29D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94" name="Text Box 63">
          <a:extLst>
            <a:ext uri="{FF2B5EF4-FFF2-40B4-BE49-F238E27FC236}">
              <a16:creationId xmlns:a16="http://schemas.microsoft.com/office/drawing/2014/main" id="{00623FAE-EA56-4279-8F36-97135C492F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95" name="Text Box 3">
          <a:extLst>
            <a:ext uri="{FF2B5EF4-FFF2-40B4-BE49-F238E27FC236}">
              <a16:creationId xmlns:a16="http://schemas.microsoft.com/office/drawing/2014/main" id="{FD3777F0-A331-4596-95B4-32F47C61AD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96" name="Text Box 32">
          <a:extLst>
            <a:ext uri="{FF2B5EF4-FFF2-40B4-BE49-F238E27FC236}">
              <a16:creationId xmlns:a16="http://schemas.microsoft.com/office/drawing/2014/main" id="{36E9EB14-4553-4DFB-AAA6-0ABF241F37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97" name="Text Box 3">
          <a:extLst>
            <a:ext uri="{FF2B5EF4-FFF2-40B4-BE49-F238E27FC236}">
              <a16:creationId xmlns:a16="http://schemas.microsoft.com/office/drawing/2014/main" id="{EDE89B19-4C18-458B-AFDA-7C4461012D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198" name="Text Box 63">
          <a:extLst>
            <a:ext uri="{FF2B5EF4-FFF2-40B4-BE49-F238E27FC236}">
              <a16:creationId xmlns:a16="http://schemas.microsoft.com/office/drawing/2014/main" id="{874A21F6-74E7-450C-959F-E124D5FF13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199" name="Text Box 3">
          <a:extLst>
            <a:ext uri="{FF2B5EF4-FFF2-40B4-BE49-F238E27FC236}">
              <a16:creationId xmlns:a16="http://schemas.microsoft.com/office/drawing/2014/main" id="{4D66C597-BB89-43B6-80FB-62579BE99B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00" name="Text Box 32">
          <a:extLst>
            <a:ext uri="{FF2B5EF4-FFF2-40B4-BE49-F238E27FC236}">
              <a16:creationId xmlns:a16="http://schemas.microsoft.com/office/drawing/2014/main" id="{4E089408-6297-4F93-81A1-E2549C814B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01" name="Text Box 3">
          <a:extLst>
            <a:ext uri="{FF2B5EF4-FFF2-40B4-BE49-F238E27FC236}">
              <a16:creationId xmlns:a16="http://schemas.microsoft.com/office/drawing/2014/main" id="{D3AB64F2-2EEC-476D-95CF-CBC9E9C807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02" name="Text Box 63">
          <a:extLst>
            <a:ext uri="{FF2B5EF4-FFF2-40B4-BE49-F238E27FC236}">
              <a16:creationId xmlns:a16="http://schemas.microsoft.com/office/drawing/2014/main" id="{387EA7DC-AE58-4846-B578-305A295BE3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03" name="Text Box 3">
          <a:extLst>
            <a:ext uri="{FF2B5EF4-FFF2-40B4-BE49-F238E27FC236}">
              <a16:creationId xmlns:a16="http://schemas.microsoft.com/office/drawing/2014/main" id="{11A49683-AF54-45C0-A21F-84117598AD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04" name="Text Box 32">
          <a:extLst>
            <a:ext uri="{FF2B5EF4-FFF2-40B4-BE49-F238E27FC236}">
              <a16:creationId xmlns:a16="http://schemas.microsoft.com/office/drawing/2014/main" id="{FFE75DA3-74D6-41F7-A290-860058EFED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05" name="Text Box 3">
          <a:extLst>
            <a:ext uri="{FF2B5EF4-FFF2-40B4-BE49-F238E27FC236}">
              <a16:creationId xmlns:a16="http://schemas.microsoft.com/office/drawing/2014/main" id="{02BCEB59-71F7-43DD-9D14-B3C7C71910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06" name="Text Box 63">
          <a:extLst>
            <a:ext uri="{FF2B5EF4-FFF2-40B4-BE49-F238E27FC236}">
              <a16:creationId xmlns:a16="http://schemas.microsoft.com/office/drawing/2014/main" id="{01000FD5-C337-4C2A-A76F-28F36AC0E8F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07" name="Text Box 3">
          <a:extLst>
            <a:ext uri="{FF2B5EF4-FFF2-40B4-BE49-F238E27FC236}">
              <a16:creationId xmlns:a16="http://schemas.microsoft.com/office/drawing/2014/main" id="{5773050C-7847-4215-9692-525ED106963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08" name="Text Box 32">
          <a:extLst>
            <a:ext uri="{FF2B5EF4-FFF2-40B4-BE49-F238E27FC236}">
              <a16:creationId xmlns:a16="http://schemas.microsoft.com/office/drawing/2014/main" id="{EFE18151-3541-483A-85F6-304CD05BB3A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09" name="Text Box 3">
          <a:extLst>
            <a:ext uri="{FF2B5EF4-FFF2-40B4-BE49-F238E27FC236}">
              <a16:creationId xmlns:a16="http://schemas.microsoft.com/office/drawing/2014/main" id="{FD80027F-A9DA-440A-B45F-F2A7FB2101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10" name="Text Box 63">
          <a:extLst>
            <a:ext uri="{FF2B5EF4-FFF2-40B4-BE49-F238E27FC236}">
              <a16:creationId xmlns:a16="http://schemas.microsoft.com/office/drawing/2014/main" id="{F1054A0B-F2BE-4763-B2AE-42C98532FE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11" name="Text Box 3">
          <a:extLst>
            <a:ext uri="{FF2B5EF4-FFF2-40B4-BE49-F238E27FC236}">
              <a16:creationId xmlns:a16="http://schemas.microsoft.com/office/drawing/2014/main" id="{19B479FA-A779-4870-A116-0A41F835D0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12" name="Text Box 32">
          <a:extLst>
            <a:ext uri="{FF2B5EF4-FFF2-40B4-BE49-F238E27FC236}">
              <a16:creationId xmlns:a16="http://schemas.microsoft.com/office/drawing/2014/main" id="{6F131416-9058-444E-9797-962E99FEA9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13" name="Text Box 3">
          <a:extLst>
            <a:ext uri="{FF2B5EF4-FFF2-40B4-BE49-F238E27FC236}">
              <a16:creationId xmlns:a16="http://schemas.microsoft.com/office/drawing/2014/main" id="{C2424CFF-6119-4426-AA9B-C5B36C5C2D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14" name="Text Box 63">
          <a:extLst>
            <a:ext uri="{FF2B5EF4-FFF2-40B4-BE49-F238E27FC236}">
              <a16:creationId xmlns:a16="http://schemas.microsoft.com/office/drawing/2014/main" id="{7AEF6B5B-6597-4A2F-A95D-938D5FFB0A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15" name="Text Box 3">
          <a:extLst>
            <a:ext uri="{FF2B5EF4-FFF2-40B4-BE49-F238E27FC236}">
              <a16:creationId xmlns:a16="http://schemas.microsoft.com/office/drawing/2014/main" id="{4046EB79-41ED-43FB-807F-6320FD9AF03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16" name="Text Box 32">
          <a:extLst>
            <a:ext uri="{FF2B5EF4-FFF2-40B4-BE49-F238E27FC236}">
              <a16:creationId xmlns:a16="http://schemas.microsoft.com/office/drawing/2014/main" id="{9CA369DF-1917-4D2D-B5F6-2CAAB155AC1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17" name="Text Box 3">
          <a:extLst>
            <a:ext uri="{FF2B5EF4-FFF2-40B4-BE49-F238E27FC236}">
              <a16:creationId xmlns:a16="http://schemas.microsoft.com/office/drawing/2014/main" id="{AF5DB461-5FB6-4FE2-AF36-457E93AF90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18" name="Text Box 63">
          <a:extLst>
            <a:ext uri="{FF2B5EF4-FFF2-40B4-BE49-F238E27FC236}">
              <a16:creationId xmlns:a16="http://schemas.microsoft.com/office/drawing/2014/main" id="{94B600E1-5931-4DF7-A3B7-E00408F216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E78A5F5E-8546-4945-80AD-E5BCE45F5C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20" name="Text Box 32">
          <a:extLst>
            <a:ext uri="{FF2B5EF4-FFF2-40B4-BE49-F238E27FC236}">
              <a16:creationId xmlns:a16="http://schemas.microsoft.com/office/drawing/2014/main" id="{38F22172-CB1E-4805-88EE-FC13117A8D9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21" name="Text Box 3">
          <a:extLst>
            <a:ext uri="{FF2B5EF4-FFF2-40B4-BE49-F238E27FC236}">
              <a16:creationId xmlns:a16="http://schemas.microsoft.com/office/drawing/2014/main" id="{12A68D0C-0328-4DF3-A7E9-C2D18D2931B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22" name="Text Box 63">
          <a:extLst>
            <a:ext uri="{FF2B5EF4-FFF2-40B4-BE49-F238E27FC236}">
              <a16:creationId xmlns:a16="http://schemas.microsoft.com/office/drawing/2014/main" id="{68889583-FB1E-4B93-8243-2AEA17D191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23" name="Text Box 3">
          <a:extLst>
            <a:ext uri="{FF2B5EF4-FFF2-40B4-BE49-F238E27FC236}">
              <a16:creationId xmlns:a16="http://schemas.microsoft.com/office/drawing/2014/main" id="{E33621ED-F74A-4A9D-B19B-217566ADB0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24" name="Text Box 32">
          <a:extLst>
            <a:ext uri="{FF2B5EF4-FFF2-40B4-BE49-F238E27FC236}">
              <a16:creationId xmlns:a16="http://schemas.microsoft.com/office/drawing/2014/main" id="{C768B68C-D69C-4673-A4A8-BF6F4691BC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25" name="Text Box 3">
          <a:extLst>
            <a:ext uri="{FF2B5EF4-FFF2-40B4-BE49-F238E27FC236}">
              <a16:creationId xmlns:a16="http://schemas.microsoft.com/office/drawing/2014/main" id="{7BA1D556-C510-4022-91C1-DBE729B679C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26" name="Text Box 63">
          <a:extLst>
            <a:ext uri="{FF2B5EF4-FFF2-40B4-BE49-F238E27FC236}">
              <a16:creationId xmlns:a16="http://schemas.microsoft.com/office/drawing/2014/main" id="{AFBD800E-C46B-48C6-AD77-8C1527EE9C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27" name="Text Box 3">
          <a:extLst>
            <a:ext uri="{FF2B5EF4-FFF2-40B4-BE49-F238E27FC236}">
              <a16:creationId xmlns:a16="http://schemas.microsoft.com/office/drawing/2014/main" id="{F04DB2E9-8E86-4FF8-BDA6-DCDB0CA9FC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28" name="Text Box 32">
          <a:extLst>
            <a:ext uri="{FF2B5EF4-FFF2-40B4-BE49-F238E27FC236}">
              <a16:creationId xmlns:a16="http://schemas.microsoft.com/office/drawing/2014/main" id="{07F36DB1-34CF-40E2-BC61-A8CBA1DE705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29" name="Text Box 3">
          <a:extLst>
            <a:ext uri="{FF2B5EF4-FFF2-40B4-BE49-F238E27FC236}">
              <a16:creationId xmlns:a16="http://schemas.microsoft.com/office/drawing/2014/main" id="{9FB99AEF-1386-4A98-B21C-73E99085BD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30" name="Text Box 63">
          <a:extLst>
            <a:ext uri="{FF2B5EF4-FFF2-40B4-BE49-F238E27FC236}">
              <a16:creationId xmlns:a16="http://schemas.microsoft.com/office/drawing/2014/main" id="{D6B4D4B8-46C4-43E0-B084-CBB552C63C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31" name="Text Box 3">
          <a:extLst>
            <a:ext uri="{FF2B5EF4-FFF2-40B4-BE49-F238E27FC236}">
              <a16:creationId xmlns:a16="http://schemas.microsoft.com/office/drawing/2014/main" id="{F4717C72-A6CF-4810-8063-4424A8CC52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32" name="Text Box 32">
          <a:extLst>
            <a:ext uri="{FF2B5EF4-FFF2-40B4-BE49-F238E27FC236}">
              <a16:creationId xmlns:a16="http://schemas.microsoft.com/office/drawing/2014/main" id="{B13FD3BF-7EEF-4168-AAA6-C37D944D7C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33" name="Text Box 3">
          <a:extLst>
            <a:ext uri="{FF2B5EF4-FFF2-40B4-BE49-F238E27FC236}">
              <a16:creationId xmlns:a16="http://schemas.microsoft.com/office/drawing/2014/main" id="{9CB864B0-6B4D-485A-BFFC-DA92D061B4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34" name="Text Box 63">
          <a:extLst>
            <a:ext uri="{FF2B5EF4-FFF2-40B4-BE49-F238E27FC236}">
              <a16:creationId xmlns:a16="http://schemas.microsoft.com/office/drawing/2014/main" id="{EB51833C-E390-408B-8C0B-82F912D9A9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35" name="Text Box 3">
          <a:extLst>
            <a:ext uri="{FF2B5EF4-FFF2-40B4-BE49-F238E27FC236}">
              <a16:creationId xmlns:a16="http://schemas.microsoft.com/office/drawing/2014/main" id="{55C5810E-A165-440F-80E3-99928E25D9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36" name="Text Box 32">
          <a:extLst>
            <a:ext uri="{FF2B5EF4-FFF2-40B4-BE49-F238E27FC236}">
              <a16:creationId xmlns:a16="http://schemas.microsoft.com/office/drawing/2014/main" id="{ED1E44BF-1F22-4B71-859B-36455C4591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37" name="Text Box 3">
          <a:extLst>
            <a:ext uri="{FF2B5EF4-FFF2-40B4-BE49-F238E27FC236}">
              <a16:creationId xmlns:a16="http://schemas.microsoft.com/office/drawing/2014/main" id="{C4D481AF-1CF3-4C5C-B7A0-EB7E6199CA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38" name="Text Box 63">
          <a:extLst>
            <a:ext uri="{FF2B5EF4-FFF2-40B4-BE49-F238E27FC236}">
              <a16:creationId xmlns:a16="http://schemas.microsoft.com/office/drawing/2014/main" id="{65B53F62-E7D2-4D85-A8E2-B34AF66C2D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39" name="Text Box 3">
          <a:extLst>
            <a:ext uri="{FF2B5EF4-FFF2-40B4-BE49-F238E27FC236}">
              <a16:creationId xmlns:a16="http://schemas.microsoft.com/office/drawing/2014/main" id="{327929AC-A6F7-418D-8A77-3834D66A1A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40" name="Text Box 32">
          <a:extLst>
            <a:ext uri="{FF2B5EF4-FFF2-40B4-BE49-F238E27FC236}">
              <a16:creationId xmlns:a16="http://schemas.microsoft.com/office/drawing/2014/main" id="{2DDC1D3C-E886-42D5-A6CF-470F770FCD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41" name="Text Box 3">
          <a:extLst>
            <a:ext uri="{FF2B5EF4-FFF2-40B4-BE49-F238E27FC236}">
              <a16:creationId xmlns:a16="http://schemas.microsoft.com/office/drawing/2014/main" id="{A0B51DE5-8256-474B-B1C3-1F046C0AE9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42" name="Text Box 63">
          <a:extLst>
            <a:ext uri="{FF2B5EF4-FFF2-40B4-BE49-F238E27FC236}">
              <a16:creationId xmlns:a16="http://schemas.microsoft.com/office/drawing/2014/main" id="{77232ABC-3D11-4719-A647-E9B482140B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43" name="Text Box 3">
          <a:extLst>
            <a:ext uri="{FF2B5EF4-FFF2-40B4-BE49-F238E27FC236}">
              <a16:creationId xmlns:a16="http://schemas.microsoft.com/office/drawing/2014/main" id="{600BDF6C-C5BD-41E6-BC90-2F3F1458E9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44" name="Text Box 32">
          <a:extLst>
            <a:ext uri="{FF2B5EF4-FFF2-40B4-BE49-F238E27FC236}">
              <a16:creationId xmlns:a16="http://schemas.microsoft.com/office/drawing/2014/main" id="{F268A58A-659C-4D16-B715-34D78007C84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45" name="Text Box 3">
          <a:extLst>
            <a:ext uri="{FF2B5EF4-FFF2-40B4-BE49-F238E27FC236}">
              <a16:creationId xmlns:a16="http://schemas.microsoft.com/office/drawing/2014/main" id="{5F464766-A1CC-4A19-BB88-9E3547807C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46" name="Text Box 63">
          <a:extLst>
            <a:ext uri="{FF2B5EF4-FFF2-40B4-BE49-F238E27FC236}">
              <a16:creationId xmlns:a16="http://schemas.microsoft.com/office/drawing/2014/main" id="{DF853708-DF69-4871-B74A-7F957D9B23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47" name="Text Box 3">
          <a:extLst>
            <a:ext uri="{FF2B5EF4-FFF2-40B4-BE49-F238E27FC236}">
              <a16:creationId xmlns:a16="http://schemas.microsoft.com/office/drawing/2014/main" id="{4D82A779-FBC6-461A-8E3B-A98061DA31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48" name="Text Box 32">
          <a:extLst>
            <a:ext uri="{FF2B5EF4-FFF2-40B4-BE49-F238E27FC236}">
              <a16:creationId xmlns:a16="http://schemas.microsoft.com/office/drawing/2014/main" id="{1531CBE7-A5B9-4C30-A216-B67FACCD9D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49" name="Text Box 3">
          <a:extLst>
            <a:ext uri="{FF2B5EF4-FFF2-40B4-BE49-F238E27FC236}">
              <a16:creationId xmlns:a16="http://schemas.microsoft.com/office/drawing/2014/main" id="{668E0728-C457-49ED-8995-CC097A3FA7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50" name="Text Box 63">
          <a:extLst>
            <a:ext uri="{FF2B5EF4-FFF2-40B4-BE49-F238E27FC236}">
              <a16:creationId xmlns:a16="http://schemas.microsoft.com/office/drawing/2014/main" id="{55618645-B143-474B-8C30-03A323FA14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51" name="Text Box 3">
          <a:extLst>
            <a:ext uri="{FF2B5EF4-FFF2-40B4-BE49-F238E27FC236}">
              <a16:creationId xmlns:a16="http://schemas.microsoft.com/office/drawing/2014/main" id="{5FB966CA-82BF-482A-A803-8EC61F8736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52" name="Text Box 32">
          <a:extLst>
            <a:ext uri="{FF2B5EF4-FFF2-40B4-BE49-F238E27FC236}">
              <a16:creationId xmlns:a16="http://schemas.microsoft.com/office/drawing/2014/main" id="{F3AC94C9-FB37-4601-B6F0-717441A25F1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53" name="Text Box 3">
          <a:extLst>
            <a:ext uri="{FF2B5EF4-FFF2-40B4-BE49-F238E27FC236}">
              <a16:creationId xmlns:a16="http://schemas.microsoft.com/office/drawing/2014/main" id="{7E72363E-23A9-46A8-83B3-CD65D8A87E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54" name="Text Box 63">
          <a:extLst>
            <a:ext uri="{FF2B5EF4-FFF2-40B4-BE49-F238E27FC236}">
              <a16:creationId xmlns:a16="http://schemas.microsoft.com/office/drawing/2014/main" id="{AD9D8B74-0808-4DA7-9F9A-0C48723E3D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55" name="Text Box 3">
          <a:extLst>
            <a:ext uri="{FF2B5EF4-FFF2-40B4-BE49-F238E27FC236}">
              <a16:creationId xmlns:a16="http://schemas.microsoft.com/office/drawing/2014/main" id="{29452B8B-6031-4078-9D98-EF9E34583F4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56" name="Text Box 32">
          <a:extLst>
            <a:ext uri="{FF2B5EF4-FFF2-40B4-BE49-F238E27FC236}">
              <a16:creationId xmlns:a16="http://schemas.microsoft.com/office/drawing/2014/main" id="{1BD72816-C506-4487-B11E-EF7F614F22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57" name="Text Box 3">
          <a:extLst>
            <a:ext uri="{FF2B5EF4-FFF2-40B4-BE49-F238E27FC236}">
              <a16:creationId xmlns:a16="http://schemas.microsoft.com/office/drawing/2014/main" id="{5954BF68-A585-4551-8087-0E55485505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58" name="Text Box 63">
          <a:extLst>
            <a:ext uri="{FF2B5EF4-FFF2-40B4-BE49-F238E27FC236}">
              <a16:creationId xmlns:a16="http://schemas.microsoft.com/office/drawing/2014/main" id="{8446EB5A-5DA0-4303-87B3-4B9949CD74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59" name="Text Box 3">
          <a:extLst>
            <a:ext uri="{FF2B5EF4-FFF2-40B4-BE49-F238E27FC236}">
              <a16:creationId xmlns:a16="http://schemas.microsoft.com/office/drawing/2014/main" id="{DABF3C1F-2BFD-485D-B386-8A997B6870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60" name="Text Box 32">
          <a:extLst>
            <a:ext uri="{FF2B5EF4-FFF2-40B4-BE49-F238E27FC236}">
              <a16:creationId xmlns:a16="http://schemas.microsoft.com/office/drawing/2014/main" id="{E0D5423C-21D0-4196-AF05-460451135D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61" name="Text Box 3">
          <a:extLst>
            <a:ext uri="{FF2B5EF4-FFF2-40B4-BE49-F238E27FC236}">
              <a16:creationId xmlns:a16="http://schemas.microsoft.com/office/drawing/2014/main" id="{27C0122C-7E49-475E-9443-902DE68E69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62" name="Text Box 63">
          <a:extLst>
            <a:ext uri="{FF2B5EF4-FFF2-40B4-BE49-F238E27FC236}">
              <a16:creationId xmlns:a16="http://schemas.microsoft.com/office/drawing/2014/main" id="{E54CF280-0AA0-4CB4-8A5B-4EA55614D02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63" name="Text Box 3">
          <a:extLst>
            <a:ext uri="{FF2B5EF4-FFF2-40B4-BE49-F238E27FC236}">
              <a16:creationId xmlns:a16="http://schemas.microsoft.com/office/drawing/2014/main" id="{9899DEAA-BE7E-4563-B5CA-B7379B0F0A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64" name="Text Box 32">
          <a:extLst>
            <a:ext uri="{FF2B5EF4-FFF2-40B4-BE49-F238E27FC236}">
              <a16:creationId xmlns:a16="http://schemas.microsoft.com/office/drawing/2014/main" id="{6D24E66C-0E25-41D5-BE9A-08805018E3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65" name="Text Box 3">
          <a:extLst>
            <a:ext uri="{FF2B5EF4-FFF2-40B4-BE49-F238E27FC236}">
              <a16:creationId xmlns:a16="http://schemas.microsoft.com/office/drawing/2014/main" id="{F6D7D4A3-5865-4E52-93FE-606499059AC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66" name="Text Box 63">
          <a:extLst>
            <a:ext uri="{FF2B5EF4-FFF2-40B4-BE49-F238E27FC236}">
              <a16:creationId xmlns:a16="http://schemas.microsoft.com/office/drawing/2014/main" id="{975D9C48-FC1B-45B9-A65C-546FD6FDD67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67" name="Text Box 3">
          <a:extLst>
            <a:ext uri="{FF2B5EF4-FFF2-40B4-BE49-F238E27FC236}">
              <a16:creationId xmlns:a16="http://schemas.microsoft.com/office/drawing/2014/main" id="{63035D88-9716-4546-95AE-43217A55F0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68" name="Text Box 32">
          <a:extLst>
            <a:ext uri="{FF2B5EF4-FFF2-40B4-BE49-F238E27FC236}">
              <a16:creationId xmlns:a16="http://schemas.microsoft.com/office/drawing/2014/main" id="{C9776710-3F09-47C1-8CFF-F510392B47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69" name="Text Box 3">
          <a:extLst>
            <a:ext uri="{FF2B5EF4-FFF2-40B4-BE49-F238E27FC236}">
              <a16:creationId xmlns:a16="http://schemas.microsoft.com/office/drawing/2014/main" id="{3F6A0350-23C7-444B-B3EB-BC8E2DADC8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70" name="Text Box 63">
          <a:extLst>
            <a:ext uri="{FF2B5EF4-FFF2-40B4-BE49-F238E27FC236}">
              <a16:creationId xmlns:a16="http://schemas.microsoft.com/office/drawing/2014/main" id="{4C17279F-B7E2-437D-AA55-016B5E84AEF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71" name="Text Box 3">
          <a:extLst>
            <a:ext uri="{FF2B5EF4-FFF2-40B4-BE49-F238E27FC236}">
              <a16:creationId xmlns:a16="http://schemas.microsoft.com/office/drawing/2014/main" id="{FDE6BD17-4B1D-4BFB-98A8-CF6DAA34A7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72" name="Text Box 32">
          <a:extLst>
            <a:ext uri="{FF2B5EF4-FFF2-40B4-BE49-F238E27FC236}">
              <a16:creationId xmlns:a16="http://schemas.microsoft.com/office/drawing/2014/main" id="{0CF10A2B-7BAE-4787-8900-7DE9C96AFF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73" name="Text Box 3">
          <a:extLst>
            <a:ext uri="{FF2B5EF4-FFF2-40B4-BE49-F238E27FC236}">
              <a16:creationId xmlns:a16="http://schemas.microsoft.com/office/drawing/2014/main" id="{F606FD2C-562D-4C29-8851-6184205D33C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74" name="Text Box 63">
          <a:extLst>
            <a:ext uri="{FF2B5EF4-FFF2-40B4-BE49-F238E27FC236}">
              <a16:creationId xmlns:a16="http://schemas.microsoft.com/office/drawing/2014/main" id="{6974CEF9-EEBC-4292-B5D0-64AE94F076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75" name="Text Box 3">
          <a:extLst>
            <a:ext uri="{FF2B5EF4-FFF2-40B4-BE49-F238E27FC236}">
              <a16:creationId xmlns:a16="http://schemas.microsoft.com/office/drawing/2014/main" id="{96DBF7E5-0DFA-43B9-91E9-A58A961388E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76" name="Text Box 32">
          <a:extLst>
            <a:ext uri="{FF2B5EF4-FFF2-40B4-BE49-F238E27FC236}">
              <a16:creationId xmlns:a16="http://schemas.microsoft.com/office/drawing/2014/main" id="{FC4B9B27-7134-4F82-8393-72FB7CB279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77" name="Text Box 3">
          <a:extLst>
            <a:ext uri="{FF2B5EF4-FFF2-40B4-BE49-F238E27FC236}">
              <a16:creationId xmlns:a16="http://schemas.microsoft.com/office/drawing/2014/main" id="{8D00FDFF-F443-4D9D-B813-7EA3A67701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78" name="Text Box 63">
          <a:extLst>
            <a:ext uri="{FF2B5EF4-FFF2-40B4-BE49-F238E27FC236}">
              <a16:creationId xmlns:a16="http://schemas.microsoft.com/office/drawing/2014/main" id="{CB39030E-B967-4F9A-923D-9E655C3243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79" name="Text Box 3">
          <a:extLst>
            <a:ext uri="{FF2B5EF4-FFF2-40B4-BE49-F238E27FC236}">
              <a16:creationId xmlns:a16="http://schemas.microsoft.com/office/drawing/2014/main" id="{9630A2A6-B732-4B30-B831-157370ECDC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80" name="Text Box 32">
          <a:extLst>
            <a:ext uri="{FF2B5EF4-FFF2-40B4-BE49-F238E27FC236}">
              <a16:creationId xmlns:a16="http://schemas.microsoft.com/office/drawing/2014/main" id="{0339AD00-B142-4774-B30D-D54CFB1840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81" name="Text Box 3">
          <a:extLst>
            <a:ext uri="{FF2B5EF4-FFF2-40B4-BE49-F238E27FC236}">
              <a16:creationId xmlns:a16="http://schemas.microsoft.com/office/drawing/2014/main" id="{53CC4D5B-5697-4495-888F-6B569BB80C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82" name="Text Box 63">
          <a:extLst>
            <a:ext uri="{FF2B5EF4-FFF2-40B4-BE49-F238E27FC236}">
              <a16:creationId xmlns:a16="http://schemas.microsoft.com/office/drawing/2014/main" id="{0746D35D-C494-47BF-9221-A231CBFB82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83" name="Text Box 3">
          <a:extLst>
            <a:ext uri="{FF2B5EF4-FFF2-40B4-BE49-F238E27FC236}">
              <a16:creationId xmlns:a16="http://schemas.microsoft.com/office/drawing/2014/main" id="{D4A86CD0-D2B7-4C87-A7A0-AF15E8FA75E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84" name="Text Box 32">
          <a:extLst>
            <a:ext uri="{FF2B5EF4-FFF2-40B4-BE49-F238E27FC236}">
              <a16:creationId xmlns:a16="http://schemas.microsoft.com/office/drawing/2014/main" id="{A1E60492-6B45-4F3B-8FDD-755FB2D395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85" name="Text Box 3">
          <a:extLst>
            <a:ext uri="{FF2B5EF4-FFF2-40B4-BE49-F238E27FC236}">
              <a16:creationId xmlns:a16="http://schemas.microsoft.com/office/drawing/2014/main" id="{9231859E-6749-4893-AF82-C9A0EB48D5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86" name="Text Box 63">
          <a:extLst>
            <a:ext uri="{FF2B5EF4-FFF2-40B4-BE49-F238E27FC236}">
              <a16:creationId xmlns:a16="http://schemas.microsoft.com/office/drawing/2014/main" id="{3128866C-E60C-4D04-9F2E-7891B1D773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87" name="Text Box 3">
          <a:extLst>
            <a:ext uri="{FF2B5EF4-FFF2-40B4-BE49-F238E27FC236}">
              <a16:creationId xmlns:a16="http://schemas.microsoft.com/office/drawing/2014/main" id="{0E4BF2A6-250D-4668-80C4-E794C0A845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88" name="Text Box 32">
          <a:extLst>
            <a:ext uri="{FF2B5EF4-FFF2-40B4-BE49-F238E27FC236}">
              <a16:creationId xmlns:a16="http://schemas.microsoft.com/office/drawing/2014/main" id="{A175BF36-31E8-47D7-99EF-0E866D717E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89" name="Text Box 3">
          <a:extLst>
            <a:ext uri="{FF2B5EF4-FFF2-40B4-BE49-F238E27FC236}">
              <a16:creationId xmlns:a16="http://schemas.microsoft.com/office/drawing/2014/main" id="{090ADDC3-67B8-489C-8104-17DF076D20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90" name="Text Box 63">
          <a:extLst>
            <a:ext uri="{FF2B5EF4-FFF2-40B4-BE49-F238E27FC236}">
              <a16:creationId xmlns:a16="http://schemas.microsoft.com/office/drawing/2014/main" id="{233B040F-FD24-44CD-BA44-1CB24EE2E8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91" name="Text Box 3">
          <a:extLst>
            <a:ext uri="{FF2B5EF4-FFF2-40B4-BE49-F238E27FC236}">
              <a16:creationId xmlns:a16="http://schemas.microsoft.com/office/drawing/2014/main" id="{9772B37D-4EDF-4780-9776-1F792BA1C2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92" name="Text Box 32">
          <a:extLst>
            <a:ext uri="{FF2B5EF4-FFF2-40B4-BE49-F238E27FC236}">
              <a16:creationId xmlns:a16="http://schemas.microsoft.com/office/drawing/2014/main" id="{929E9A84-6FF3-4E72-9FF3-252CBBCCF4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93" name="Text Box 3">
          <a:extLst>
            <a:ext uri="{FF2B5EF4-FFF2-40B4-BE49-F238E27FC236}">
              <a16:creationId xmlns:a16="http://schemas.microsoft.com/office/drawing/2014/main" id="{93761983-0A09-4497-9B7B-E315E0BBC7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94" name="Text Box 63">
          <a:extLst>
            <a:ext uri="{FF2B5EF4-FFF2-40B4-BE49-F238E27FC236}">
              <a16:creationId xmlns:a16="http://schemas.microsoft.com/office/drawing/2014/main" id="{5F801A7D-ADA5-48CB-8CCE-58F003DCE15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95" name="Text Box 3">
          <a:extLst>
            <a:ext uri="{FF2B5EF4-FFF2-40B4-BE49-F238E27FC236}">
              <a16:creationId xmlns:a16="http://schemas.microsoft.com/office/drawing/2014/main" id="{6B2E930E-375A-41E7-824B-E62E765E30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96" name="Text Box 32">
          <a:extLst>
            <a:ext uri="{FF2B5EF4-FFF2-40B4-BE49-F238E27FC236}">
              <a16:creationId xmlns:a16="http://schemas.microsoft.com/office/drawing/2014/main" id="{FCEB92C1-7629-4217-BFCB-E0764A9913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97" name="Text Box 3">
          <a:extLst>
            <a:ext uri="{FF2B5EF4-FFF2-40B4-BE49-F238E27FC236}">
              <a16:creationId xmlns:a16="http://schemas.microsoft.com/office/drawing/2014/main" id="{001013C3-45C5-47B1-B6D9-69F6A15817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298" name="Text Box 63">
          <a:extLst>
            <a:ext uri="{FF2B5EF4-FFF2-40B4-BE49-F238E27FC236}">
              <a16:creationId xmlns:a16="http://schemas.microsoft.com/office/drawing/2014/main" id="{42402B99-DA1F-48FF-BFEB-14B6406083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299" name="Text Box 3">
          <a:extLst>
            <a:ext uri="{FF2B5EF4-FFF2-40B4-BE49-F238E27FC236}">
              <a16:creationId xmlns:a16="http://schemas.microsoft.com/office/drawing/2014/main" id="{D34CDAFE-A9F8-4F57-AAB0-E17810FACC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00" name="Text Box 32">
          <a:extLst>
            <a:ext uri="{FF2B5EF4-FFF2-40B4-BE49-F238E27FC236}">
              <a16:creationId xmlns:a16="http://schemas.microsoft.com/office/drawing/2014/main" id="{7C6A2359-2747-4DBA-AF0C-9DDEECA6FE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01" name="Text Box 3">
          <a:extLst>
            <a:ext uri="{FF2B5EF4-FFF2-40B4-BE49-F238E27FC236}">
              <a16:creationId xmlns:a16="http://schemas.microsoft.com/office/drawing/2014/main" id="{810B87B4-6E2F-40D8-9A71-C46C6D57EC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02" name="Text Box 63">
          <a:extLst>
            <a:ext uri="{FF2B5EF4-FFF2-40B4-BE49-F238E27FC236}">
              <a16:creationId xmlns:a16="http://schemas.microsoft.com/office/drawing/2014/main" id="{0D50EDF0-A9AF-4E84-83FB-E0E958BF47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03" name="Text Box 3">
          <a:extLst>
            <a:ext uri="{FF2B5EF4-FFF2-40B4-BE49-F238E27FC236}">
              <a16:creationId xmlns:a16="http://schemas.microsoft.com/office/drawing/2014/main" id="{004844DF-DB1A-4E1D-B70E-EC39D94D26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04" name="Text Box 32">
          <a:extLst>
            <a:ext uri="{FF2B5EF4-FFF2-40B4-BE49-F238E27FC236}">
              <a16:creationId xmlns:a16="http://schemas.microsoft.com/office/drawing/2014/main" id="{E118E13F-ABF6-4738-ABED-74BB38CF5F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05" name="Text Box 3">
          <a:extLst>
            <a:ext uri="{FF2B5EF4-FFF2-40B4-BE49-F238E27FC236}">
              <a16:creationId xmlns:a16="http://schemas.microsoft.com/office/drawing/2014/main" id="{A87DF746-817B-438A-9795-BA4EBDE8AE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06" name="Text Box 63">
          <a:extLst>
            <a:ext uri="{FF2B5EF4-FFF2-40B4-BE49-F238E27FC236}">
              <a16:creationId xmlns:a16="http://schemas.microsoft.com/office/drawing/2014/main" id="{6F0F0A55-8894-4C01-BE44-89E0FE6184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07" name="Text Box 3">
          <a:extLst>
            <a:ext uri="{FF2B5EF4-FFF2-40B4-BE49-F238E27FC236}">
              <a16:creationId xmlns:a16="http://schemas.microsoft.com/office/drawing/2014/main" id="{3997C983-0400-42A2-A167-63F7D5FC93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08" name="Text Box 32">
          <a:extLst>
            <a:ext uri="{FF2B5EF4-FFF2-40B4-BE49-F238E27FC236}">
              <a16:creationId xmlns:a16="http://schemas.microsoft.com/office/drawing/2014/main" id="{0254F5E1-E40E-4B59-BA81-8123BC9E99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09" name="Text Box 3">
          <a:extLst>
            <a:ext uri="{FF2B5EF4-FFF2-40B4-BE49-F238E27FC236}">
              <a16:creationId xmlns:a16="http://schemas.microsoft.com/office/drawing/2014/main" id="{50300829-C693-4875-810C-FD471E4EBA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10" name="Text Box 63">
          <a:extLst>
            <a:ext uri="{FF2B5EF4-FFF2-40B4-BE49-F238E27FC236}">
              <a16:creationId xmlns:a16="http://schemas.microsoft.com/office/drawing/2014/main" id="{0A9B0012-8BC4-4B07-847F-57392F5FF0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11" name="Text Box 3">
          <a:extLst>
            <a:ext uri="{FF2B5EF4-FFF2-40B4-BE49-F238E27FC236}">
              <a16:creationId xmlns:a16="http://schemas.microsoft.com/office/drawing/2014/main" id="{BDB0553C-A902-4365-B04C-2CD06D1B19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12" name="Text Box 32">
          <a:extLst>
            <a:ext uri="{FF2B5EF4-FFF2-40B4-BE49-F238E27FC236}">
              <a16:creationId xmlns:a16="http://schemas.microsoft.com/office/drawing/2014/main" id="{B7358F5C-F33D-46C8-B5F1-9D1562570A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13" name="Text Box 3">
          <a:extLst>
            <a:ext uri="{FF2B5EF4-FFF2-40B4-BE49-F238E27FC236}">
              <a16:creationId xmlns:a16="http://schemas.microsoft.com/office/drawing/2014/main" id="{C1F9618B-C178-4B2C-9CC6-58C70AF56C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14" name="Text Box 63">
          <a:extLst>
            <a:ext uri="{FF2B5EF4-FFF2-40B4-BE49-F238E27FC236}">
              <a16:creationId xmlns:a16="http://schemas.microsoft.com/office/drawing/2014/main" id="{CE1E267A-CD68-4552-A529-88ECEF190E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15" name="Text Box 3">
          <a:extLst>
            <a:ext uri="{FF2B5EF4-FFF2-40B4-BE49-F238E27FC236}">
              <a16:creationId xmlns:a16="http://schemas.microsoft.com/office/drawing/2014/main" id="{EE805A14-0B8C-4066-B54D-E82982BAEB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16" name="Text Box 32">
          <a:extLst>
            <a:ext uri="{FF2B5EF4-FFF2-40B4-BE49-F238E27FC236}">
              <a16:creationId xmlns:a16="http://schemas.microsoft.com/office/drawing/2014/main" id="{090797FA-85AE-4C0F-A22E-F965A353F3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17" name="Text Box 3">
          <a:extLst>
            <a:ext uri="{FF2B5EF4-FFF2-40B4-BE49-F238E27FC236}">
              <a16:creationId xmlns:a16="http://schemas.microsoft.com/office/drawing/2014/main" id="{BF47A4F3-F7A4-457D-8383-0CA6983E01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18" name="Text Box 63">
          <a:extLst>
            <a:ext uri="{FF2B5EF4-FFF2-40B4-BE49-F238E27FC236}">
              <a16:creationId xmlns:a16="http://schemas.microsoft.com/office/drawing/2014/main" id="{4BF975DF-5880-47DC-886B-B02DA45D9B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19" name="Text Box 3">
          <a:extLst>
            <a:ext uri="{FF2B5EF4-FFF2-40B4-BE49-F238E27FC236}">
              <a16:creationId xmlns:a16="http://schemas.microsoft.com/office/drawing/2014/main" id="{04B8BB59-DE07-435B-BB40-DB74F919FF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20" name="Text Box 32">
          <a:extLst>
            <a:ext uri="{FF2B5EF4-FFF2-40B4-BE49-F238E27FC236}">
              <a16:creationId xmlns:a16="http://schemas.microsoft.com/office/drawing/2014/main" id="{D10CE654-3D55-4C51-81B6-0E2302C26B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21" name="Text Box 3">
          <a:extLst>
            <a:ext uri="{FF2B5EF4-FFF2-40B4-BE49-F238E27FC236}">
              <a16:creationId xmlns:a16="http://schemas.microsoft.com/office/drawing/2014/main" id="{D6FDC2F9-8433-42C4-8BD5-12D4006863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22" name="Text Box 63">
          <a:extLst>
            <a:ext uri="{FF2B5EF4-FFF2-40B4-BE49-F238E27FC236}">
              <a16:creationId xmlns:a16="http://schemas.microsoft.com/office/drawing/2014/main" id="{C41B065D-A619-40DC-B0CC-339BEF6622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23" name="Text Box 3">
          <a:extLst>
            <a:ext uri="{FF2B5EF4-FFF2-40B4-BE49-F238E27FC236}">
              <a16:creationId xmlns:a16="http://schemas.microsoft.com/office/drawing/2014/main" id="{345A6701-17E6-4DFE-8454-17BFB28804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24" name="Text Box 32">
          <a:extLst>
            <a:ext uri="{FF2B5EF4-FFF2-40B4-BE49-F238E27FC236}">
              <a16:creationId xmlns:a16="http://schemas.microsoft.com/office/drawing/2014/main" id="{10BE1D92-281C-4166-8347-56E77CA3DF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25" name="Text Box 3">
          <a:extLst>
            <a:ext uri="{FF2B5EF4-FFF2-40B4-BE49-F238E27FC236}">
              <a16:creationId xmlns:a16="http://schemas.microsoft.com/office/drawing/2014/main" id="{C82077BB-42F4-4B4C-B662-EF68114286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26" name="Text Box 63">
          <a:extLst>
            <a:ext uri="{FF2B5EF4-FFF2-40B4-BE49-F238E27FC236}">
              <a16:creationId xmlns:a16="http://schemas.microsoft.com/office/drawing/2014/main" id="{7EF862B4-CD78-4582-AE28-DC8638A7580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27" name="Text Box 3">
          <a:extLst>
            <a:ext uri="{FF2B5EF4-FFF2-40B4-BE49-F238E27FC236}">
              <a16:creationId xmlns:a16="http://schemas.microsoft.com/office/drawing/2014/main" id="{69A3A8EE-C327-40BD-9EAB-DD0418750B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28" name="Text Box 32">
          <a:extLst>
            <a:ext uri="{FF2B5EF4-FFF2-40B4-BE49-F238E27FC236}">
              <a16:creationId xmlns:a16="http://schemas.microsoft.com/office/drawing/2014/main" id="{B95CDC32-EE0D-4627-83C6-8625B40321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29" name="Text Box 3">
          <a:extLst>
            <a:ext uri="{FF2B5EF4-FFF2-40B4-BE49-F238E27FC236}">
              <a16:creationId xmlns:a16="http://schemas.microsoft.com/office/drawing/2014/main" id="{C32F96BE-5340-45D7-AB49-E95A16F03D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30" name="Text Box 63">
          <a:extLst>
            <a:ext uri="{FF2B5EF4-FFF2-40B4-BE49-F238E27FC236}">
              <a16:creationId xmlns:a16="http://schemas.microsoft.com/office/drawing/2014/main" id="{13CC064F-7549-4AA4-A6B3-7B7A31595E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31" name="Text Box 3">
          <a:extLst>
            <a:ext uri="{FF2B5EF4-FFF2-40B4-BE49-F238E27FC236}">
              <a16:creationId xmlns:a16="http://schemas.microsoft.com/office/drawing/2014/main" id="{5F7AC426-3C48-437B-9F28-85DCD0F246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32" name="Text Box 32">
          <a:extLst>
            <a:ext uri="{FF2B5EF4-FFF2-40B4-BE49-F238E27FC236}">
              <a16:creationId xmlns:a16="http://schemas.microsoft.com/office/drawing/2014/main" id="{6405CEDA-1801-4625-9768-7F906450CC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33" name="Text Box 3">
          <a:extLst>
            <a:ext uri="{FF2B5EF4-FFF2-40B4-BE49-F238E27FC236}">
              <a16:creationId xmlns:a16="http://schemas.microsoft.com/office/drawing/2014/main" id="{65DE691A-4C22-47C6-8A47-00748698BC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34" name="Text Box 63">
          <a:extLst>
            <a:ext uri="{FF2B5EF4-FFF2-40B4-BE49-F238E27FC236}">
              <a16:creationId xmlns:a16="http://schemas.microsoft.com/office/drawing/2014/main" id="{D42586F8-47C8-4B11-A926-3933A43DDD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35" name="Text Box 3">
          <a:extLst>
            <a:ext uri="{FF2B5EF4-FFF2-40B4-BE49-F238E27FC236}">
              <a16:creationId xmlns:a16="http://schemas.microsoft.com/office/drawing/2014/main" id="{51D2F972-F003-467D-BB63-9BA2DA9754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36" name="Text Box 32">
          <a:extLst>
            <a:ext uri="{FF2B5EF4-FFF2-40B4-BE49-F238E27FC236}">
              <a16:creationId xmlns:a16="http://schemas.microsoft.com/office/drawing/2014/main" id="{6B7CD1AD-1489-4453-9D19-D51B09B726D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37" name="Text Box 3">
          <a:extLst>
            <a:ext uri="{FF2B5EF4-FFF2-40B4-BE49-F238E27FC236}">
              <a16:creationId xmlns:a16="http://schemas.microsoft.com/office/drawing/2014/main" id="{8F8B8E17-AE1B-4F85-AD3D-05236759F1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38" name="Text Box 63">
          <a:extLst>
            <a:ext uri="{FF2B5EF4-FFF2-40B4-BE49-F238E27FC236}">
              <a16:creationId xmlns:a16="http://schemas.microsoft.com/office/drawing/2014/main" id="{E7528A91-1470-42A9-B98C-09064F808B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39" name="Text Box 3">
          <a:extLst>
            <a:ext uri="{FF2B5EF4-FFF2-40B4-BE49-F238E27FC236}">
              <a16:creationId xmlns:a16="http://schemas.microsoft.com/office/drawing/2014/main" id="{114357C8-B730-40FD-B0BD-49524D2E36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40" name="Text Box 32">
          <a:extLst>
            <a:ext uri="{FF2B5EF4-FFF2-40B4-BE49-F238E27FC236}">
              <a16:creationId xmlns:a16="http://schemas.microsoft.com/office/drawing/2014/main" id="{DF7B8E7C-9FFF-44D9-A021-58715DEB40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41" name="Text Box 3">
          <a:extLst>
            <a:ext uri="{FF2B5EF4-FFF2-40B4-BE49-F238E27FC236}">
              <a16:creationId xmlns:a16="http://schemas.microsoft.com/office/drawing/2014/main" id="{8E15C29A-256C-41F7-B3BD-5202CD908B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42" name="Text Box 63">
          <a:extLst>
            <a:ext uri="{FF2B5EF4-FFF2-40B4-BE49-F238E27FC236}">
              <a16:creationId xmlns:a16="http://schemas.microsoft.com/office/drawing/2014/main" id="{0F367A7E-CAA3-40CC-BB2C-1D0F07F558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43" name="Text Box 3">
          <a:extLst>
            <a:ext uri="{FF2B5EF4-FFF2-40B4-BE49-F238E27FC236}">
              <a16:creationId xmlns:a16="http://schemas.microsoft.com/office/drawing/2014/main" id="{A3E59CE3-511D-4D5C-AB51-B2CEB7A0ED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44" name="Text Box 32">
          <a:extLst>
            <a:ext uri="{FF2B5EF4-FFF2-40B4-BE49-F238E27FC236}">
              <a16:creationId xmlns:a16="http://schemas.microsoft.com/office/drawing/2014/main" id="{E1136A85-9AAA-473A-B571-787CDACDECE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45" name="Text Box 3">
          <a:extLst>
            <a:ext uri="{FF2B5EF4-FFF2-40B4-BE49-F238E27FC236}">
              <a16:creationId xmlns:a16="http://schemas.microsoft.com/office/drawing/2014/main" id="{E757EDD6-6B81-4391-A4F9-FF614E2BE0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46" name="Text Box 63">
          <a:extLst>
            <a:ext uri="{FF2B5EF4-FFF2-40B4-BE49-F238E27FC236}">
              <a16:creationId xmlns:a16="http://schemas.microsoft.com/office/drawing/2014/main" id="{1F9CA948-E699-4993-B140-C42922956F4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47" name="Text Box 3">
          <a:extLst>
            <a:ext uri="{FF2B5EF4-FFF2-40B4-BE49-F238E27FC236}">
              <a16:creationId xmlns:a16="http://schemas.microsoft.com/office/drawing/2014/main" id="{BBB89B90-A621-4ABB-B47E-253253FE30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48" name="Text Box 32">
          <a:extLst>
            <a:ext uri="{FF2B5EF4-FFF2-40B4-BE49-F238E27FC236}">
              <a16:creationId xmlns:a16="http://schemas.microsoft.com/office/drawing/2014/main" id="{3CEB1280-E287-4E6D-B57D-A7C0679BB1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49" name="Text Box 3">
          <a:extLst>
            <a:ext uri="{FF2B5EF4-FFF2-40B4-BE49-F238E27FC236}">
              <a16:creationId xmlns:a16="http://schemas.microsoft.com/office/drawing/2014/main" id="{2E5F8972-A06B-4C2A-BE58-6A1AC8ADA8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50" name="Text Box 63">
          <a:extLst>
            <a:ext uri="{FF2B5EF4-FFF2-40B4-BE49-F238E27FC236}">
              <a16:creationId xmlns:a16="http://schemas.microsoft.com/office/drawing/2014/main" id="{4E71AE7A-8DDF-4720-AB1A-0286BE0EBA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51" name="Text Box 3">
          <a:extLst>
            <a:ext uri="{FF2B5EF4-FFF2-40B4-BE49-F238E27FC236}">
              <a16:creationId xmlns:a16="http://schemas.microsoft.com/office/drawing/2014/main" id="{6E757678-6122-40E4-AAA1-4ADAA3E39E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52" name="Text Box 32">
          <a:extLst>
            <a:ext uri="{FF2B5EF4-FFF2-40B4-BE49-F238E27FC236}">
              <a16:creationId xmlns:a16="http://schemas.microsoft.com/office/drawing/2014/main" id="{8DD30DBA-9712-4EF7-93C8-28BE490D87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53" name="Text Box 3">
          <a:extLst>
            <a:ext uri="{FF2B5EF4-FFF2-40B4-BE49-F238E27FC236}">
              <a16:creationId xmlns:a16="http://schemas.microsoft.com/office/drawing/2014/main" id="{6ADC4339-F98A-48FB-9D9C-54EFFF9935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54" name="Text Box 63">
          <a:extLst>
            <a:ext uri="{FF2B5EF4-FFF2-40B4-BE49-F238E27FC236}">
              <a16:creationId xmlns:a16="http://schemas.microsoft.com/office/drawing/2014/main" id="{84AA4047-A271-4E34-83D8-234062DEE1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55" name="Text Box 3">
          <a:extLst>
            <a:ext uri="{FF2B5EF4-FFF2-40B4-BE49-F238E27FC236}">
              <a16:creationId xmlns:a16="http://schemas.microsoft.com/office/drawing/2014/main" id="{F2B8D714-FECE-4820-9F33-EB59F1DE51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56" name="Text Box 32">
          <a:extLst>
            <a:ext uri="{FF2B5EF4-FFF2-40B4-BE49-F238E27FC236}">
              <a16:creationId xmlns:a16="http://schemas.microsoft.com/office/drawing/2014/main" id="{960794C0-7C42-4CC1-AE4D-923439E5F0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57" name="Text Box 3">
          <a:extLst>
            <a:ext uri="{FF2B5EF4-FFF2-40B4-BE49-F238E27FC236}">
              <a16:creationId xmlns:a16="http://schemas.microsoft.com/office/drawing/2014/main" id="{44465471-CDD2-4234-B599-339D10CC75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58" name="Text Box 63">
          <a:extLst>
            <a:ext uri="{FF2B5EF4-FFF2-40B4-BE49-F238E27FC236}">
              <a16:creationId xmlns:a16="http://schemas.microsoft.com/office/drawing/2014/main" id="{0926C604-2768-4D62-B941-DE0CCCBFDB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59" name="Text Box 3">
          <a:extLst>
            <a:ext uri="{FF2B5EF4-FFF2-40B4-BE49-F238E27FC236}">
              <a16:creationId xmlns:a16="http://schemas.microsoft.com/office/drawing/2014/main" id="{041781C6-BD6C-417B-840D-D77C9229D8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60" name="Text Box 32">
          <a:extLst>
            <a:ext uri="{FF2B5EF4-FFF2-40B4-BE49-F238E27FC236}">
              <a16:creationId xmlns:a16="http://schemas.microsoft.com/office/drawing/2014/main" id="{A2E62AA8-5913-464A-B5C6-854631A174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61" name="Text Box 3">
          <a:extLst>
            <a:ext uri="{FF2B5EF4-FFF2-40B4-BE49-F238E27FC236}">
              <a16:creationId xmlns:a16="http://schemas.microsoft.com/office/drawing/2014/main" id="{00A4C864-3D55-4001-A39B-B31C0ED018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62" name="Text Box 63">
          <a:extLst>
            <a:ext uri="{FF2B5EF4-FFF2-40B4-BE49-F238E27FC236}">
              <a16:creationId xmlns:a16="http://schemas.microsoft.com/office/drawing/2014/main" id="{429D676B-3052-4A25-901F-358ED3E807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63" name="Text Box 3">
          <a:extLst>
            <a:ext uri="{FF2B5EF4-FFF2-40B4-BE49-F238E27FC236}">
              <a16:creationId xmlns:a16="http://schemas.microsoft.com/office/drawing/2014/main" id="{2E2AA296-AEEE-4430-BFDE-883DEFB7CF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64" name="Text Box 32">
          <a:extLst>
            <a:ext uri="{FF2B5EF4-FFF2-40B4-BE49-F238E27FC236}">
              <a16:creationId xmlns:a16="http://schemas.microsoft.com/office/drawing/2014/main" id="{C4527957-34B1-4FB2-9899-7AC2937C90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65" name="Text Box 3">
          <a:extLst>
            <a:ext uri="{FF2B5EF4-FFF2-40B4-BE49-F238E27FC236}">
              <a16:creationId xmlns:a16="http://schemas.microsoft.com/office/drawing/2014/main" id="{F18B369E-60C9-46FA-92B8-D2E4361CEB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66" name="Text Box 63">
          <a:extLst>
            <a:ext uri="{FF2B5EF4-FFF2-40B4-BE49-F238E27FC236}">
              <a16:creationId xmlns:a16="http://schemas.microsoft.com/office/drawing/2014/main" id="{E63CEA91-E442-4374-B5C0-6728679ADD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67" name="Text Box 3">
          <a:extLst>
            <a:ext uri="{FF2B5EF4-FFF2-40B4-BE49-F238E27FC236}">
              <a16:creationId xmlns:a16="http://schemas.microsoft.com/office/drawing/2014/main" id="{29F74C4F-B360-41C4-BCF1-1A4172524D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68" name="Text Box 32">
          <a:extLst>
            <a:ext uri="{FF2B5EF4-FFF2-40B4-BE49-F238E27FC236}">
              <a16:creationId xmlns:a16="http://schemas.microsoft.com/office/drawing/2014/main" id="{3CE6EB21-F13E-4077-958B-6DC2478DA99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69" name="Text Box 3">
          <a:extLst>
            <a:ext uri="{FF2B5EF4-FFF2-40B4-BE49-F238E27FC236}">
              <a16:creationId xmlns:a16="http://schemas.microsoft.com/office/drawing/2014/main" id="{84AD94AB-7025-487D-8928-517FD89F35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70" name="Text Box 63">
          <a:extLst>
            <a:ext uri="{FF2B5EF4-FFF2-40B4-BE49-F238E27FC236}">
              <a16:creationId xmlns:a16="http://schemas.microsoft.com/office/drawing/2014/main" id="{AA800402-09E2-4290-B759-BFC3F83479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71" name="Text Box 3">
          <a:extLst>
            <a:ext uri="{FF2B5EF4-FFF2-40B4-BE49-F238E27FC236}">
              <a16:creationId xmlns:a16="http://schemas.microsoft.com/office/drawing/2014/main" id="{27DE2CFB-A4C3-4F17-A59E-859ECB0BE8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72" name="Text Box 32">
          <a:extLst>
            <a:ext uri="{FF2B5EF4-FFF2-40B4-BE49-F238E27FC236}">
              <a16:creationId xmlns:a16="http://schemas.microsoft.com/office/drawing/2014/main" id="{188D7D30-12D5-4C64-907D-2544112066B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73" name="Text Box 3">
          <a:extLst>
            <a:ext uri="{FF2B5EF4-FFF2-40B4-BE49-F238E27FC236}">
              <a16:creationId xmlns:a16="http://schemas.microsoft.com/office/drawing/2014/main" id="{06316208-10FC-4F93-A85C-E7DB3A3A72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74" name="Text Box 63">
          <a:extLst>
            <a:ext uri="{FF2B5EF4-FFF2-40B4-BE49-F238E27FC236}">
              <a16:creationId xmlns:a16="http://schemas.microsoft.com/office/drawing/2014/main" id="{2E9651FC-CF1B-4D87-85CF-AAE9A496EB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75" name="Text Box 3">
          <a:extLst>
            <a:ext uri="{FF2B5EF4-FFF2-40B4-BE49-F238E27FC236}">
              <a16:creationId xmlns:a16="http://schemas.microsoft.com/office/drawing/2014/main" id="{1B5A18CC-85E9-4BBD-972F-1F1D8AAD48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76" name="Text Box 32">
          <a:extLst>
            <a:ext uri="{FF2B5EF4-FFF2-40B4-BE49-F238E27FC236}">
              <a16:creationId xmlns:a16="http://schemas.microsoft.com/office/drawing/2014/main" id="{28B7C4A8-C4D3-4ECE-BC63-B4558D3E63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77" name="Text Box 3">
          <a:extLst>
            <a:ext uri="{FF2B5EF4-FFF2-40B4-BE49-F238E27FC236}">
              <a16:creationId xmlns:a16="http://schemas.microsoft.com/office/drawing/2014/main" id="{613A5CEC-2DB4-45ED-A243-643F9DD2A6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78" name="Text Box 63">
          <a:extLst>
            <a:ext uri="{FF2B5EF4-FFF2-40B4-BE49-F238E27FC236}">
              <a16:creationId xmlns:a16="http://schemas.microsoft.com/office/drawing/2014/main" id="{BFB7F881-6FDC-48E3-A874-12900D3894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79" name="Text Box 3">
          <a:extLst>
            <a:ext uri="{FF2B5EF4-FFF2-40B4-BE49-F238E27FC236}">
              <a16:creationId xmlns:a16="http://schemas.microsoft.com/office/drawing/2014/main" id="{D2183AFA-CEE6-44BE-8D77-0399BDCD79F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80" name="Text Box 32">
          <a:extLst>
            <a:ext uri="{FF2B5EF4-FFF2-40B4-BE49-F238E27FC236}">
              <a16:creationId xmlns:a16="http://schemas.microsoft.com/office/drawing/2014/main" id="{5BE30D9D-E9BB-4139-926D-33F762F68D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81" name="Text Box 3">
          <a:extLst>
            <a:ext uri="{FF2B5EF4-FFF2-40B4-BE49-F238E27FC236}">
              <a16:creationId xmlns:a16="http://schemas.microsoft.com/office/drawing/2014/main" id="{031D0CB0-65EE-42EB-BBCF-B006735B13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82" name="Text Box 63">
          <a:extLst>
            <a:ext uri="{FF2B5EF4-FFF2-40B4-BE49-F238E27FC236}">
              <a16:creationId xmlns:a16="http://schemas.microsoft.com/office/drawing/2014/main" id="{0DCCAC9E-2C5F-4DC0-8BB9-E4D628845DC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83" name="Text Box 3">
          <a:extLst>
            <a:ext uri="{FF2B5EF4-FFF2-40B4-BE49-F238E27FC236}">
              <a16:creationId xmlns:a16="http://schemas.microsoft.com/office/drawing/2014/main" id="{3B5E8499-BD7E-4CA8-B710-B1E0101B1F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84" name="Text Box 32">
          <a:extLst>
            <a:ext uri="{FF2B5EF4-FFF2-40B4-BE49-F238E27FC236}">
              <a16:creationId xmlns:a16="http://schemas.microsoft.com/office/drawing/2014/main" id="{562B798C-A282-453B-8889-FEC0C5EED3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85" name="Text Box 3">
          <a:extLst>
            <a:ext uri="{FF2B5EF4-FFF2-40B4-BE49-F238E27FC236}">
              <a16:creationId xmlns:a16="http://schemas.microsoft.com/office/drawing/2014/main" id="{6211BB0F-056A-4503-BB6E-BE3D74C88AB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86" name="Text Box 63">
          <a:extLst>
            <a:ext uri="{FF2B5EF4-FFF2-40B4-BE49-F238E27FC236}">
              <a16:creationId xmlns:a16="http://schemas.microsoft.com/office/drawing/2014/main" id="{47D551AB-92A3-43EF-AC22-6328E0FC68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87" name="Text Box 3">
          <a:extLst>
            <a:ext uri="{FF2B5EF4-FFF2-40B4-BE49-F238E27FC236}">
              <a16:creationId xmlns:a16="http://schemas.microsoft.com/office/drawing/2014/main" id="{885CD757-F7EE-4609-8A6D-E14512F132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88" name="Text Box 32">
          <a:extLst>
            <a:ext uri="{FF2B5EF4-FFF2-40B4-BE49-F238E27FC236}">
              <a16:creationId xmlns:a16="http://schemas.microsoft.com/office/drawing/2014/main" id="{1EB09844-95AA-4A70-848A-49E3097B875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89" name="Text Box 3">
          <a:extLst>
            <a:ext uri="{FF2B5EF4-FFF2-40B4-BE49-F238E27FC236}">
              <a16:creationId xmlns:a16="http://schemas.microsoft.com/office/drawing/2014/main" id="{D03A0B46-CB30-4FDC-A0A2-38901A188C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90" name="Text Box 63">
          <a:extLst>
            <a:ext uri="{FF2B5EF4-FFF2-40B4-BE49-F238E27FC236}">
              <a16:creationId xmlns:a16="http://schemas.microsoft.com/office/drawing/2014/main" id="{F6E14B13-CBD7-4578-976C-15F61122A3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91" name="Text Box 3">
          <a:extLst>
            <a:ext uri="{FF2B5EF4-FFF2-40B4-BE49-F238E27FC236}">
              <a16:creationId xmlns:a16="http://schemas.microsoft.com/office/drawing/2014/main" id="{D63F1DCC-8345-48B3-A4F0-642051D6C9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92" name="Text Box 32">
          <a:extLst>
            <a:ext uri="{FF2B5EF4-FFF2-40B4-BE49-F238E27FC236}">
              <a16:creationId xmlns:a16="http://schemas.microsoft.com/office/drawing/2014/main" id="{4695DE44-BE99-4E2D-8625-CCEB54C203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93" name="Text Box 3">
          <a:extLst>
            <a:ext uri="{FF2B5EF4-FFF2-40B4-BE49-F238E27FC236}">
              <a16:creationId xmlns:a16="http://schemas.microsoft.com/office/drawing/2014/main" id="{7D56A02C-1C46-4ED0-9708-CC33833378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94" name="Text Box 63">
          <a:extLst>
            <a:ext uri="{FF2B5EF4-FFF2-40B4-BE49-F238E27FC236}">
              <a16:creationId xmlns:a16="http://schemas.microsoft.com/office/drawing/2014/main" id="{4CCDF872-406D-434C-9EA7-8C124801B36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95" name="Text Box 3">
          <a:extLst>
            <a:ext uri="{FF2B5EF4-FFF2-40B4-BE49-F238E27FC236}">
              <a16:creationId xmlns:a16="http://schemas.microsoft.com/office/drawing/2014/main" id="{D4BAEB67-FC50-42BE-B80A-30456CE220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96" name="Text Box 32">
          <a:extLst>
            <a:ext uri="{FF2B5EF4-FFF2-40B4-BE49-F238E27FC236}">
              <a16:creationId xmlns:a16="http://schemas.microsoft.com/office/drawing/2014/main" id="{F6763FFE-6BA5-4E3F-AC98-47EC7DD24BC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97" name="Text Box 3">
          <a:extLst>
            <a:ext uri="{FF2B5EF4-FFF2-40B4-BE49-F238E27FC236}">
              <a16:creationId xmlns:a16="http://schemas.microsoft.com/office/drawing/2014/main" id="{FCD71B03-A9CF-41E0-9197-FA1D318D9A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398" name="Text Box 63">
          <a:extLst>
            <a:ext uri="{FF2B5EF4-FFF2-40B4-BE49-F238E27FC236}">
              <a16:creationId xmlns:a16="http://schemas.microsoft.com/office/drawing/2014/main" id="{1DEDF0ED-C05E-4BC9-8CD9-9EE07C84C5B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399" name="Text Box 3">
          <a:extLst>
            <a:ext uri="{FF2B5EF4-FFF2-40B4-BE49-F238E27FC236}">
              <a16:creationId xmlns:a16="http://schemas.microsoft.com/office/drawing/2014/main" id="{C34F4EB6-A70E-46DC-B8D1-F9C26591ED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00" name="Text Box 32">
          <a:extLst>
            <a:ext uri="{FF2B5EF4-FFF2-40B4-BE49-F238E27FC236}">
              <a16:creationId xmlns:a16="http://schemas.microsoft.com/office/drawing/2014/main" id="{FF03B3BC-78C3-4AB8-A5C4-936DDA3B9F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01" name="Text Box 3">
          <a:extLst>
            <a:ext uri="{FF2B5EF4-FFF2-40B4-BE49-F238E27FC236}">
              <a16:creationId xmlns:a16="http://schemas.microsoft.com/office/drawing/2014/main" id="{EB611EBC-7712-478E-818D-753F42517C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02" name="Text Box 63">
          <a:extLst>
            <a:ext uri="{FF2B5EF4-FFF2-40B4-BE49-F238E27FC236}">
              <a16:creationId xmlns:a16="http://schemas.microsoft.com/office/drawing/2014/main" id="{8E2C506D-63B4-42EF-BFD1-A19AE07F9F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03" name="Text Box 3">
          <a:extLst>
            <a:ext uri="{FF2B5EF4-FFF2-40B4-BE49-F238E27FC236}">
              <a16:creationId xmlns:a16="http://schemas.microsoft.com/office/drawing/2014/main" id="{8115E345-01D4-4522-98A5-B4DB267B2C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04" name="Text Box 32">
          <a:extLst>
            <a:ext uri="{FF2B5EF4-FFF2-40B4-BE49-F238E27FC236}">
              <a16:creationId xmlns:a16="http://schemas.microsoft.com/office/drawing/2014/main" id="{E375FC5A-3456-4D1E-8A62-2A0BF719C6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05" name="Text Box 3">
          <a:extLst>
            <a:ext uri="{FF2B5EF4-FFF2-40B4-BE49-F238E27FC236}">
              <a16:creationId xmlns:a16="http://schemas.microsoft.com/office/drawing/2014/main" id="{52309F99-D2A2-4DAC-8FA0-2EF6B66911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06" name="Text Box 63">
          <a:extLst>
            <a:ext uri="{FF2B5EF4-FFF2-40B4-BE49-F238E27FC236}">
              <a16:creationId xmlns:a16="http://schemas.microsoft.com/office/drawing/2014/main" id="{95C26EC8-E514-429D-BAF5-B0BA62B107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07" name="Text Box 3">
          <a:extLst>
            <a:ext uri="{FF2B5EF4-FFF2-40B4-BE49-F238E27FC236}">
              <a16:creationId xmlns:a16="http://schemas.microsoft.com/office/drawing/2014/main" id="{3E9DD2DA-573A-4B2E-A40F-3EF26703BC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08" name="Text Box 32">
          <a:extLst>
            <a:ext uri="{FF2B5EF4-FFF2-40B4-BE49-F238E27FC236}">
              <a16:creationId xmlns:a16="http://schemas.microsoft.com/office/drawing/2014/main" id="{33424CFA-93EB-441C-832F-290E4DAB8FC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09" name="Text Box 3">
          <a:extLst>
            <a:ext uri="{FF2B5EF4-FFF2-40B4-BE49-F238E27FC236}">
              <a16:creationId xmlns:a16="http://schemas.microsoft.com/office/drawing/2014/main" id="{BE0A5690-8C16-4AC8-BCE5-6C508B1AFF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10" name="Text Box 63">
          <a:extLst>
            <a:ext uri="{FF2B5EF4-FFF2-40B4-BE49-F238E27FC236}">
              <a16:creationId xmlns:a16="http://schemas.microsoft.com/office/drawing/2014/main" id="{BBCAC356-24B5-4571-8D46-8CE5F63F39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11" name="Text Box 3">
          <a:extLst>
            <a:ext uri="{FF2B5EF4-FFF2-40B4-BE49-F238E27FC236}">
              <a16:creationId xmlns:a16="http://schemas.microsoft.com/office/drawing/2014/main" id="{AB750805-65B5-4620-8709-8FFA7D4CD7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12" name="Text Box 32">
          <a:extLst>
            <a:ext uri="{FF2B5EF4-FFF2-40B4-BE49-F238E27FC236}">
              <a16:creationId xmlns:a16="http://schemas.microsoft.com/office/drawing/2014/main" id="{9C3E3DF8-83C9-4CBA-A5FE-25093C72AD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13" name="Text Box 3">
          <a:extLst>
            <a:ext uri="{FF2B5EF4-FFF2-40B4-BE49-F238E27FC236}">
              <a16:creationId xmlns:a16="http://schemas.microsoft.com/office/drawing/2014/main" id="{2647ED6E-0DCA-4CFE-B5AD-9DB3DD97CD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14" name="Text Box 63">
          <a:extLst>
            <a:ext uri="{FF2B5EF4-FFF2-40B4-BE49-F238E27FC236}">
              <a16:creationId xmlns:a16="http://schemas.microsoft.com/office/drawing/2014/main" id="{2388F554-E5C9-40D6-83A4-38C02B7FAE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15" name="Text Box 3">
          <a:extLst>
            <a:ext uri="{FF2B5EF4-FFF2-40B4-BE49-F238E27FC236}">
              <a16:creationId xmlns:a16="http://schemas.microsoft.com/office/drawing/2014/main" id="{AB90CE80-3495-417B-9ABE-11FF5A5065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16" name="Text Box 32">
          <a:extLst>
            <a:ext uri="{FF2B5EF4-FFF2-40B4-BE49-F238E27FC236}">
              <a16:creationId xmlns:a16="http://schemas.microsoft.com/office/drawing/2014/main" id="{6D6E5619-3305-455B-9992-8C907ED4C6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17" name="Text Box 3">
          <a:extLst>
            <a:ext uri="{FF2B5EF4-FFF2-40B4-BE49-F238E27FC236}">
              <a16:creationId xmlns:a16="http://schemas.microsoft.com/office/drawing/2014/main" id="{04A0082D-E46D-4EDA-AF3E-E3D9818414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18" name="Text Box 63">
          <a:extLst>
            <a:ext uri="{FF2B5EF4-FFF2-40B4-BE49-F238E27FC236}">
              <a16:creationId xmlns:a16="http://schemas.microsoft.com/office/drawing/2014/main" id="{E1251445-95D7-4F9F-BDBA-C6D574DBDD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19" name="Text Box 3">
          <a:extLst>
            <a:ext uri="{FF2B5EF4-FFF2-40B4-BE49-F238E27FC236}">
              <a16:creationId xmlns:a16="http://schemas.microsoft.com/office/drawing/2014/main" id="{C071D79F-298B-4E58-941E-292FC41C83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20" name="Text Box 32">
          <a:extLst>
            <a:ext uri="{FF2B5EF4-FFF2-40B4-BE49-F238E27FC236}">
              <a16:creationId xmlns:a16="http://schemas.microsoft.com/office/drawing/2014/main" id="{3F21CB67-4C52-4A8F-AE64-11A807CB8A4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21" name="Text Box 3">
          <a:extLst>
            <a:ext uri="{FF2B5EF4-FFF2-40B4-BE49-F238E27FC236}">
              <a16:creationId xmlns:a16="http://schemas.microsoft.com/office/drawing/2014/main" id="{D5768D7A-A344-4E02-BCBC-5E5B812E10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22" name="Text Box 63">
          <a:extLst>
            <a:ext uri="{FF2B5EF4-FFF2-40B4-BE49-F238E27FC236}">
              <a16:creationId xmlns:a16="http://schemas.microsoft.com/office/drawing/2014/main" id="{5DE70285-EFE4-429C-9467-8D58D87133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23" name="Text Box 3">
          <a:extLst>
            <a:ext uri="{FF2B5EF4-FFF2-40B4-BE49-F238E27FC236}">
              <a16:creationId xmlns:a16="http://schemas.microsoft.com/office/drawing/2014/main" id="{DF8A5CF6-A22C-47A0-B461-B73B230BEC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24" name="Text Box 32">
          <a:extLst>
            <a:ext uri="{FF2B5EF4-FFF2-40B4-BE49-F238E27FC236}">
              <a16:creationId xmlns:a16="http://schemas.microsoft.com/office/drawing/2014/main" id="{7CDC5465-8036-4582-AE1A-8D02365626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25" name="Text Box 3">
          <a:extLst>
            <a:ext uri="{FF2B5EF4-FFF2-40B4-BE49-F238E27FC236}">
              <a16:creationId xmlns:a16="http://schemas.microsoft.com/office/drawing/2014/main" id="{AE0BBB8D-2615-4517-A08A-BBA82F116E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26" name="Text Box 63">
          <a:extLst>
            <a:ext uri="{FF2B5EF4-FFF2-40B4-BE49-F238E27FC236}">
              <a16:creationId xmlns:a16="http://schemas.microsoft.com/office/drawing/2014/main" id="{44C8525A-3A71-4CFA-93B2-80271A3CA9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27" name="Text Box 3">
          <a:extLst>
            <a:ext uri="{FF2B5EF4-FFF2-40B4-BE49-F238E27FC236}">
              <a16:creationId xmlns:a16="http://schemas.microsoft.com/office/drawing/2014/main" id="{44B54692-7E0D-476B-A877-FA39A9603E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28" name="Text Box 32">
          <a:extLst>
            <a:ext uri="{FF2B5EF4-FFF2-40B4-BE49-F238E27FC236}">
              <a16:creationId xmlns:a16="http://schemas.microsoft.com/office/drawing/2014/main" id="{FE5B2D9C-628D-411E-8FFD-AB40BAB76A8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29" name="Text Box 3">
          <a:extLst>
            <a:ext uri="{FF2B5EF4-FFF2-40B4-BE49-F238E27FC236}">
              <a16:creationId xmlns:a16="http://schemas.microsoft.com/office/drawing/2014/main" id="{E14A90DD-66B2-4E5A-BAFA-DAD82D98D8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30" name="Text Box 63">
          <a:extLst>
            <a:ext uri="{FF2B5EF4-FFF2-40B4-BE49-F238E27FC236}">
              <a16:creationId xmlns:a16="http://schemas.microsoft.com/office/drawing/2014/main" id="{0CB8F876-9E08-445F-BB6B-6045C6DE489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31" name="Text Box 3">
          <a:extLst>
            <a:ext uri="{FF2B5EF4-FFF2-40B4-BE49-F238E27FC236}">
              <a16:creationId xmlns:a16="http://schemas.microsoft.com/office/drawing/2014/main" id="{FF2BDF13-514E-4CEE-A5E6-B0965CE6E9F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32" name="Text Box 32">
          <a:extLst>
            <a:ext uri="{FF2B5EF4-FFF2-40B4-BE49-F238E27FC236}">
              <a16:creationId xmlns:a16="http://schemas.microsoft.com/office/drawing/2014/main" id="{7911F6A0-4939-4124-A98C-F1A1A37E35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33" name="Text Box 3">
          <a:extLst>
            <a:ext uri="{FF2B5EF4-FFF2-40B4-BE49-F238E27FC236}">
              <a16:creationId xmlns:a16="http://schemas.microsoft.com/office/drawing/2014/main" id="{2A84BEBD-8108-40B5-AFFA-E23C011A1E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34" name="Text Box 63">
          <a:extLst>
            <a:ext uri="{FF2B5EF4-FFF2-40B4-BE49-F238E27FC236}">
              <a16:creationId xmlns:a16="http://schemas.microsoft.com/office/drawing/2014/main" id="{15538933-E5C6-412B-9810-3D0EFE8643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35" name="Text Box 3">
          <a:extLst>
            <a:ext uri="{FF2B5EF4-FFF2-40B4-BE49-F238E27FC236}">
              <a16:creationId xmlns:a16="http://schemas.microsoft.com/office/drawing/2014/main" id="{DB42CCAB-682E-453D-87B4-AA6C919585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36" name="Text Box 32">
          <a:extLst>
            <a:ext uri="{FF2B5EF4-FFF2-40B4-BE49-F238E27FC236}">
              <a16:creationId xmlns:a16="http://schemas.microsoft.com/office/drawing/2014/main" id="{B1347CCF-0105-413E-896A-B3C0B126D8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37" name="Text Box 3">
          <a:extLst>
            <a:ext uri="{FF2B5EF4-FFF2-40B4-BE49-F238E27FC236}">
              <a16:creationId xmlns:a16="http://schemas.microsoft.com/office/drawing/2014/main" id="{F0CD862C-6EE6-4326-8A07-F65057840E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38" name="Text Box 63">
          <a:extLst>
            <a:ext uri="{FF2B5EF4-FFF2-40B4-BE49-F238E27FC236}">
              <a16:creationId xmlns:a16="http://schemas.microsoft.com/office/drawing/2014/main" id="{C69594BA-376A-4296-9CF7-CCFB13E0A4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39" name="Text Box 3">
          <a:extLst>
            <a:ext uri="{FF2B5EF4-FFF2-40B4-BE49-F238E27FC236}">
              <a16:creationId xmlns:a16="http://schemas.microsoft.com/office/drawing/2014/main" id="{A615EAFA-E890-447E-A25C-9F00808807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40" name="Text Box 32">
          <a:extLst>
            <a:ext uri="{FF2B5EF4-FFF2-40B4-BE49-F238E27FC236}">
              <a16:creationId xmlns:a16="http://schemas.microsoft.com/office/drawing/2014/main" id="{FE4CEA04-DF63-4251-AA76-0E8F54B4A5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41" name="Text Box 3">
          <a:extLst>
            <a:ext uri="{FF2B5EF4-FFF2-40B4-BE49-F238E27FC236}">
              <a16:creationId xmlns:a16="http://schemas.microsoft.com/office/drawing/2014/main" id="{2E6C515F-BA14-41AA-A304-A3360BB004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42" name="Text Box 63">
          <a:extLst>
            <a:ext uri="{FF2B5EF4-FFF2-40B4-BE49-F238E27FC236}">
              <a16:creationId xmlns:a16="http://schemas.microsoft.com/office/drawing/2014/main" id="{EC6734BB-4EDC-4372-89A8-4827FE5302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43" name="Text Box 32">
          <a:extLst>
            <a:ext uri="{FF2B5EF4-FFF2-40B4-BE49-F238E27FC236}">
              <a16:creationId xmlns:a16="http://schemas.microsoft.com/office/drawing/2014/main" id="{EF768B1B-7B6D-42E5-845E-3D8B3EC5A5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44" name="Text Box 3">
          <a:extLst>
            <a:ext uri="{FF2B5EF4-FFF2-40B4-BE49-F238E27FC236}">
              <a16:creationId xmlns:a16="http://schemas.microsoft.com/office/drawing/2014/main" id="{9FF21912-1107-4F0F-862B-37301BC9DC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45" name="Text Box 63">
          <a:extLst>
            <a:ext uri="{FF2B5EF4-FFF2-40B4-BE49-F238E27FC236}">
              <a16:creationId xmlns:a16="http://schemas.microsoft.com/office/drawing/2014/main" id="{9E1A5587-8753-4154-B406-9200F4BB90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46" name="Text Box 3">
          <a:extLst>
            <a:ext uri="{FF2B5EF4-FFF2-40B4-BE49-F238E27FC236}">
              <a16:creationId xmlns:a16="http://schemas.microsoft.com/office/drawing/2014/main" id="{B9778410-994D-4279-95A6-9C1BE70AC7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47" name="Text Box 32">
          <a:extLst>
            <a:ext uri="{FF2B5EF4-FFF2-40B4-BE49-F238E27FC236}">
              <a16:creationId xmlns:a16="http://schemas.microsoft.com/office/drawing/2014/main" id="{B25DB1D5-FC0D-4461-93EE-173A55C672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48" name="Text Box 3">
          <a:extLst>
            <a:ext uri="{FF2B5EF4-FFF2-40B4-BE49-F238E27FC236}">
              <a16:creationId xmlns:a16="http://schemas.microsoft.com/office/drawing/2014/main" id="{84C3EE2E-1DC8-49FB-B3CD-778D08B029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49" name="Text Box 63">
          <a:extLst>
            <a:ext uri="{FF2B5EF4-FFF2-40B4-BE49-F238E27FC236}">
              <a16:creationId xmlns:a16="http://schemas.microsoft.com/office/drawing/2014/main" id="{CE7B0737-2690-4381-88EF-67BCF7AA74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50" name="Text Box 3">
          <a:extLst>
            <a:ext uri="{FF2B5EF4-FFF2-40B4-BE49-F238E27FC236}">
              <a16:creationId xmlns:a16="http://schemas.microsoft.com/office/drawing/2014/main" id="{455D7CC6-614B-4E1D-A98F-54EA557545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51" name="Text Box 32">
          <a:extLst>
            <a:ext uri="{FF2B5EF4-FFF2-40B4-BE49-F238E27FC236}">
              <a16:creationId xmlns:a16="http://schemas.microsoft.com/office/drawing/2014/main" id="{AB88ECB6-A1AA-45B6-BD49-BC2135767B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52" name="Text Box 3">
          <a:extLst>
            <a:ext uri="{FF2B5EF4-FFF2-40B4-BE49-F238E27FC236}">
              <a16:creationId xmlns:a16="http://schemas.microsoft.com/office/drawing/2014/main" id="{A2F859BD-2E61-4E2B-AE43-02C0D0CF0F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53" name="Text Box 63">
          <a:extLst>
            <a:ext uri="{FF2B5EF4-FFF2-40B4-BE49-F238E27FC236}">
              <a16:creationId xmlns:a16="http://schemas.microsoft.com/office/drawing/2014/main" id="{61FD2BA3-CA07-4CB6-B8B2-7B8BF33823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54" name="Text Box 3">
          <a:extLst>
            <a:ext uri="{FF2B5EF4-FFF2-40B4-BE49-F238E27FC236}">
              <a16:creationId xmlns:a16="http://schemas.microsoft.com/office/drawing/2014/main" id="{D083486C-5C05-41CE-9DA1-06530BFC4E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55" name="Text Box 32">
          <a:extLst>
            <a:ext uri="{FF2B5EF4-FFF2-40B4-BE49-F238E27FC236}">
              <a16:creationId xmlns:a16="http://schemas.microsoft.com/office/drawing/2014/main" id="{8546517E-92CD-4149-B88A-F4FCA3F42B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56" name="Text Box 3">
          <a:extLst>
            <a:ext uri="{FF2B5EF4-FFF2-40B4-BE49-F238E27FC236}">
              <a16:creationId xmlns:a16="http://schemas.microsoft.com/office/drawing/2014/main" id="{A7D1605E-4A5D-416E-8FBA-8CE43661DA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57" name="Text Box 63">
          <a:extLst>
            <a:ext uri="{FF2B5EF4-FFF2-40B4-BE49-F238E27FC236}">
              <a16:creationId xmlns:a16="http://schemas.microsoft.com/office/drawing/2014/main" id="{498FD0CB-2CAB-47F9-987A-C2D8387E77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58" name="Text Box 3">
          <a:extLst>
            <a:ext uri="{FF2B5EF4-FFF2-40B4-BE49-F238E27FC236}">
              <a16:creationId xmlns:a16="http://schemas.microsoft.com/office/drawing/2014/main" id="{34B7351B-2F60-4D78-AB81-5B8C6B62BF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59" name="Text Box 32">
          <a:extLst>
            <a:ext uri="{FF2B5EF4-FFF2-40B4-BE49-F238E27FC236}">
              <a16:creationId xmlns:a16="http://schemas.microsoft.com/office/drawing/2014/main" id="{262EC4C0-7006-447A-A416-8FA0282C0A8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60" name="Text Box 3">
          <a:extLst>
            <a:ext uri="{FF2B5EF4-FFF2-40B4-BE49-F238E27FC236}">
              <a16:creationId xmlns:a16="http://schemas.microsoft.com/office/drawing/2014/main" id="{3E3D964C-CA5B-45F1-B031-428E00A498D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61" name="Text Box 63">
          <a:extLst>
            <a:ext uri="{FF2B5EF4-FFF2-40B4-BE49-F238E27FC236}">
              <a16:creationId xmlns:a16="http://schemas.microsoft.com/office/drawing/2014/main" id="{B3D32176-B05E-43CE-AC77-DF5980DA4B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62" name="Text Box 3">
          <a:extLst>
            <a:ext uri="{FF2B5EF4-FFF2-40B4-BE49-F238E27FC236}">
              <a16:creationId xmlns:a16="http://schemas.microsoft.com/office/drawing/2014/main" id="{11A18CE4-7E7B-4BF8-B0B9-088F6B0658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63" name="Text Box 32">
          <a:extLst>
            <a:ext uri="{FF2B5EF4-FFF2-40B4-BE49-F238E27FC236}">
              <a16:creationId xmlns:a16="http://schemas.microsoft.com/office/drawing/2014/main" id="{DEAAAB38-EEAE-4E57-9634-29045A8DB0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64" name="Text Box 3">
          <a:extLst>
            <a:ext uri="{FF2B5EF4-FFF2-40B4-BE49-F238E27FC236}">
              <a16:creationId xmlns:a16="http://schemas.microsoft.com/office/drawing/2014/main" id="{47BD1ACA-4082-4A4A-89BB-09E8B3AD59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65" name="Text Box 63">
          <a:extLst>
            <a:ext uri="{FF2B5EF4-FFF2-40B4-BE49-F238E27FC236}">
              <a16:creationId xmlns:a16="http://schemas.microsoft.com/office/drawing/2014/main" id="{3A21CBD3-5DE3-42F1-836A-762691E188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66" name="Text Box 3">
          <a:extLst>
            <a:ext uri="{FF2B5EF4-FFF2-40B4-BE49-F238E27FC236}">
              <a16:creationId xmlns:a16="http://schemas.microsoft.com/office/drawing/2014/main" id="{A25D325C-7F08-4997-83B0-DF553ABDB0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67" name="Text Box 32">
          <a:extLst>
            <a:ext uri="{FF2B5EF4-FFF2-40B4-BE49-F238E27FC236}">
              <a16:creationId xmlns:a16="http://schemas.microsoft.com/office/drawing/2014/main" id="{47EA1834-DD33-4BA9-B8BC-0A65C485F4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68" name="Text Box 3">
          <a:extLst>
            <a:ext uri="{FF2B5EF4-FFF2-40B4-BE49-F238E27FC236}">
              <a16:creationId xmlns:a16="http://schemas.microsoft.com/office/drawing/2014/main" id="{47E4CD43-1DBC-4191-8B55-70118A72AB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69" name="Text Box 63">
          <a:extLst>
            <a:ext uri="{FF2B5EF4-FFF2-40B4-BE49-F238E27FC236}">
              <a16:creationId xmlns:a16="http://schemas.microsoft.com/office/drawing/2014/main" id="{354E6CDD-D53A-45EC-AFD6-27837D811F3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70" name="Text Box 3">
          <a:extLst>
            <a:ext uri="{FF2B5EF4-FFF2-40B4-BE49-F238E27FC236}">
              <a16:creationId xmlns:a16="http://schemas.microsoft.com/office/drawing/2014/main" id="{EE4F0F98-DA94-4C6D-A1CD-343525FA58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71" name="Text Box 32">
          <a:extLst>
            <a:ext uri="{FF2B5EF4-FFF2-40B4-BE49-F238E27FC236}">
              <a16:creationId xmlns:a16="http://schemas.microsoft.com/office/drawing/2014/main" id="{E859CAE9-F7F4-4E8E-B7F2-89838528973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72" name="Text Box 3">
          <a:extLst>
            <a:ext uri="{FF2B5EF4-FFF2-40B4-BE49-F238E27FC236}">
              <a16:creationId xmlns:a16="http://schemas.microsoft.com/office/drawing/2014/main" id="{BD6F5BEA-00FC-4B29-AD63-820C13F558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73" name="Text Box 63">
          <a:extLst>
            <a:ext uri="{FF2B5EF4-FFF2-40B4-BE49-F238E27FC236}">
              <a16:creationId xmlns:a16="http://schemas.microsoft.com/office/drawing/2014/main" id="{C138F7D5-460F-4378-8F2C-43167AA376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74" name="Text Box 3">
          <a:extLst>
            <a:ext uri="{FF2B5EF4-FFF2-40B4-BE49-F238E27FC236}">
              <a16:creationId xmlns:a16="http://schemas.microsoft.com/office/drawing/2014/main" id="{1E0910BE-463F-4647-A14E-C420B394EB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75" name="Text Box 32">
          <a:extLst>
            <a:ext uri="{FF2B5EF4-FFF2-40B4-BE49-F238E27FC236}">
              <a16:creationId xmlns:a16="http://schemas.microsoft.com/office/drawing/2014/main" id="{DAA3B85B-EDE7-4E9C-9B33-1004EC1A86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76" name="Text Box 3">
          <a:extLst>
            <a:ext uri="{FF2B5EF4-FFF2-40B4-BE49-F238E27FC236}">
              <a16:creationId xmlns:a16="http://schemas.microsoft.com/office/drawing/2014/main" id="{A8779FA1-055E-40B1-8AF9-39BCC1AC75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77" name="Text Box 63">
          <a:extLst>
            <a:ext uri="{FF2B5EF4-FFF2-40B4-BE49-F238E27FC236}">
              <a16:creationId xmlns:a16="http://schemas.microsoft.com/office/drawing/2014/main" id="{3FF1E473-3FA5-4851-B157-41AE94F975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78" name="Text Box 3">
          <a:extLst>
            <a:ext uri="{FF2B5EF4-FFF2-40B4-BE49-F238E27FC236}">
              <a16:creationId xmlns:a16="http://schemas.microsoft.com/office/drawing/2014/main" id="{B4752EDD-C624-45AA-B16B-1CD33CA367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79" name="Text Box 32">
          <a:extLst>
            <a:ext uri="{FF2B5EF4-FFF2-40B4-BE49-F238E27FC236}">
              <a16:creationId xmlns:a16="http://schemas.microsoft.com/office/drawing/2014/main" id="{5D0CA66E-3D0C-44AA-9AB2-657FD9256E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80" name="Text Box 3">
          <a:extLst>
            <a:ext uri="{FF2B5EF4-FFF2-40B4-BE49-F238E27FC236}">
              <a16:creationId xmlns:a16="http://schemas.microsoft.com/office/drawing/2014/main" id="{38E55FF4-FD42-4A70-A3C3-13DE79489F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81" name="Text Box 63">
          <a:extLst>
            <a:ext uri="{FF2B5EF4-FFF2-40B4-BE49-F238E27FC236}">
              <a16:creationId xmlns:a16="http://schemas.microsoft.com/office/drawing/2014/main" id="{067FBCD8-96BF-4EFE-9A77-C150A17135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82" name="Text Box 3">
          <a:extLst>
            <a:ext uri="{FF2B5EF4-FFF2-40B4-BE49-F238E27FC236}">
              <a16:creationId xmlns:a16="http://schemas.microsoft.com/office/drawing/2014/main" id="{DCFB2923-66D4-4DB1-91FF-906BAB0A08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83" name="Text Box 32">
          <a:extLst>
            <a:ext uri="{FF2B5EF4-FFF2-40B4-BE49-F238E27FC236}">
              <a16:creationId xmlns:a16="http://schemas.microsoft.com/office/drawing/2014/main" id="{D78630F3-F1D9-4573-B247-BC748F20A2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84" name="Text Box 3">
          <a:extLst>
            <a:ext uri="{FF2B5EF4-FFF2-40B4-BE49-F238E27FC236}">
              <a16:creationId xmlns:a16="http://schemas.microsoft.com/office/drawing/2014/main" id="{4AAA8592-2853-4262-84DC-41FBDB35BA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85" name="Text Box 63">
          <a:extLst>
            <a:ext uri="{FF2B5EF4-FFF2-40B4-BE49-F238E27FC236}">
              <a16:creationId xmlns:a16="http://schemas.microsoft.com/office/drawing/2014/main" id="{71F77763-1868-4032-AAFC-AAAD44A2A9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86" name="Text Box 3">
          <a:extLst>
            <a:ext uri="{FF2B5EF4-FFF2-40B4-BE49-F238E27FC236}">
              <a16:creationId xmlns:a16="http://schemas.microsoft.com/office/drawing/2014/main" id="{20CFB78A-8E14-463D-9770-5EBD700F11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87" name="Text Box 32">
          <a:extLst>
            <a:ext uri="{FF2B5EF4-FFF2-40B4-BE49-F238E27FC236}">
              <a16:creationId xmlns:a16="http://schemas.microsoft.com/office/drawing/2014/main" id="{110236F8-A451-4660-A253-72921E9D363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88" name="Text Box 3">
          <a:extLst>
            <a:ext uri="{FF2B5EF4-FFF2-40B4-BE49-F238E27FC236}">
              <a16:creationId xmlns:a16="http://schemas.microsoft.com/office/drawing/2014/main" id="{9FEE100C-5538-422E-9C99-AE2971164D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89" name="Text Box 63">
          <a:extLst>
            <a:ext uri="{FF2B5EF4-FFF2-40B4-BE49-F238E27FC236}">
              <a16:creationId xmlns:a16="http://schemas.microsoft.com/office/drawing/2014/main" id="{BA8C058F-2DCA-47EB-85F3-7B40971957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90" name="Text Box 3">
          <a:extLst>
            <a:ext uri="{FF2B5EF4-FFF2-40B4-BE49-F238E27FC236}">
              <a16:creationId xmlns:a16="http://schemas.microsoft.com/office/drawing/2014/main" id="{E2C3E24B-E79A-4116-9A56-0D9F3FB4BF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91" name="Text Box 32">
          <a:extLst>
            <a:ext uri="{FF2B5EF4-FFF2-40B4-BE49-F238E27FC236}">
              <a16:creationId xmlns:a16="http://schemas.microsoft.com/office/drawing/2014/main" id="{02C688C2-115D-437F-A7AF-138E8929D4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92" name="Text Box 3">
          <a:extLst>
            <a:ext uri="{FF2B5EF4-FFF2-40B4-BE49-F238E27FC236}">
              <a16:creationId xmlns:a16="http://schemas.microsoft.com/office/drawing/2014/main" id="{3F211C3B-F806-4CFE-8F0E-5C1708CD0C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93" name="Text Box 63">
          <a:extLst>
            <a:ext uri="{FF2B5EF4-FFF2-40B4-BE49-F238E27FC236}">
              <a16:creationId xmlns:a16="http://schemas.microsoft.com/office/drawing/2014/main" id="{B6E21476-D688-4C28-9261-08EA7A87C1E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94" name="Text Box 3">
          <a:extLst>
            <a:ext uri="{FF2B5EF4-FFF2-40B4-BE49-F238E27FC236}">
              <a16:creationId xmlns:a16="http://schemas.microsoft.com/office/drawing/2014/main" id="{8B466A66-6CFF-4D95-9FC2-A35CC81570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95" name="Text Box 32">
          <a:extLst>
            <a:ext uri="{FF2B5EF4-FFF2-40B4-BE49-F238E27FC236}">
              <a16:creationId xmlns:a16="http://schemas.microsoft.com/office/drawing/2014/main" id="{3AA28D98-DE72-4C9A-AA36-D29CC27C82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96" name="Text Box 3">
          <a:extLst>
            <a:ext uri="{FF2B5EF4-FFF2-40B4-BE49-F238E27FC236}">
              <a16:creationId xmlns:a16="http://schemas.microsoft.com/office/drawing/2014/main" id="{F81A2639-33BA-4400-B13E-47499F58143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97" name="Text Box 63">
          <a:extLst>
            <a:ext uri="{FF2B5EF4-FFF2-40B4-BE49-F238E27FC236}">
              <a16:creationId xmlns:a16="http://schemas.microsoft.com/office/drawing/2014/main" id="{11C92D33-9616-4BC5-BA3E-FECFC9815B8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498" name="Text Box 3">
          <a:extLst>
            <a:ext uri="{FF2B5EF4-FFF2-40B4-BE49-F238E27FC236}">
              <a16:creationId xmlns:a16="http://schemas.microsoft.com/office/drawing/2014/main" id="{85324F3C-9960-4A51-917D-7298E2EDD3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499" name="Text Box 32">
          <a:extLst>
            <a:ext uri="{FF2B5EF4-FFF2-40B4-BE49-F238E27FC236}">
              <a16:creationId xmlns:a16="http://schemas.microsoft.com/office/drawing/2014/main" id="{82F6716D-BC54-402A-8109-551E916181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00" name="Text Box 3">
          <a:extLst>
            <a:ext uri="{FF2B5EF4-FFF2-40B4-BE49-F238E27FC236}">
              <a16:creationId xmlns:a16="http://schemas.microsoft.com/office/drawing/2014/main" id="{216F4402-32DA-4550-AAE8-B854F8436A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01" name="Text Box 63">
          <a:extLst>
            <a:ext uri="{FF2B5EF4-FFF2-40B4-BE49-F238E27FC236}">
              <a16:creationId xmlns:a16="http://schemas.microsoft.com/office/drawing/2014/main" id="{631FDC36-AB93-4C24-9CA7-36964FCC04C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02" name="Text Box 3">
          <a:extLst>
            <a:ext uri="{FF2B5EF4-FFF2-40B4-BE49-F238E27FC236}">
              <a16:creationId xmlns:a16="http://schemas.microsoft.com/office/drawing/2014/main" id="{C9A6105C-B3DA-44DC-A12B-B43CBA8734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03" name="Text Box 32">
          <a:extLst>
            <a:ext uri="{FF2B5EF4-FFF2-40B4-BE49-F238E27FC236}">
              <a16:creationId xmlns:a16="http://schemas.microsoft.com/office/drawing/2014/main" id="{03A488FE-7A0E-4422-8F62-1E092430BA0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04" name="Text Box 3">
          <a:extLst>
            <a:ext uri="{FF2B5EF4-FFF2-40B4-BE49-F238E27FC236}">
              <a16:creationId xmlns:a16="http://schemas.microsoft.com/office/drawing/2014/main" id="{9D9090EB-C61F-4DA1-A2A8-1E597A580D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05" name="Text Box 63">
          <a:extLst>
            <a:ext uri="{FF2B5EF4-FFF2-40B4-BE49-F238E27FC236}">
              <a16:creationId xmlns:a16="http://schemas.microsoft.com/office/drawing/2014/main" id="{9DD85085-DC49-4D01-85AF-3835446992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06" name="Text Box 3">
          <a:extLst>
            <a:ext uri="{FF2B5EF4-FFF2-40B4-BE49-F238E27FC236}">
              <a16:creationId xmlns:a16="http://schemas.microsoft.com/office/drawing/2014/main" id="{2FC9DDE8-1158-4279-AF42-1F9E482A948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07" name="Text Box 32">
          <a:extLst>
            <a:ext uri="{FF2B5EF4-FFF2-40B4-BE49-F238E27FC236}">
              <a16:creationId xmlns:a16="http://schemas.microsoft.com/office/drawing/2014/main" id="{489A7A4F-3EE3-4F0F-9879-466408CF07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08" name="Text Box 3">
          <a:extLst>
            <a:ext uri="{FF2B5EF4-FFF2-40B4-BE49-F238E27FC236}">
              <a16:creationId xmlns:a16="http://schemas.microsoft.com/office/drawing/2014/main" id="{7BC57B78-3307-4E62-A7A2-68957CE5DA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09" name="Text Box 63">
          <a:extLst>
            <a:ext uri="{FF2B5EF4-FFF2-40B4-BE49-F238E27FC236}">
              <a16:creationId xmlns:a16="http://schemas.microsoft.com/office/drawing/2014/main" id="{80EB4BF7-53DC-49EA-ACBB-5F432A8D0E8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10" name="Text Box 3">
          <a:extLst>
            <a:ext uri="{FF2B5EF4-FFF2-40B4-BE49-F238E27FC236}">
              <a16:creationId xmlns:a16="http://schemas.microsoft.com/office/drawing/2014/main" id="{98B289DB-3672-4CE9-86D2-667C499640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11" name="Text Box 32">
          <a:extLst>
            <a:ext uri="{FF2B5EF4-FFF2-40B4-BE49-F238E27FC236}">
              <a16:creationId xmlns:a16="http://schemas.microsoft.com/office/drawing/2014/main" id="{E63BB327-FDFA-4BDB-9970-FC1207F9A3F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12" name="Text Box 3">
          <a:extLst>
            <a:ext uri="{FF2B5EF4-FFF2-40B4-BE49-F238E27FC236}">
              <a16:creationId xmlns:a16="http://schemas.microsoft.com/office/drawing/2014/main" id="{583B9F7A-312F-4097-85CA-DC34716956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13" name="Text Box 63">
          <a:extLst>
            <a:ext uri="{FF2B5EF4-FFF2-40B4-BE49-F238E27FC236}">
              <a16:creationId xmlns:a16="http://schemas.microsoft.com/office/drawing/2014/main" id="{2ADC75CA-B41F-4B54-AAAE-1C418171FE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14" name="Text Box 3">
          <a:extLst>
            <a:ext uri="{FF2B5EF4-FFF2-40B4-BE49-F238E27FC236}">
              <a16:creationId xmlns:a16="http://schemas.microsoft.com/office/drawing/2014/main" id="{4C4D1B16-91EE-4FEF-B511-D4EA510DBE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15" name="Text Box 32">
          <a:extLst>
            <a:ext uri="{FF2B5EF4-FFF2-40B4-BE49-F238E27FC236}">
              <a16:creationId xmlns:a16="http://schemas.microsoft.com/office/drawing/2014/main" id="{C327C151-5BEC-45B5-B948-D613601622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16" name="Text Box 3">
          <a:extLst>
            <a:ext uri="{FF2B5EF4-FFF2-40B4-BE49-F238E27FC236}">
              <a16:creationId xmlns:a16="http://schemas.microsoft.com/office/drawing/2014/main" id="{57840D47-3581-429A-B7ED-514EF38F35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17" name="Text Box 63">
          <a:extLst>
            <a:ext uri="{FF2B5EF4-FFF2-40B4-BE49-F238E27FC236}">
              <a16:creationId xmlns:a16="http://schemas.microsoft.com/office/drawing/2014/main" id="{F5504303-F67D-4D26-B6A6-2F8A63F5B2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18" name="Text Box 3">
          <a:extLst>
            <a:ext uri="{FF2B5EF4-FFF2-40B4-BE49-F238E27FC236}">
              <a16:creationId xmlns:a16="http://schemas.microsoft.com/office/drawing/2014/main" id="{7E4186D8-BF0B-4388-A94F-48FC276DFB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19" name="Text Box 32">
          <a:extLst>
            <a:ext uri="{FF2B5EF4-FFF2-40B4-BE49-F238E27FC236}">
              <a16:creationId xmlns:a16="http://schemas.microsoft.com/office/drawing/2014/main" id="{E831B94B-693B-4E41-85D6-B8010988F9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20" name="Text Box 3">
          <a:extLst>
            <a:ext uri="{FF2B5EF4-FFF2-40B4-BE49-F238E27FC236}">
              <a16:creationId xmlns:a16="http://schemas.microsoft.com/office/drawing/2014/main" id="{BD98E337-DD5C-4F3B-AB1E-A2DD06E2B4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21" name="Text Box 63">
          <a:extLst>
            <a:ext uri="{FF2B5EF4-FFF2-40B4-BE49-F238E27FC236}">
              <a16:creationId xmlns:a16="http://schemas.microsoft.com/office/drawing/2014/main" id="{B167D60A-3426-4AC7-AB1D-7E2B306DD2F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22" name="Text Box 3">
          <a:extLst>
            <a:ext uri="{FF2B5EF4-FFF2-40B4-BE49-F238E27FC236}">
              <a16:creationId xmlns:a16="http://schemas.microsoft.com/office/drawing/2014/main" id="{81EEA0E4-294A-46A5-9881-16EA565ABD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23" name="Text Box 32">
          <a:extLst>
            <a:ext uri="{FF2B5EF4-FFF2-40B4-BE49-F238E27FC236}">
              <a16:creationId xmlns:a16="http://schemas.microsoft.com/office/drawing/2014/main" id="{00EE0724-8A58-40C4-BEC0-FFCEFABFF6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24" name="Text Box 3">
          <a:extLst>
            <a:ext uri="{FF2B5EF4-FFF2-40B4-BE49-F238E27FC236}">
              <a16:creationId xmlns:a16="http://schemas.microsoft.com/office/drawing/2014/main" id="{46B27FAE-35C2-47C4-942C-C6EE5FE2680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25" name="Text Box 63">
          <a:extLst>
            <a:ext uri="{FF2B5EF4-FFF2-40B4-BE49-F238E27FC236}">
              <a16:creationId xmlns:a16="http://schemas.microsoft.com/office/drawing/2014/main" id="{09230B25-1955-4E59-B42E-C427775042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26" name="Text Box 3">
          <a:extLst>
            <a:ext uri="{FF2B5EF4-FFF2-40B4-BE49-F238E27FC236}">
              <a16:creationId xmlns:a16="http://schemas.microsoft.com/office/drawing/2014/main" id="{0C669BEE-9BF8-4090-993A-DBFD99E4F1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27" name="Text Box 32">
          <a:extLst>
            <a:ext uri="{FF2B5EF4-FFF2-40B4-BE49-F238E27FC236}">
              <a16:creationId xmlns:a16="http://schemas.microsoft.com/office/drawing/2014/main" id="{01C15147-398B-4927-9F75-E75188A6BB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28" name="Text Box 3">
          <a:extLst>
            <a:ext uri="{FF2B5EF4-FFF2-40B4-BE49-F238E27FC236}">
              <a16:creationId xmlns:a16="http://schemas.microsoft.com/office/drawing/2014/main" id="{5FEA167D-F31D-4FC3-86A2-3D6CCBE3E1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29" name="Text Box 63">
          <a:extLst>
            <a:ext uri="{FF2B5EF4-FFF2-40B4-BE49-F238E27FC236}">
              <a16:creationId xmlns:a16="http://schemas.microsoft.com/office/drawing/2014/main" id="{517995B7-FCF8-45AC-A10C-508945B585B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30" name="Text Box 3">
          <a:extLst>
            <a:ext uri="{FF2B5EF4-FFF2-40B4-BE49-F238E27FC236}">
              <a16:creationId xmlns:a16="http://schemas.microsoft.com/office/drawing/2014/main" id="{537DC46F-E5A6-4E2F-9BE2-A11A2D001A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31" name="Text Box 32">
          <a:extLst>
            <a:ext uri="{FF2B5EF4-FFF2-40B4-BE49-F238E27FC236}">
              <a16:creationId xmlns:a16="http://schemas.microsoft.com/office/drawing/2014/main" id="{BB31FDA9-75CC-4668-8EE8-A660588009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32" name="Text Box 3">
          <a:extLst>
            <a:ext uri="{FF2B5EF4-FFF2-40B4-BE49-F238E27FC236}">
              <a16:creationId xmlns:a16="http://schemas.microsoft.com/office/drawing/2014/main" id="{7DE3C30D-85F3-4D70-A798-63E557E7C3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33" name="Text Box 63">
          <a:extLst>
            <a:ext uri="{FF2B5EF4-FFF2-40B4-BE49-F238E27FC236}">
              <a16:creationId xmlns:a16="http://schemas.microsoft.com/office/drawing/2014/main" id="{F4353C97-DE76-4565-B0FA-EA6C3727F2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34" name="Text Box 3">
          <a:extLst>
            <a:ext uri="{FF2B5EF4-FFF2-40B4-BE49-F238E27FC236}">
              <a16:creationId xmlns:a16="http://schemas.microsoft.com/office/drawing/2014/main" id="{282CB25E-7D96-442E-85CD-219660587E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35" name="Text Box 32">
          <a:extLst>
            <a:ext uri="{FF2B5EF4-FFF2-40B4-BE49-F238E27FC236}">
              <a16:creationId xmlns:a16="http://schemas.microsoft.com/office/drawing/2014/main" id="{C7669D1A-8B78-40B3-8D76-8D8E61DFCC9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36" name="Text Box 3">
          <a:extLst>
            <a:ext uri="{FF2B5EF4-FFF2-40B4-BE49-F238E27FC236}">
              <a16:creationId xmlns:a16="http://schemas.microsoft.com/office/drawing/2014/main" id="{506F2D8A-DAF3-4E84-8B41-F8604771E83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37" name="Text Box 63">
          <a:extLst>
            <a:ext uri="{FF2B5EF4-FFF2-40B4-BE49-F238E27FC236}">
              <a16:creationId xmlns:a16="http://schemas.microsoft.com/office/drawing/2014/main" id="{CFBAB90B-C296-47DF-858B-D0375D01B0F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38" name="Text Box 3">
          <a:extLst>
            <a:ext uri="{FF2B5EF4-FFF2-40B4-BE49-F238E27FC236}">
              <a16:creationId xmlns:a16="http://schemas.microsoft.com/office/drawing/2014/main" id="{8365359A-3183-49FA-9731-19BDE1246D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39" name="Text Box 32">
          <a:extLst>
            <a:ext uri="{FF2B5EF4-FFF2-40B4-BE49-F238E27FC236}">
              <a16:creationId xmlns:a16="http://schemas.microsoft.com/office/drawing/2014/main" id="{ACC3D92C-DBC5-4F55-A6F6-B2ECB3EEC3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40" name="Text Box 3">
          <a:extLst>
            <a:ext uri="{FF2B5EF4-FFF2-40B4-BE49-F238E27FC236}">
              <a16:creationId xmlns:a16="http://schemas.microsoft.com/office/drawing/2014/main" id="{D0CF6FAF-5A65-45CE-B16E-50664EF5BD4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41" name="Text Box 63">
          <a:extLst>
            <a:ext uri="{FF2B5EF4-FFF2-40B4-BE49-F238E27FC236}">
              <a16:creationId xmlns:a16="http://schemas.microsoft.com/office/drawing/2014/main" id="{C9919A0E-B560-41B4-A2F7-F81AAD781C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42" name="Text Box 3">
          <a:extLst>
            <a:ext uri="{FF2B5EF4-FFF2-40B4-BE49-F238E27FC236}">
              <a16:creationId xmlns:a16="http://schemas.microsoft.com/office/drawing/2014/main" id="{EA6EF4D3-A495-45FB-8064-512E71BC50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43" name="Text Box 32">
          <a:extLst>
            <a:ext uri="{FF2B5EF4-FFF2-40B4-BE49-F238E27FC236}">
              <a16:creationId xmlns:a16="http://schemas.microsoft.com/office/drawing/2014/main" id="{E1AC907A-6342-4404-A0F1-FA59549C6A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44" name="Text Box 3">
          <a:extLst>
            <a:ext uri="{FF2B5EF4-FFF2-40B4-BE49-F238E27FC236}">
              <a16:creationId xmlns:a16="http://schemas.microsoft.com/office/drawing/2014/main" id="{988A0CF1-AC15-48AE-883C-EF42B8D5D1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45" name="Text Box 63">
          <a:extLst>
            <a:ext uri="{FF2B5EF4-FFF2-40B4-BE49-F238E27FC236}">
              <a16:creationId xmlns:a16="http://schemas.microsoft.com/office/drawing/2014/main" id="{A2BDE140-27B3-46EB-A485-5F52174C04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46" name="Text Box 3">
          <a:extLst>
            <a:ext uri="{FF2B5EF4-FFF2-40B4-BE49-F238E27FC236}">
              <a16:creationId xmlns:a16="http://schemas.microsoft.com/office/drawing/2014/main" id="{7510757C-543B-482F-87C4-D96A509498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47" name="Text Box 32">
          <a:extLst>
            <a:ext uri="{FF2B5EF4-FFF2-40B4-BE49-F238E27FC236}">
              <a16:creationId xmlns:a16="http://schemas.microsoft.com/office/drawing/2014/main" id="{C979F8BF-EA5D-48C4-9E6E-D66BA82A1E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48" name="Text Box 3">
          <a:extLst>
            <a:ext uri="{FF2B5EF4-FFF2-40B4-BE49-F238E27FC236}">
              <a16:creationId xmlns:a16="http://schemas.microsoft.com/office/drawing/2014/main" id="{3C393342-E1D1-4DEB-8D7A-80AE27D463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49" name="Text Box 63">
          <a:extLst>
            <a:ext uri="{FF2B5EF4-FFF2-40B4-BE49-F238E27FC236}">
              <a16:creationId xmlns:a16="http://schemas.microsoft.com/office/drawing/2014/main" id="{EBC29548-EA31-4DCD-B500-C2DC6E9D03E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50" name="Text Box 3">
          <a:extLst>
            <a:ext uri="{FF2B5EF4-FFF2-40B4-BE49-F238E27FC236}">
              <a16:creationId xmlns:a16="http://schemas.microsoft.com/office/drawing/2014/main" id="{DAEFA14B-C76D-41F2-888B-BDD786921E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51" name="Text Box 32">
          <a:extLst>
            <a:ext uri="{FF2B5EF4-FFF2-40B4-BE49-F238E27FC236}">
              <a16:creationId xmlns:a16="http://schemas.microsoft.com/office/drawing/2014/main" id="{AA05AE85-8AAF-401C-922E-095BB12910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52" name="Text Box 3">
          <a:extLst>
            <a:ext uri="{FF2B5EF4-FFF2-40B4-BE49-F238E27FC236}">
              <a16:creationId xmlns:a16="http://schemas.microsoft.com/office/drawing/2014/main" id="{1F50F7E0-2F03-411F-96C7-48A143A71B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53" name="Text Box 63">
          <a:extLst>
            <a:ext uri="{FF2B5EF4-FFF2-40B4-BE49-F238E27FC236}">
              <a16:creationId xmlns:a16="http://schemas.microsoft.com/office/drawing/2014/main" id="{5EF73470-2554-460F-822D-0B350DE2D0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54" name="Text Box 3">
          <a:extLst>
            <a:ext uri="{FF2B5EF4-FFF2-40B4-BE49-F238E27FC236}">
              <a16:creationId xmlns:a16="http://schemas.microsoft.com/office/drawing/2014/main" id="{D3E277EC-69DF-456A-8E92-E9DD39B48E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55" name="Text Box 32">
          <a:extLst>
            <a:ext uri="{FF2B5EF4-FFF2-40B4-BE49-F238E27FC236}">
              <a16:creationId xmlns:a16="http://schemas.microsoft.com/office/drawing/2014/main" id="{09C383C4-6DA0-404A-8B5E-1AE1F4B354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56" name="Text Box 3">
          <a:extLst>
            <a:ext uri="{FF2B5EF4-FFF2-40B4-BE49-F238E27FC236}">
              <a16:creationId xmlns:a16="http://schemas.microsoft.com/office/drawing/2014/main" id="{362CDD0D-C22A-4085-99BB-440A49DBB7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57" name="Text Box 63">
          <a:extLst>
            <a:ext uri="{FF2B5EF4-FFF2-40B4-BE49-F238E27FC236}">
              <a16:creationId xmlns:a16="http://schemas.microsoft.com/office/drawing/2014/main" id="{ECCF22BE-FEFE-422C-AD3F-60FD7127D2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58" name="Text Box 3">
          <a:extLst>
            <a:ext uri="{FF2B5EF4-FFF2-40B4-BE49-F238E27FC236}">
              <a16:creationId xmlns:a16="http://schemas.microsoft.com/office/drawing/2014/main" id="{3A8EDFF4-1AC9-49E0-AADC-7496F8AB8D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59" name="Text Box 32">
          <a:extLst>
            <a:ext uri="{FF2B5EF4-FFF2-40B4-BE49-F238E27FC236}">
              <a16:creationId xmlns:a16="http://schemas.microsoft.com/office/drawing/2014/main" id="{E4DEBC41-AAA1-425C-863E-B7ACC2D022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60" name="Text Box 3">
          <a:extLst>
            <a:ext uri="{FF2B5EF4-FFF2-40B4-BE49-F238E27FC236}">
              <a16:creationId xmlns:a16="http://schemas.microsoft.com/office/drawing/2014/main" id="{ED07C83F-0AF0-43C7-99EF-AF01A30CAF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61" name="Text Box 63">
          <a:extLst>
            <a:ext uri="{FF2B5EF4-FFF2-40B4-BE49-F238E27FC236}">
              <a16:creationId xmlns:a16="http://schemas.microsoft.com/office/drawing/2014/main" id="{0B2A19D3-B14D-42BD-8300-63DBB91429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62" name="Text Box 3">
          <a:extLst>
            <a:ext uri="{FF2B5EF4-FFF2-40B4-BE49-F238E27FC236}">
              <a16:creationId xmlns:a16="http://schemas.microsoft.com/office/drawing/2014/main" id="{09C6126D-033A-4E27-BBF1-4CAF30049D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63" name="Text Box 32">
          <a:extLst>
            <a:ext uri="{FF2B5EF4-FFF2-40B4-BE49-F238E27FC236}">
              <a16:creationId xmlns:a16="http://schemas.microsoft.com/office/drawing/2014/main" id="{5E3B7F5A-A2BF-473F-BDFA-BE4AE37E71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64" name="Text Box 3">
          <a:extLst>
            <a:ext uri="{FF2B5EF4-FFF2-40B4-BE49-F238E27FC236}">
              <a16:creationId xmlns:a16="http://schemas.microsoft.com/office/drawing/2014/main" id="{6F7D2506-702D-42D3-9C82-A08C418C29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65" name="Text Box 63">
          <a:extLst>
            <a:ext uri="{FF2B5EF4-FFF2-40B4-BE49-F238E27FC236}">
              <a16:creationId xmlns:a16="http://schemas.microsoft.com/office/drawing/2014/main" id="{2A89DEBD-8CD7-4CB0-A5C3-EE2F8C8E43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66" name="Text Box 3">
          <a:extLst>
            <a:ext uri="{FF2B5EF4-FFF2-40B4-BE49-F238E27FC236}">
              <a16:creationId xmlns:a16="http://schemas.microsoft.com/office/drawing/2014/main" id="{92D86273-30EE-44B9-9497-676DE159AB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67" name="Text Box 32">
          <a:extLst>
            <a:ext uri="{FF2B5EF4-FFF2-40B4-BE49-F238E27FC236}">
              <a16:creationId xmlns:a16="http://schemas.microsoft.com/office/drawing/2014/main" id="{1F7B641B-7BE8-4A59-A856-84C62B046F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68" name="Text Box 3">
          <a:extLst>
            <a:ext uri="{FF2B5EF4-FFF2-40B4-BE49-F238E27FC236}">
              <a16:creationId xmlns:a16="http://schemas.microsoft.com/office/drawing/2014/main" id="{9B8683AB-A485-4CAA-B270-0D08258D561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69" name="Text Box 63">
          <a:extLst>
            <a:ext uri="{FF2B5EF4-FFF2-40B4-BE49-F238E27FC236}">
              <a16:creationId xmlns:a16="http://schemas.microsoft.com/office/drawing/2014/main" id="{25589F44-2E3A-4A48-A3A4-0CE77BBD04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70" name="Text Box 3">
          <a:extLst>
            <a:ext uri="{FF2B5EF4-FFF2-40B4-BE49-F238E27FC236}">
              <a16:creationId xmlns:a16="http://schemas.microsoft.com/office/drawing/2014/main" id="{E1BC1496-D75D-4ADF-8313-C7F9852C2A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71" name="Text Box 32">
          <a:extLst>
            <a:ext uri="{FF2B5EF4-FFF2-40B4-BE49-F238E27FC236}">
              <a16:creationId xmlns:a16="http://schemas.microsoft.com/office/drawing/2014/main" id="{AFCF3514-BD15-4FB9-9203-88EF140F0F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72" name="Text Box 3">
          <a:extLst>
            <a:ext uri="{FF2B5EF4-FFF2-40B4-BE49-F238E27FC236}">
              <a16:creationId xmlns:a16="http://schemas.microsoft.com/office/drawing/2014/main" id="{A92B84E2-CCB1-4370-BF75-5751CA3562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73" name="Text Box 63">
          <a:extLst>
            <a:ext uri="{FF2B5EF4-FFF2-40B4-BE49-F238E27FC236}">
              <a16:creationId xmlns:a16="http://schemas.microsoft.com/office/drawing/2014/main" id="{E3DFD9CF-EED0-49FB-B7EB-6EBB512B3C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74" name="Text Box 3">
          <a:extLst>
            <a:ext uri="{FF2B5EF4-FFF2-40B4-BE49-F238E27FC236}">
              <a16:creationId xmlns:a16="http://schemas.microsoft.com/office/drawing/2014/main" id="{001D1A3A-C373-4783-B434-227A72C73F4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75" name="Text Box 32">
          <a:extLst>
            <a:ext uri="{FF2B5EF4-FFF2-40B4-BE49-F238E27FC236}">
              <a16:creationId xmlns:a16="http://schemas.microsoft.com/office/drawing/2014/main" id="{D3B7B69E-260C-4A0C-A5BC-42308DB80E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76" name="Text Box 3">
          <a:extLst>
            <a:ext uri="{FF2B5EF4-FFF2-40B4-BE49-F238E27FC236}">
              <a16:creationId xmlns:a16="http://schemas.microsoft.com/office/drawing/2014/main" id="{2A07B2BC-BD39-41B6-8EBD-9FD43D69D25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77" name="Text Box 63">
          <a:extLst>
            <a:ext uri="{FF2B5EF4-FFF2-40B4-BE49-F238E27FC236}">
              <a16:creationId xmlns:a16="http://schemas.microsoft.com/office/drawing/2014/main" id="{C04E5E63-DF18-43D6-8BA8-FC1E800A0E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78" name="Text Box 3">
          <a:extLst>
            <a:ext uri="{FF2B5EF4-FFF2-40B4-BE49-F238E27FC236}">
              <a16:creationId xmlns:a16="http://schemas.microsoft.com/office/drawing/2014/main" id="{42267107-5425-452D-B6BB-7896EB518B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79" name="Text Box 32">
          <a:extLst>
            <a:ext uri="{FF2B5EF4-FFF2-40B4-BE49-F238E27FC236}">
              <a16:creationId xmlns:a16="http://schemas.microsoft.com/office/drawing/2014/main" id="{E3392E76-1650-4DE6-A8AC-93F8C559B6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80" name="Text Box 3">
          <a:extLst>
            <a:ext uri="{FF2B5EF4-FFF2-40B4-BE49-F238E27FC236}">
              <a16:creationId xmlns:a16="http://schemas.microsoft.com/office/drawing/2014/main" id="{ED830719-A6BA-4915-8902-54C971B6DA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81" name="Text Box 63">
          <a:extLst>
            <a:ext uri="{FF2B5EF4-FFF2-40B4-BE49-F238E27FC236}">
              <a16:creationId xmlns:a16="http://schemas.microsoft.com/office/drawing/2014/main" id="{2C75CA24-6233-4593-878C-93E441C100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82" name="Text Box 3">
          <a:extLst>
            <a:ext uri="{FF2B5EF4-FFF2-40B4-BE49-F238E27FC236}">
              <a16:creationId xmlns:a16="http://schemas.microsoft.com/office/drawing/2014/main" id="{E506BB38-4EAC-416F-A1D9-612FECC1BCF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83" name="Text Box 32">
          <a:extLst>
            <a:ext uri="{FF2B5EF4-FFF2-40B4-BE49-F238E27FC236}">
              <a16:creationId xmlns:a16="http://schemas.microsoft.com/office/drawing/2014/main" id="{DD1F50A1-BF7F-404F-B441-AF917DC3C44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84" name="Text Box 3">
          <a:extLst>
            <a:ext uri="{FF2B5EF4-FFF2-40B4-BE49-F238E27FC236}">
              <a16:creationId xmlns:a16="http://schemas.microsoft.com/office/drawing/2014/main" id="{15A21958-358F-4428-9103-1F90B337D05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85" name="Text Box 63">
          <a:extLst>
            <a:ext uri="{FF2B5EF4-FFF2-40B4-BE49-F238E27FC236}">
              <a16:creationId xmlns:a16="http://schemas.microsoft.com/office/drawing/2014/main" id="{8C254A9E-E35F-4A49-A215-18DAD2F946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86" name="Text Box 3">
          <a:extLst>
            <a:ext uri="{FF2B5EF4-FFF2-40B4-BE49-F238E27FC236}">
              <a16:creationId xmlns:a16="http://schemas.microsoft.com/office/drawing/2014/main" id="{EA6A20B9-177A-4CC5-84CA-6EDCBFB9E2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87" name="Text Box 32">
          <a:extLst>
            <a:ext uri="{FF2B5EF4-FFF2-40B4-BE49-F238E27FC236}">
              <a16:creationId xmlns:a16="http://schemas.microsoft.com/office/drawing/2014/main" id="{ED6BDF04-3AA5-4DEC-91F2-7BA2216CE2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88" name="Text Box 3">
          <a:extLst>
            <a:ext uri="{FF2B5EF4-FFF2-40B4-BE49-F238E27FC236}">
              <a16:creationId xmlns:a16="http://schemas.microsoft.com/office/drawing/2014/main" id="{41CB77DC-614F-407C-9D32-77162B326A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89" name="Text Box 63">
          <a:extLst>
            <a:ext uri="{FF2B5EF4-FFF2-40B4-BE49-F238E27FC236}">
              <a16:creationId xmlns:a16="http://schemas.microsoft.com/office/drawing/2014/main" id="{919D0F65-8E3B-49BA-AA88-1C58068D71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90" name="Text Box 3">
          <a:extLst>
            <a:ext uri="{FF2B5EF4-FFF2-40B4-BE49-F238E27FC236}">
              <a16:creationId xmlns:a16="http://schemas.microsoft.com/office/drawing/2014/main" id="{890022E8-15EA-46C7-88B6-D85245320E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91" name="Text Box 32">
          <a:extLst>
            <a:ext uri="{FF2B5EF4-FFF2-40B4-BE49-F238E27FC236}">
              <a16:creationId xmlns:a16="http://schemas.microsoft.com/office/drawing/2014/main" id="{FB99F771-0BA0-47C2-B089-1448DBF09FB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92" name="Text Box 3">
          <a:extLst>
            <a:ext uri="{FF2B5EF4-FFF2-40B4-BE49-F238E27FC236}">
              <a16:creationId xmlns:a16="http://schemas.microsoft.com/office/drawing/2014/main" id="{7A8302D4-96DC-42A6-AC67-2ECE35D72B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93" name="Text Box 63">
          <a:extLst>
            <a:ext uri="{FF2B5EF4-FFF2-40B4-BE49-F238E27FC236}">
              <a16:creationId xmlns:a16="http://schemas.microsoft.com/office/drawing/2014/main" id="{63BD078A-C41B-4225-97AC-6AA55F12CD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94" name="Text Box 3">
          <a:extLst>
            <a:ext uri="{FF2B5EF4-FFF2-40B4-BE49-F238E27FC236}">
              <a16:creationId xmlns:a16="http://schemas.microsoft.com/office/drawing/2014/main" id="{EEF627C8-481D-46B4-8F05-C65BC11BD8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95" name="Text Box 32">
          <a:extLst>
            <a:ext uri="{FF2B5EF4-FFF2-40B4-BE49-F238E27FC236}">
              <a16:creationId xmlns:a16="http://schemas.microsoft.com/office/drawing/2014/main" id="{452D7A07-B308-4863-887E-EC0B36B914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96" name="Text Box 3">
          <a:extLst>
            <a:ext uri="{FF2B5EF4-FFF2-40B4-BE49-F238E27FC236}">
              <a16:creationId xmlns:a16="http://schemas.microsoft.com/office/drawing/2014/main" id="{D75649C8-07B0-49DF-9CA1-39507A1CCF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97" name="Text Box 63">
          <a:extLst>
            <a:ext uri="{FF2B5EF4-FFF2-40B4-BE49-F238E27FC236}">
              <a16:creationId xmlns:a16="http://schemas.microsoft.com/office/drawing/2014/main" id="{DF2DD40A-30F5-44DE-8009-5EF14A771E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598" name="Text Box 3">
          <a:extLst>
            <a:ext uri="{FF2B5EF4-FFF2-40B4-BE49-F238E27FC236}">
              <a16:creationId xmlns:a16="http://schemas.microsoft.com/office/drawing/2014/main" id="{C32D19F8-3519-4B65-B8F3-4F00A5FCD2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599" name="Text Box 32">
          <a:extLst>
            <a:ext uri="{FF2B5EF4-FFF2-40B4-BE49-F238E27FC236}">
              <a16:creationId xmlns:a16="http://schemas.microsoft.com/office/drawing/2014/main" id="{100BF4AA-D0FB-4FC5-99B9-E59C699A069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00" name="Text Box 3">
          <a:extLst>
            <a:ext uri="{FF2B5EF4-FFF2-40B4-BE49-F238E27FC236}">
              <a16:creationId xmlns:a16="http://schemas.microsoft.com/office/drawing/2014/main" id="{6E9EDFB8-497C-4B19-AD00-E2F61B977E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01" name="Text Box 63">
          <a:extLst>
            <a:ext uri="{FF2B5EF4-FFF2-40B4-BE49-F238E27FC236}">
              <a16:creationId xmlns:a16="http://schemas.microsoft.com/office/drawing/2014/main" id="{79EB890F-0575-433D-BBFD-26BA8E022F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02" name="Text Box 3">
          <a:extLst>
            <a:ext uri="{FF2B5EF4-FFF2-40B4-BE49-F238E27FC236}">
              <a16:creationId xmlns:a16="http://schemas.microsoft.com/office/drawing/2014/main" id="{86BAEF28-D76F-4E82-B308-C1C4629484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03" name="Text Box 32">
          <a:extLst>
            <a:ext uri="{FF2B5EF4-FFF2-40B4-BE49-F238E27FC236}">
              <a16:creationId xmlns:a16="http://schemas.microsoft.com/office/drawing/2014/main" id="{0C4E68B3-4EE1-4003-B753-F074C977A6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04" name="Text Box 3">
          <a:extLst>
            <a:ext uri="{FF2B5EF4-FFF2-40B4-BE49-F238E27FC236}">
              <a16:creationId xmlns:a16="http://schemas.microsoft.com/office/drawing/2014/main" id="{22D46BDB-179F-4888-ADD5-5EEB474E5A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05" name="Text Box 63">
          <a:extLst>
            <a:ext uri="{FF2B5EF4-FFF2-40B4-BE49-F238E27FC236}">
              <a16:creationId xmlns:a16="http://schemas.microsoft.com/office/drawing/2014/main" id="{E6F455FF-F671-4565-AF3F-427F1FDA2B8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06" name="Text Box 3">
          <a:extLst>
            <a:ext uri="{FF2B5EF4-FFF2-40B4-BE49-F238E27FC236}">
              <a16:creationId xmlns:a16="http://schemas.microsoft.com/office/drawing/2014/main" id="{898A7C87-CE3D-4F2A-9601-FE1A644200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07" name="Text Box 32">
          <a:extLst>
            <a:ext uri="{FF2B5EF4-FFF2-40B4-BE49-F238E27FC236}">
              <a16:creationId xmlns:a16="http://schemas.microsoft.com/office/drawing/2014/main" id="{2A4629B7-B464-4DAA-AB00-D7E365F5E71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08" name="Text Box 3">
          <a:extLst>
            <a:ext uri="{FF2B5EF4-FFF2-40B4-BE49-F238E27FC236}">
              <a16:creationId xmlns:a16="http://schemas.microsoft.com/office/drawing/2014/main" id="{D5DF6405-C21F-4D32-885F-81DAB26959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09" name="Text Box 63">
          <a:extLst>
            <a:ext uri="{FF2B5EF4-FFF2-40B4-BE49-F238E27FC236}">
              <a16:creationId xmlns:a16="http://schemas.microsoft.com/office/drawing/2014/main" id="{76047412-68C2-47EF-9C59-AFDAA68D8E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10" name="Text Box 3">
          <a:extLst>
            <a:ext uri="{FF2B5EF4-FFF2-40B4-BE49-F238E27FC236}">
              <a16:creationId xmlns:a16="http://schemas.microsoft.com/office/drawing/2014/main" id="{6E061ED2-D55C-4AF8-B11E-2BF4115B64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11" name="Text Box 32">
          <a:extLst>
            <a:ext uri="{FF2B5EF4-FFF2-40B4-BE49-F238E27FC236}">
              <a16:creationId xmlns:a16="http://schemas.microsoft.com/office/drawing/2014/main" id="{90085745-3402-408C-995F-18CA51AEC9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12" name="Text Box 3">
          <a:extLst>
            <a:ext uri="{FF2B5EF4-FFF2-40B4-BE49-F238E27FC236}">
              <a16:creationId xmlns:a16="http://schemas.microsoft.com/office/drawing/2014/main" id="{85FF7335-37EB-4BF4-8EDF-B35D63199E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13" name="Text Box 63">
          <a:extLst>
            <a:ext uri="{FF2B5EF4-FFF2-40B4-BE49-F238E27FC236}">
              <a16:creationId xmlns:a16="http://schemas.microsoft.com/office/drawing/2014/main" id="{2782C55F-9241-42D0-98F1-BCBE47D6A61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14" name="Text Box 3">
          <a:extLst>
            <a:ext uri="{FF2B5EF4-FFF2-40B4-BE49-F238E27FC236}">
              <a16:creationId xmlns:a16="http://schemas.microsoft.com/office/drawing/2014/main" id="{FED1FC4D-2A85-4B4E-9D56-4A7FAC002F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15" name="Text Box 32">
          <a:extLst>
            <a:ext uri="{FF2B5EF4-FFF2-40B4-BE49-F238E27FC236}">
              <a16:creationId xmlns:a16="http://schemas.microsoft.com/office/drawing/2014/main" id="{C61FA75C-36BD-41C9-A859-87CEF93929B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16" name="Text Box 3">
          <a:extLst>
            <a:ext uri="{FF2B5EF4-FFF2-40B4-BE49-F238E27FC236}">
              <a16:creationId xmlns:a16="http://schemas.microsoft.com/office/drawing/2014/main" id="{F3D312C3-07FC-43F7-937E-6D4FAF57DB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17" name="Text Box 63">
          <a:extLst>
            <a:ext uri="{FF2B5EF4-FFF2-40B4-BE49-F238E27FC236}">
              <a16:creationId xmlns:a16="http://schemas.microsoft.com/office/drawing/2014/main" id="{4DBEC154-C912-49AD-878A-A9163FF22C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18" name="Text Box 3">
          <a:extLst>
            <a:ext uri="{FF2B5EF4-FFF2-40B4-BE49-F238E27FC236}">
              <a16:creationId xmlns:a16="http://schemas.microsoft.com/office/drawing/2014/main" id="{867529A6-EA0C-4941-BABA-816C8562E0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19" name="Text Box 32">
          <a:extLst>
            <a:ext uri="{FF2B5EF4-FFF2-40B4-BE49-F238E27FC236}">
              <a16:creationId xmlns:a16="http://schemas.microsoft.com/office/drawing/2014/main" id="{8678F60A-C775-488B-A7AA-C4CFD458FF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4A275626-F10B-419E-9C36-D58E83FBF4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21" name="Text Box 63">
          <a:extLst>
            <a:ext uri="{FF2B5EF4-FFF2-40B4-BE49-F238E27FC236}">
              <a16:creationId xmlns:a16="http://schemas.microsoft.com/office/drawing/2014/main" id="{A20A402F-62C7-4778-806E-DEC3CF024F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22" name="Text Box 3">
          <a:extLst>
            <a:ext uri="{FF2B5EF4-FFF2-40B4-BE49-F238E27FC236}">
              <a16:creationId xmlns:a16="http://schemas.microsoft.com/office/drawing/2014/main" id="{80929D79-3950-41B9-8A55-E4F8FDDC56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23" name="Text Box 32">
          <a:extLst>
            <a:ext uri="{FF2B5EF4-FFF2-40B4-BE49-F238E27FC236}">
              <a16:creationId xmlns:a16="http://schemas.microsoft.com/office/drawing/2014/main" id="{19E06840-2BE3-4A21-B210-29B727FB67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24" name="Text Box 3">
          <a:extLst>
            <a:ext uri="{FF2B5EF4-FFF2-40B4-BE49-F238E27FC236}">
              <a16:creationId xmlns:a16="http://schemas.microsoft.com/office/drawing/2014/main" id="{74208DC8-91EB-4711-A4CF-7BD542A4FC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25" name="Text Box 63">
          <a:extLst>
            <a:ext uri="{FF2B5EF4-FFF2-40B4-BE49-F238E27FC236}">
              <a16:creationId xmlns:a16="http://schemas.microsoft.com/office/drawing/2014/main" id="{6554BD7F-0BA1-4897-8068-4792227C2A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26" name="Text Box 3">
          <a:extLst>
            <a:ext uri="{FF2B5EF4-FFF2-40B4-BE49-F238E27FC236}">
              <a16:creationId xmlns:a16="http://schemas.microsoft.com/office/drawing/2014/main" id="{C2D86858-ACBA-4D03-90B3-D72521DDB4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27" name="Text Box 32">
          <a:extLst>
            <a:ext uri="{FF2B5EF4-FFF2-40B4-BE49-F238E27FC236}">
              <a16:creationId xmlns:a16="http://schemas.microsoft.com/office/drawing/2014/main" id="{9EB22B78-6019-426E-954C-0C99284CDF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28" name="Text Box 3">
          <a:extLst>
            <a:ext uri="{FF2B5EF4-FFF2-40B4-BE49-F238E27FC236}">
              <a16:creationId xmlns:a16="http://schemas.microsoft.com/office/drawing/2014/main" id="{97B32311-F454-47B1-9F41-799618BAD7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29" name="Text Box 63">
          <a:extLst>
            <a:ext uri="{FF2B5EF4-FFF2-40B4-BE49-F238E27FC236}">
              <a16:creationId xmlns:a16="http://schemas.microsoft.com/office/drawing/2014/main" id="{2E1EF4FD-2AB6-46A6-881C-70EF65EEA2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30" name="Text Box 3">
          <a:extLst>
            <a:ext uri="{FF2B5EF4-FFF2-40B4-BE49-F238E27FC236}">
              <a16:creationId xmlns:a16="http://schemas.microsoft.com/office/drawing/2014/main" id="{4616D2F8-5285-40CD-89C9-2A5C380D3D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31" name="Text Box 32">
          <a:extLst>
            <a:ext uri="{FF2B5EF4-FFF2-40B4-BE49-F238E27FC236}">
              <a16:creationId xmlns:a16="http://schemas.microsoft.com/office/drawing/2014/main" id="{A00A4FF3-1B7E-40E6-85B5-E58071C537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32" name="Text Box 3">
          <a:extLst>
            <a:ext uri="{FF2B5EF4-FFF2-40B4-BE49-F238E27FC236}">
              <a16:creationId xmlns:a16="http://schemas.microsoft.com/office/drawing/2014/main" id="{7AE77019-7B62-445D-8121-58FC3CC3A6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33" name="Text Box 63">
          <a:extLst>
            <a:ext uri="{FF2B5EF4-FFF2-40B4-BE49-F238E27FC236}">
              <a16:creationId xmlns:a16="http://schemas.microsoft.com/office/drawing/2014/main" id="{45AD3044-E755-4588-A06A-DB585C28DA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34" name="Text Box 3">
          <a:extLst>
            <a:ext uri="{FF2B5EF4-FFF2-40B4-BE49-F238E27FC236}">
              <a16:creationId xmlns:a16="http://schemas.microsoft.com/office/drawing/2014/main" id="{B4C21AEA-3CF5-4106-AE3C-6740C0A541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35" name="Text Box 32">
          <a:extLst>
            <a:ext uri="{FF2B5EF4-FFF2-40B4-BE49-F238E27FC236}">
              <a16:creationId xmlns:a16="http://schemas.microsoft.com/office/drawing/2014/main" id="{0975BCA5-B93A-43D4-94E2-0816B5C981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36" name="Text Box 3">
          <a:extLst>
            <a:ext uri="{FF2B5EF4-FFF2-40B4-BE49-F238E27FC236}">
              <a16:creationId xmlns:a16="http://schemas.microsoft.com/office/drawing/2014/main" id="{67D5E685-604A-4632-8CF0-E3CE130265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37" name="Text Box 63">
          <a:extLst>
            <a:ext uri="{FF2B5EF4-FFF2-40B4-BE49-F238E27FC236}">
              <a16:creationId xmlns:a16="http://schemas.microsoft.com/office/drawing/2014/main" id="{2BB28604-1B69-4880-A104-2D04D1331C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38" name="Text Box 3">
          <a:extLst>
            <a:ext uri="{FF2B5EF4-FFF2-40B4-BE49-F238E27FC236}">
              <a16:creationId xmlns:a16="http://schemas.microsoft.com/office/drawing/2014/main" id="{49C4AD46-12A2-4A5C-BFDF-9CFE358631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39" name="Text Box 32">
          <a:extLst>
            <a:ext uri="{FF2B5EF4-FFF2-40B4-BE49-F238E27FC236}">
              <a16:creationId xmlns:a16="http://schemas.microsoft.com/office/drawing/2014/main" id="{B717E8BF-F52B-4C14-B09F-620F26265B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40" name="Text Box 3">
          <a:extLst>
            <a:ext uri="{FF2B5EF4-FFF2-40B4-BE49-F238E27FC236}">
              <a16:creationId xmlns:a16="http://schemas.microsoft.com/office/drawing/2014/main" id="{28336992-3242-4D19-97C2-E8CF45E266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41" name="Text Box 63">
          <a:extLst>
            <a:ext uri="{FF2B5EF4-FFF2-40B4-BE49-F238E27FC236}">
              <a16:creationId xmlns:a16="http://schemas.microsoft.com/office/drawing/2014/main" id="{52769C2C-6D85-49F5-922C-4C2921D110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42" name="Text Box 3">
          <a:extLst>
            <a:ext uri="{FF2B5EF4-FFF2-40B4-BE49-F238E27FC236}">
              <a16:creationId xmlns:a16="http://schemas.microsoft.com/office/drawing/2014/main" id="{4171A925-E80E-455A-80B3-86BFBCB22F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43" name="Text Box 32">
          <a:extLst>
            <a:ext uri="{FF2B5EF4-FFF2-40B4-BE49-F238E27FC236}">
              <a16:creationId xmlns:a16="http://schemas.microsoft.com/office/drawing/2014/main" id="{C138066B-A200-4D0E-8A98-BA61959C07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44" name="Text Box 3">
          <a:extLst>
            <a:ext uri="{FF2B5EF4-FFF2-40B4-BE49-F238E27FC236}">
              <a16:creationId xmlns:a16="http://schemas.microsoft.com/office/drawing/2014/main" id="{746215A8-5F72-4E78-9E4C-09038D9EC0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45" name="Text Box 63">
          <a:extLst>
            <a:ext uri="{FF2B5EF4-FFF2-40B4-BE49-F238E27FC236}">
              <a16:creationId xmlns:a16="http://schemas.microsoft.com/office/drawing/2014/main" id="{3B571C82-0E7E-4ADF-BCFF-90E36C2689A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46" name="Text Box 3">
          <a:extLst>
            <a:ext uri="{FF2B5EF4-FFF2-40B4-BE49-F238E27FC236}">
              <a16:creationId xmlns:a16="http://schemas.microsoft.com/office/drawing/2014/main" id="{E75CA770-6BB7-45EE-8C8C-AB57B64C6E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47" name="Text Box 32">
          <a:extLst>
            <a:ext uri="{FF2B5EF4-FFF2-40B4-BE49-F238E27FC236}">
              <a16:creationId xmlns:a16="http://schemas.microsoft.com/office/drawing/2014/main" id="{7077EDFE-9109-487E-8825-68CDF245FA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48" name="Text Box 3">
          <a:extLst>
            <a:ext uri="{FF2B5EF4-FFF2-40B4-BE49-F238E27FC236}">
              <a16:creationId xmlns:a16="http://schemas.microsoft.com/office/drawing/2014/main" id="{62C71024-59D0-4B7D-AF22-6BE5CAE2483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49" name="Text Box 63">
          <a:extLst>
            <a:ext uri="{FF2B5EF4-FFF2-40B4-BE49-F238E27FC236}">
              <a16:creationId xmlns:a16="http://schemas.microsoft.com/office/drawing/2014/main" id="{58C3C192-F6EC-4A54-AC60-35D7E00CDB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50" name="Text Box 3">
          <a:extLst>
            <a:ext uri="{FF2B5EF4-FFF2-40B4-BE49-F238E27FC236}">
              <a16:creationId xmlns:a16="http://schemas.microsoft.com/office/drawing/2014/main" id="{51164217-18BA-435C-8C12-3A2929F205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51" name="Text Box 32">
          <a:extLst>
            <a:ext uri="{FF2B5EF4-FFF2-40B4-BE49-F238E27FC236}">
              <a16:creationId xmlns:a16="http://schemas.microsoft.com/office/drawing/2014/main" id="{928CCBB1-AE99-47D2-B33A-DA9E03B15E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52" name="Text Box 3">
          <a:extLst>
            <a:ext uri="{FF2B5EF4-FFF2-40B4-BE49-F238E27FC236}">
              <a16:creationId xmlns:a16="http://schemas.microsoft.com/office/drawing/2014/main" id="{C95EDB1F-6DC7-47B5-9827-1C65A8A243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53" name="Text Box 63">
          <a:extLst>
            <a:ext uri="{FF2B5EF4-FFF2-40B4-BE49-F238E27FC236}">
              <a16:creationId xmlns:a16="http://schemas.microsoft.com/office/drawing/2014/main" id="{FD6F71AC-E8E5-4DA9-8F3C-DD7143F341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2EDAC30A-D2FF-40C1-8543-BDF4BE037B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55" name="Text Box 32">
          <a:extLst>
            <a:ext uri="{FF2B5EF4-FFF2-40B4-BE49-F238E27FC236}">
              <a16:creationId xmlns:a16="http://schemas.microsoft.com/office/drawing/2014/main" id="{EB8CFA56-BF14-425A-8A7C-02A194D96D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56" name="Text Box 3">
          <a:extLst>
            <a:ext uri="{FF2B5EF4-FFF2-40B4-BE49-F238E27FC236}">
              <a16:creationId xmlns:a16="http://schemas.microsoft.com/office/drawing/2014/main" id="{238E1B6F-E19D-47D4-947B-3E44698016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57" name="Text Box 63">
          <a:extLst>
            <a:ext uri="{FF2B5EF4-FFF2-40B4-BE49-F238E27FC236}">
              <a16:creationId xmlns:a16="http://schemas.microsoft.com/office/drawing/2014/main" id="{D1550A3D-02D1-443A-8169-DB995B74CB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58" name="Text Box 3">
          <a:extLst>
            <a:ext uri="{FF2B5EF4-FFF2-40B4-BE49-F238E27FC236}">
              <a16:creationId xmlns:a16="http://schemas.microsoft.com/office/drawing/2014/main" id="{23776CDE-E03A-4162-A494-11C338FDC3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59" name="Text Box 32">
          <a:extLst>
            <a:ext uri="{FF2B5EF4-FFF2-40B4-BE49-F238E27FC236}">
              <a16:creationId xmlns:a16="http://schemas.microsoft.com/office/drawing/2014/main" id="{D851E99B-95DE-4273-BDF7-D86643E66D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60" name="Text Box 3">
          <a:extLst>
            <a:ext uri="{FF2B5EF4-FFF2-40B4-BE49-F238E27FC236}">
              <a16:creationId xmlns:a16="http://schemas.microsoft.com/office/drawing/2014/main" id="{30D98E73-C354-48E7-AA96-48F940387A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61" name="Text Box 63">
          <a:extLst>
            <a:ext uri="{FF2B5EF4-FFF2-40B4-BE49-F238E27FC236}">
              <a16:creationId xmlns:a16="http://schemas.microsoft.com/office/drawing/2014/main" id="{F0C161A7-3AAF-4157-B31B-F82C60048C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62" name="Text Box 3">
          <a:extLst>
            <a:ext uri="{FF2B5EF4-FFF2-40B4-BE49-F238E27FC236}">
              <a16:creationId xmlns:a16="http://schemas.microsoft.com/office/drawing/2014/main" id="{236CEBD2-52A7-477F-B0D7-0884AD0DE2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63" name="Text Box 32">
          <a:extLst>
            <a:ext uri="{FF2B5EF4-FFF2-40B4-BE49-F238E27FC236}">
              <a16:creationId xmlns:a16="http://schemas.microsoft.com/office/drawing/2014/main" id="{5325F046-F250-441E-A5ED-0021537359C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64" name="Text Box 3">
          <a:extLst>
            <a:ext uri="{FF2B5EF4-FFF2-40B4-BE49-F238E27FC236}">
              <a16:creationId xmlns:a16="http://schemas.microsoft.com/office/drawing/2014/main" id="{04FF3A32-9B8D-4EA4-B0E3-4F77BE494F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65" name="Text Box 63">
          <a:extLst>
            <a:ext uri="{FF2B5EF4-FFF2-40B4-BE49-F238E27FC236}">
              <a16:creationId xmlns:a16="http://schemas.microsoft.com/office/drawing/2014/main" id="{D669CF14-57E4-43BA-B27C-6E625E566B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66" name="Text Box 3">
          <a:extLst>
            <a:ext uri="{FF2B5EF4-FFF2-40B4-BE49-F238E27FC236}">
              <a16:creationId xmlns:a16="http://schemas.microsoft.com/office/drawing/2014/main" id="{E0A74237-24AC-46EB-9FB8-810A9E14D1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67" name="Text Box 32">
          <a:extLst>
            <a:ext uri="{FF2B5EF4-FFF2-40B4-BE49-F238E27FC236}">
              <a16:creationId xmlns:a16="http://schemas.microsoft.com/office/drawing/2014/main" id="{F22FBC88-9612-4F69-86DF-E261FBC682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68" name="Text Box 3">
          <a:extLst>
            <a:ext uri="{FF2B5EF4-FFF2-40B4-BE49-F238E27FC236}">
              <a16:creationId xmlns:a16="http://schemas.microsoft.com/office/drawing/2014/main" id="{A5E8DCDA-31F4-441F-BA08-D851B5E62BD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69" name="Text Box 63">
          <a:extLst>
            <a:ext uri="{FF2B5EF4-FFF2-40B4-BE49-F238E27FC236}">
              <a16:creationId xmlns:a16="http://schemas.microsoft.com/office/drawing/2014/main" id="{33269F36-32EA-4993-9B92-5A5C7FCFD8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70" name="Text Box 3">
          <a:extLst>
            <a:ext uri="{FF2B5EF4-FFF2-40B4-BE49-F238E27FC236}">
              <a16:creationId xmlns:a16="http://schemas.microsoft.com/office/drawing/2014/main" id="{73107507-24A3-4A84-AD16-51D049544D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71" name="Text Box 32">
          <a:extLst>
            <a:ext uri="{FF2B5EF4-FFF2-40B4-BE49-F238E27FC236}">
              <a16:creationId xmlns:a16="http://schemas.microsoft.com/office/drawing/2014/main" id="{C36A0B45-9CC1-4372-87BA-56F1283FC8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72" name="Text Box 3">
          <a:extLst>
            <a:ext uri="{FF2B5EF4-FFF2-40B4-BE49-F238E27FC236}">
              <a16:creationId xmlns:a16="http://schemas.microsoft.com/office/drawing/2014/main" id="{8D002190-7872-4EE8-810F-048C459F49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73" name="Text Box 63">
          <a:extLst>
            <a:ext uri="{FF2B5EF4-FFF2-40B4-BE49-F238E27FC236}">
              <a16:creationId xmlns:a16="http://schemas.microsoft.com/office/drawing/2014/main" id="{68049BFA-D5C2-4E16-AA8B-7DA341F07B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74" name="Text Box 3">
          <a:extLst>
            <a:ext uri="{FF2B5EF4-FFF2-40B4-BE49-F238E27FC236}">
              <a16:creationId xmlns:a16="http://schemas.microsoft.com/office/drawing/2014/main" id="{A941E7CB-495E-4797-92CE-38A813EB83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75" name="Text Box 32">
          <a:extLst>
            <a:ext uri="{FF2B5EF4-FFF2-40B4-BE49-F238E27FC236}">
              <a16:creationId xmlns:a16="http://schemas.microsoft.com/office/drawing/2014/main" id="{0EA90E90-C7ED-4528-97FE-3818FCC235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76" name="Text Box 3">
          <a:extLst>
            <a:ext uri="{FF2B5EF4-FFF2-40B4-BE49-F238E27FC236}">
              <a16:creationId xmlns:a16="http://schemas.microsoft.com/office/drawing/2014/main" id="{7B0AACA1-8536-4883-95F3-0E49AA7B2E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77" name="Text Box 63">
          <a:extLst>
            <a:ext uri="{FF2B5EF4-FFF2-40B4-BE49-F238E27FC236}">
              <a16:creationId xmlns:a16="http://schemas.microsoft.com/office/drawing/2014/main" id="{DC454DB9-B02E-4B3F-9518-6024196CA1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78" name="Text Box 3">
          <a:extLst>
            <a:ext uri="{FF2B5EF4-FFF2-40B4-BE49-F238E27FC236}">
              <a16:creationId xmlns:a16="http://schemas.microsoft.com/office/drawing/2014/main" id="{DE076267-9BC1-48B2-B284-9DD89E8FE9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79" name="Text Box 32">
          <a:extLst>
            <a:ext uri="{FF2B5EF4-FFF2-40B4-BE49-F238E27FC236}">
              <a16:creationId xmlns:a16="http://schemas.microsoft.com/office/drawing/2014/main" id="{D804D0DB-5B27-4140-B2B7-DA7F7415AB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80" name="Text Box 3">
          <a:extLst>
            <a:ext uri="{FF2B5EF4-FFF2-40B4-BE49-F238E27FC236}">
              <a16:creationId xmlns:a16="http://schemas.microsoft.com/office/drawing/2014/main" id="{B0B68F1D-91BE-4D76-B8AC-0120C286CE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81" name="Text Box 63">
          <a:extLst>
            <a:ext uri="{FF2B5EF4-FFF2-40B4-BE49-F238E27FC236}">
              <a16:creationId xmlns:a16="http://schemas.microsoft.com/office/drawing/2014/main" id="{6863F03B-3088-4F8C-8BE5-0AD69150FA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82" name="Text Box 3">
          <a:extLst>
            <a:ext uri="{FF2B5EF4-FFF2-40B4-BE49-F238E27FC236}">
              <a16:creationId xmlns:a16="http://schemas.microsoft.com/office/drawing/2014/main" id="{4A7322BE-57AD-42CF-A877-BAF331E332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83" name="Text Box 32">
          <a:extLst>
            <a:ext uri="{FF2B5EF4-FFF2-40B4-BE49-F238E27FC236}">
              <a16:creationId xmlns:a16="http://schemas.microsoft.com/office/drawing/2014/main" id="{7324CFE8-AA22-4383-8731-B72F423BBE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84" name="Text Box 3">
          <a:extLst>
            <a:ext uri="{FF2B5EF4-FFF2-40B4-BE49-F238E27FC236}">
              <a16:creationId xmlns:a16="http://schemas.microsoft.com/office/drawing/2014/main" id="{F2631690-A039-49F1-8AA4-1A15F732B9E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85" name="Text Box 63">
          <a:extLst>
            <a:ext uri="{FF2B5EF4-FFF2-40B4-BE49-F238E27FC236}">
              <a16:creationId xmlns:a16="http://schemas.microsoft.com/office/drawing/2014/main" id="{B60E8B9F-4648-4CA5-B45B-EC984AC2D5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86" name="Text Box 3">
          <a:extLst>
            <a:ext uri="{FF2B5EF4-FFF2-40B4-BE49-F238E27FC236}">
              <a16:creationId xmlns:a16="http://schemas.microsoft.com/office/drawing/2014/main" id="{17BFBBAE-1B5C-437E-92BE-03BFF29FB2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87" name="Text Box 32">
          <a:extLst>
            <a:ext uri="{FF2B5EF4-FFF2-40B4-BE49-F238E27FC236}">
              <a16:creationId xmlns:a16="http://schemas.microsoft.com/office/drawing/2014/main" id="{2D89BB54-CEC5-4701-94F5-241E106A27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88" name="Text Box 3">
          <a:extLst>
            <a:ext uri="{FF2B5EF4-FFF2-40B4-BE49-F238E27FC236}">
              <a16:creationId xmlns:a16="http://schemas.microsoft.com/office/drawing/2014/main" id="{DAC7DC8A-BEFC-4047-9D58-6AE10E6CDC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89" name="Text Box 63">
          <a:extLst>
            <a:ext uri="{FF2B5EF4-FFF2-40B4-BE49-F238E27FC236}">
              <a16:creationId xmlns:a16="http://schemas.microsoft.com/office/drawing/2014/main" id="{596C1EFD-6DCD-47AC-A83A-2882F3F2D9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90" name="Text Box 3">
          <a:extLst>
            <a:ext uri="{FF2B5EF4-FFF2-40B4-BE49-F238E27FC236}">
              <a16:creationId xmlns:a16="http://schemas.microsoft.com/office/drawing/2014/main" id="{65B441B9-9C40-4C31-BA5A-33A3DBBDCB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91" name="Text Box 32">
          <a:extLst>
            <a:ext uri="{FF2B5EF4-FFF2-40B4-BE49-F238E27FC236}">
              <a16:creationId xmlns:a16="http://schemas.microsoft.com/office/drawing/2014/main" id="{C7D2A665-A077-4A58-BEE2-F048C666C2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92" name="Text Box 3">
          <a:extLst>
            <a:ext uri="{FF2B5EF4-FFF2-40B4-BE49-F238E27FC236}">
              <a16:creationId xmlns:a16="http://schemas.microsoft.com/office/drawing/2014/main" id="{9DD8DD69-4907-4D39-BE7C-CA9A03E828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93" name="Text Box 63">
          <a:extLst>
            <a:ext uri="{FF2B5EF4-FFF2-40B4-BE49-F238E27FC236}">
              <a16:creationId xmlns:a16="http://schemas.microsoft.com/office/drawing/2014/main" id="{7529CA76-E66D-417F-8894-EC6900F228C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94" name="Text Box 3">
          <a:extLst>
            <a:ext uri="{FF2B5EF4-FFF2-40B4-BE49-F238E27FC236}">
              <a16:creationId xmlns:a16="http://schemas.microsoft.com/office/drawing/2014/main" id="{A3FEF834-877F-4C17-8C60-592DFE56CC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95" name="Text Box 32">
          <a:extLst>
            <a:ext uri="{FF2B5EF4-FFF2-40B4-BE49-F238E27FC236}">
              <a16:creationId xmlns:a16="http://schemas.microsoft.com/office/drawing/2014/main" id="{764465DE-4CF0-468B-8D72-E1C52EAACF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96" name="Text Box 3">
          <a:extLst>
            <a:ext uri="{FF2B5EF4-FFF2-40B4-BE49-F238E27FC236}">
              <a16:creationId xmlns:a16="http://schemas.microsoft.com/office/drawing/2014/main" id="{85B2E7BB-4ED3-437F-869A-64A0C84923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97" name="Text Box 63">
          <a:extLst>
            <a:ext uri="{FF2B5EF4-FFF2-40B4-BE49-F238E27FC236}">
              <a16:creationId xmlns:a16="http://schemas.microsoft.com/office/drawing/2014/main" id="{CAB52D14-C167-43F0-B4E0-97C3F4D973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698" name="Text Box 32">
          <a:extLst>
            <a:ext uri="{FF2B5EF4-FFF2-40B4-BE49-F238E27FC236}">
              <a16:creationId xmlns:a16="http://schemas.microsoft.com/office/drawing/2014/main" id="{7684EE6A-9C01-4EC9-977E-AB86FE2288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699" name="Text Box 3">
          <a:extLst>
            <a:ext uri="{FF2B5EF4-FFF2-40B4-BE49-F238E27FC236}">
              <a16:creationId xmlns:a16="http://schemas.microsoft.com/office/drawing/2014/main" id="{6112616D-2889-4B76-B796-06F491F5F6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00" name="Text Box 63">
          <a:extLst>
            <a:ext uri="{FF2B5EF4-FFF2-40B4-BE49-F238E27FC236}">
              <a16:creationId xmlns:a16="http://schemas.microsoft.com/office/drawing/2014/main" id="{74315190-3B38-4C02-9BDE-3ED49B3B41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01" name="Text Box 3">
          <a:extLst>
            <a:ext uri="{FF2B5EF4-FFF2-40B4-BE49-F238E27FC236}">
              <a16:creationId xmlns:a16="http://schemas.microsoft.com/office/drawing/2014/main" id="{1C22F0DB-C3CC-40B2-B76A-4ECA8EBA6B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02" name="Text Box 32">
          <a:extLst>
            <a:ext uri="{FF2B5EF4-FFF2-40B4-BE49-F238E27FC236}">
              <a16:creationId xmlns:a16="http://schemas.microsoft.com/office/drawing/2014/main" id="{36991CBD-C0D0-4A86-98D7-A40B735C8A0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03" name="Text Box 3">
          <a:extLst>
            <a:ext uri="{FF2B5EF4-FFF2-40B4-BE49-F238E27FC236}">
              <a16:creationId xmlns:a16="http://schemas.microsoft.com/office/drawing/2014/main" id="{7303C0E5-ADE6-4A7E-961C-5FAB1C1CB5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04" name="Text Box 63">
          <a:extLst>
            <a:ext uri="{FF2B5EF4-FFF2-40B4-BE49-F238E27FC236}">
              <a16:creationId xmlns:a16="http://schemas.microsoft.com/office/drawing/2014/main" id="{D1C92179-85D9-481D-B7F0-2DB5781DAFF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05" name="Text Box 3">
          <a:extLst>
            <a:ext uri="{FF2B5EF4-FFF2-40B4-BE49-F238E27FC236}">
              <a16:creationId xmlns:a16="http://schemas.microsoft.com/office/drawing/2014/main" id="{B4D94A8A-014B-459A-BE27-E68D39D08F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06" name="Text Box 32">
          <a:extLst>
            <a:ext uri="{FF2B5EF4-FFF2-40B4-BE49-F238E27FC236}">
              <a16:creationId xmlns:a16="http://schemas.microsoft.com/office/drawing/2014/main" id="{930F7995-0C96-48BC-A373-2D062FA8D5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07" name="Text Box 3">
          <a:extLst>
            <a:ext uri="{FF2B5EF4-FFF2-40B4-BE49-F238E27FC236}">
              <a16:creationId xmlns:a16="http://schemas.microsoft.com/office/drawing/2014/main" id="{62F801AA-1839-4F8F-9BB8-86DC046FA6E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08" name="Text Box 63">
          <a:extLst>
            <a:ext uri="{FF2B5EF4-FFF2-40B4-BE49-F238E27FC236}">
              <a16:creationId xmlns:a16="http://schemas.microsoft.com/office/drawing/2014/main" id="{EF9C60FE-BADE-4791-8AF4-240F775C28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09" name="Text Box 3">
          <a:extLst>
            <a:ext uri="{FF2B5EF4-FFF2-40B4-BE49-F238E27FC236}">
              <a16:creationId xmlns:a16="http://schemas.microsoft.com/office/drawing/2014/main" id="{3B462A0A-8DE2-4F9D-B4CC-27F31C8651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10" name="Text Box 32">
          <a:extLst>
            <a:ext uri="{FF2B5EF4-FFF2-40B4-BE49-F238E27FC236}">
              <a16:creationId xmlns:a16="http://schemas.microsoft.com/office/drawing/2014/main" id="{BC1610BB-5CEC-4437-9ACA-70E54FC980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11" name="Text Box 3">
          <a:extLst>
            <a:ext uri="{FF2B5EF4-FFF2-40B4-BE49-F238E27FC236}">
              <a16:creationId xmlns:a16="http://schemas.microsoft.com/office/drawing/2014/main" id="{1348FCDF-277D-4A3B-8E7F-470B78FBFE9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12" name="Text Box 63">
          <a:extLst>
            <a:ext uri="{FF2B5EF4-FFF2-40B4-BE49-F238E27FC236}">
              <a16:creationId xmlns:a16="http://schemas.microsoft.com/office/drawing/2014/main" id="{2A7C6C35-C38A-4F5A-BA52-2AB68D510D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13" name="Text Box 3">
          <a:extLst>
            <a:ext uri="{FF2B5EF4-FFF2-40B4-BE49-F238E27FC236}">
              <a16:creationId xmlns:a16="http://schemas.microsoft.com/office/drawing/2014/main" id="{62955847-B86D-4ECA-870F-551F624CDB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14" name="Text Box 32">
          <a:extLst>
            <a:ext uri="{FF2B5EF4-FFF2-40B4-BE49-F238E27FC236}">
              <a16:creationId xmlns:a16="http://schemas.microsoft.com/office/drawing/2014/main" id="{0CF80078-FF94-4000-BE97-FF46C758B2F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15" name="Text Box 3">
          <a:extLst>
            <a:ext uri="{FF2B5EF4-FFF2-40B4-BE49-F238E27FC236}">
              <a16:creationId xmlns:a16="http://schemas.microsoft.com/office/drawing/2014/main" id="{7A76B8A3-4272-4828-B510-2D032D5E19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16" name="Text Box 63">
          <a:extLst>
            <a:ext uri="{FF2B5EF4-FFF2-40B4-BE49-F238E27FC236}">
              <a16:creationId xmlns:a16="http://schemas.microsoft.com/office/drawing/2014/main" id="{57557931-21D0-43E9-9F89-CEFA92C7463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17" name="Text Box 3">
          <a:extLst>
            <a:ext uri="{FF2B5EF4-FFF2-40B4-BE49-F238E27FC236}">
              <a16:creationId xmlns:a16="http://schemas.microsoft.com/office/drawing/2014/main" id="{C1D30572-D97B-41AB-91AA-D8493526DA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18" name="Text Box 32">
          <a:extLst>
            <a:ext uri="{FF2B5EF4-FFF2-40B4-BE49-F238E27FC236}">
              <a16:creationId xmlns:a16="http://schemas.microsoft.com/office/drawing/2014/main" id="{362E6AE8-71F3-4F07-B89F-35034D931A0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19" name="Text Box 3">
          <a:extLst>
            <a:ext uri="{FF2B5EF4-FFF2-40B4-BE49-F238E27FC236}">
              <a16:creationId xmlns:a16="http://schemas.microsoft.com/office/drawing/2014/main" id="{46D892A2-9264-4F9D-B1B2-DB34F88B6E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20" name="Text Box 63">
          <a:extLst>
            <a:ext uri="{FF2B5EF4-FFF2-40B4-BE49-F238E27FC236}">
              <a16:creationId xmlns:a16="http://schemas.microsoft.com/office/drawing/2014/main" id="{9F9677A0-4169-4343-8CF5-916AB61CBE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21" name="Text Box 3">
          <a:extLst>
            <a:ext uri="{FF2B5EF4-FFF2-40B4-BE49-F238E27FC236}">
              <a16:creationId xmlns:a16="http://schemas.microsoft.com/office/drawing/2014/main" id="{0369B5E0-EAD8-4465-B797-1169FDC1D7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22" name="Text Box 32">
          <a:extLst>
            <a:ext uri="{FF2B5EF4-FFF2-40B4-BE49-F238E27FC236}">
              <a16:creationId xmlns:a16="http://schemas.microsoft.com/office/drawing/2014/main" id="{DD306692-277C-4478-81DD-C5AF36DCD7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23" name="Text Box 3">
          <a:extLst>
            <a:ext uri="{FF2B5EF4-FFF2-40B4-BE49-F238E27FC236}">
              <a16:creationId xmlns:a16="http://schemas.microsoft.com/office/drawing/2014/main" id="{D668B06B-C49D-4D48-92C1-387885146F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24" name="Text Box 63">
          <a:extLst>
            <a:ext uri="{FF2B5EF4-FFF2-40B4-BE49-F238E27FC236}">
              <a16:creationId xmlns:a16="http://schemas.microsoft.com/office/drawing/2014/main" id="{9276D31D-2197-4B6F-BF76-B8DD9A1E966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25" name="Text Box 3">
          <a:extLst>
            <a:ext uri="{FF2B5EF4-FFF2-40B4-BE49-F238E27FC236}">
              <a16:creationId xmlns:a16="http://schemas.microsoft.com/office/drawing/2014/main" id="{F066A395-3884-4519-B92E-EFF1DA37AC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26" name="Text Box 32">
          <a:extLst>
            <a:ext uri="{FF2B5EF4-FFF2-40B4-BE49-F238E27FC236}">
              <a16:creationId xmlns:a16="http://schemas.microsoft.com/office/drawing/2014/main" id="{378A316F-CC7F-4102-BA21-04329A494E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27" name="Text Box 3">
          <a:extLst>
            <a:ext uri="{FF2B5EF4-FFF2-40B4-BE49-F238E27FC236}">
              <a16:creationId xmlns:a16="http://schemas.microsoft.com/office/drawing/2014/main" id="{44F93B56-D06D-4616-B390-0C4AADE148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28" name="Text Box 63">
          <a:extLst>
            <a:ext uri="{FF2B5EF4-FFF2-40B4-BE49-F238E27FC236}">
              <a16:creationId xmlns:a16="http://schemas.microsoft.com/office/drawing/2014/main" id="{954B0C77-B99F-4D39-B617-AC9565FB8A5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29" name="Text Box 3">
          <a:extLst>
            <a:ext uri="{FF2B5EF4-FFF2-40B4-BE49-F238E27FC236}">
              <a16:creationId xmlns:a16="http://schemas.microsoft.com/office/drawing/2014/main" id="{F70CC236-392A-43AB-973F-43A5DD8764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30" name="Text Box 32">
          <a:extLst>
            <a:ext uri="{FF2B5EF4-FFF2-40B4-BE49-F238E27FC236}">
              <a16:creationId xmlns:a16="http://schemas.microsoft.com/office/drawing/2014/main" id="{DD7814F4-B881-4E17-8978-8850C954E3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31" name="Text Box 3">
          <a:extLst>
            <a:ext uri="{FF2B5EF4-FFF2-40B4-BE49-F238E27FC236}">
              <a16:creationId xmlns:a16="http://schemas.microsoft.com/office/drawing/2014/main" id="{D90CAFDB-89EE-4BD4-A7DB-DAD08B9A9A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32" name="Text Box 63">
          <a:extLst>
            <a:ext uri="{FF2B5EF4-FFF2-40B4-BE49-F238E27FC236}">
              <a16:creationId xmlns:a16="http://schemas.microsoft.com/office/drawing/2014/main" id="{524BBDD4-459D-46D5-884A-771DD4C4BE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33" name="Text Box 3">
          <a:extLst>
            <a:ext uri="{FF2B5EF4-FFF2-40B4-BE49-F238E27FC236}">
              <a16:creationId xmlns:a16="http://schemas.microsoft.com/office/drawing/2014/main" id="{83F1BA48-295C-4691-AA56-249AE87066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34" name="Text Box 32">
          <a:extLst>
            <a:ext uri="{FF2B5EF4-FFF2-40B4-BE49-F238E27FC236}">
              <a16:creationId xmlns:a16="http://schemas.microsoft.com/office/drawing/2014/main" id="{6B000F40-6331-497A-BEE7-4C9D69AE60C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35" name="Text Box 3">
          <a:extLst>
            <a:ext uri="{FF2B5EF4-FFF2-40B4-BE49-F238E27FC236}">
              <a16:creationId xmlns:a16="http://schemas.microsoft.com/office/drawing/2014/main" id="{4BFA67FA-C60E-4191-BE2F-1DBD0D64D7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36" name="Text Box 63">
          <a:extLst>
            <a:ext uri="{FF2B5EF4-FFF2-40B4-BE49-F238E27FC236}">
              <a16:creationId xmlns:a16="http://schemas.microsoft.com/office/drawing/2014/main" id="{33A0A193-98EA-42A6-9DAD-199C713D276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37" name="Text Box 3">
          <a:extLst>
            <a:ext uri="{FF2B5EF4-FFF2-40B4-BE49-F238E27FC236}">
              <a16:creationId xmlns:a16="http://schemas.microsoft.com/office/drawing/2014/main" id="{9AD08E69-0F94-4DE1-9CEC-14C87D66E2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38" name="Text Box 32">
          <a:extLst>
            <a:ext uri="{FF2B5EF4-FFF2-40B4-BE49-F238E27FC236}">
              <a16:creationId xmlns:a16="http://schemas.microsoft.com/office/drawing/2014/main" id="{148040EE-C750-45BC-A758-9621322196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39" name="Text Box 3">
          <a:extLst>
            <a:ext uri="{FF2B5EF4-FFF2-40B4-BE49-F238E27FC236}">
              <a16:creationId xmlns:a16="http://schemas.microsoft.com/office/drawing/2014/main" id="{3594DBD7-B704-4122-889B-0EBEA31DA5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40" name="Text Box 63">
          <a:extLst>
            <a:ext uri="{FF2B5EF4-FFF2-40B4-BE49-F238E27FC236}">
              <a16:creationId xmlns:a16="http://schemas.microsoft.com/office/drawing/2014/main" id="{892399B7-AD0A-431A-9BFC-06D4E1A2BE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41" name="Text Box 3">
          <a:extLst>
            <a:ext uri="{FF2B5EF4-FFF2-40B4-BE49-F238E27FC236}">
              <a16:creationId xmlns:a16="http://schemas.microsoft.com/office/drawing/2014/main" id="{786FF0A8-D66B-494F-A78B-9982483BA8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42" name="Text Box 32">
          <a:extLst>
            <a:ext uri="{FF2B5EF4-FFF2-40B4-BE49-F238E27FC236}">
              <a16:creationId xmlns:a16="http://schemas.microsoft.com/office/drawing/2014/main" id="{1AE07946-233A-4A11-B448-234BF78212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43" name="Text Box 3">
          <a:extLst>
            <a:ext uri="{FF2B5EF4-FFF2-40B4-BE49-F238E27FC236}">
              <a16:creationId xmlns:a16="http://schemas.microsoft.com/office/drawing/2014/main" id="{BDF62E3C-D0EE-4276-81DC-529ADE5390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44" name="Text Box 63">
          <a:extLst>
            <a:ext uri="{FF2B5EF4-FFF2-40B4-BE49-F238E27FC236}">
              <a16:creationId xmlns:a16="http://schemas.microsoft.com/office/drawing/2014/main" id="{3C1A1E84-8D16-4E60-9876-BE38936A44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45" name="Text Box 3">
          <a:extLst>
            <a:ext uri="{FF2B5EF4-FFF2-40B4-BE49-F238E27FC236}">
              <a16:creationId xmlns:a16="http://schemas.microsoft.com/office/drawing/2014/main" id="{3D6A4049-A5B9-4AD3-BE82-FA673937E9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46" name="Text Box 32">
          <a:extLst>
            <a:ext uri="{FF2B5EF4-FFF2-40B4-BE49-F238E27FC236}">
              <a16:creationId xmlns:a16="http://schemas.microsoft.com/office/drawing/2014/main" id="{E6CCE041-C0E5-42C4-BE89-ABDAEE794C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47" name="Text Box 3">
          <a:extLst>
            <a:ext uri="{FF2B5EF4-FFF2-40B4-BE49-F238E27FC236}">
              <a16:creationId xmlns:a16="http://schemas.microsoft.com/office/drawing/2014/main" id="{E3C66409-CAAE-4605-B707-8CC0F25C75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48" name="Text Box 63">
          <a:extLst>
            <a:ext uri="{FF2B5EF4-FFF2-40B4-BE49-F238E27FC236}">
              <a16:creationId xmlns:a16="http://schemas.microsoft.com/office/drawing/2014/main" id="{234639DB-A03C-4063-963D-F0F1EFF6AE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49" name="Text Box 3">
          <a:extLst>
            <a:ext uri="{FF2B5EF4-FFF2-40B4-BE49-F238E27FC236}">
              <a16:creationId xmlns:a16="http://schemas.microsoft.com/office/drawing/2014/main" id="{7978D4A1-CC2E-45FB-B321-71BCB3D650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50" name="Text Box 32">
          <a:extLst>
            <a:ext uri="{FF2B5EF4-FFF2-40B4-BE49-F238E27FC236}">
              <a16:creationId xmlns:a16="http://schemas.microsoft.com/office/drawing/2014/main" id="{B6B0FD44-7889-4014-82F2-DE909AF241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51" name="Text Box 3">
          <a:extLst>
            <a:ext uri="{FF2B5EF4-FFF2-40B4-BE49-F238E27FC236}">
              <a16:creationId xmlns:a16="http://schemas.microsoft.com/office/drawing/2014/main" id="{3D12D8A0-F3BE-4ACA-8862-1D7EFA5FBF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52" name="Text Box 63">
          <a:extLst>
            <a:ext uri="{FF2B5EF4-FFF2-40B4-BE49-F238E27FC236}">
              <a16:creationId xmlns:a16="http://schemas.microsoft.com/office/drawing/2014/main" id="{97301F6E-2059-4FC5-A15F-00BAA2DEC3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53" name="Text Box 3">
          <a:extLst>
            <a:ext uri="{FF2B5EF4-FFF2-40B4-BE49-F238E27FC236}">
              <a16:creationId xmlns:a16="http://schemas.microsoft.com/office/drawing/2014/main" id="{6E422753-FA9D-4882-B82A-49B1A7C242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54" name="Text Box 32">
          <a:extLst>
            <a:ext uri="{FF2B5EF4-FFF2-40B4-BE49-F238E27FC236}">
              <a16:creationId xmlns:a16="http://schemas.microsoft.com/office/drawing/2014/main" id="{434B1AA0-73C0-4B9C-AB05-21AE0E9A11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55" name="Text Box 3">
          <a:extLst>
            <a:ext uri="{FF2B5EF4-FFF2-40B4-BE49-F238E27FC236}">
              <a16:creationId xmlns:a16="http://schemas.microsoft.com/office/drawing/2014/main" id="{51E4028B-82BD-451C-AEE4-F6CF46D5E3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56" name="Text Box 63">
          <a:extLst>
            <a:ext uri="{FF2B5EF4-FFF2-40B4-BE49-F238E27FC236}">
              <a16:creationId xmlns:a16="http://schemas.microsoft.com/office/drawing/2014/main" id="{E66759E1-9C25-4B45-9D33-20416B3599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57" name="Text Box 3">
          <a:extLst>
            <a:ext uri="{FF2B5EF4-FFF2-40B4-BE49-F238E27FC236}">
              <a16:creationId xmlns:a16="http://schemas.microsoft.com/office/drawing/2014/main" id="{5B6D8A55-4F81-44D2-AF14-4C2F24710A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58" name="Text Box 32">
          <a:extLst>
            <a:ext uri="{FF2B5EF4-FFF2-40B4-BE49-F238E27FC236}">
              <a16:creationId xmlns:a16="http://schemas.microsoft.com/office/drawing/2014/main" id="{B6DB940F-35C6-4400-9FEE-5566F7AB50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59" name="Text Box 3">
          <a:extLst>
            <a:ext uri="{FF2B5EF4-FFF2-40B4-BE49-F238E27FC236}">
              <a16:creationId xmlns:a16="http://schemas.microsoft.com/office/drawing/2014/main" id="{5B8E2D89-1824-4B3F-9B23-833CB29814B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60" name="Text Box 63">
          <a:extLst>
            <a:ext uri="{FF2B5EF4-FFF2-40B4-BE49-F238E27FC236}">
              <a16:creationId xmlns:a16="http://schemas.microsoft.com/office/drawing/2014/main" id="{D5BF4EE4-C301-44CB-A498-3213FE6163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61" name="Text Box 3">
          <a:extLst>
            <a:ext uri="{FF2B5EF4-FFF2-40B4-BE49-F238E27FC236}">
              <a16:creationId xmlns:a16="http://schemas.microsoft.com/office/drawing/2014/main" id="{9199F57A-AA21-4021-9FFE-8FD0B354EF5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62" name="Text Box 32">
          <a:extLst>
            <a:ext uri="{FF2B5EF4-FFF2-40B4-BE49-F238E27FC236}">
              <a16:creationId xmlns:a16="http://schemas.microsoft.com/office/drawing/2014/main" id="{87960C02-6B08-499A-88EE-D33B5646C5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63" name="Text Box 3">
          <a:extLst>
            <a:ext uri="{FF2B5EF4-FFF2-40B4-BE49-F238E27FC236}">
              <a16:creationId xmlns:a16="http://schemas.microsoft.com/office/drawing/2014/main" id="{E06E0A9D-1D1C-469F-92DD-C0DA3CDF241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64" name="Text Box 63">
          <a:extLst>
            <a:ext uri="{FF2B5EF4-FFF2-40B4-BE49-F238E27FC236}">
              <a16:creationId xmlns:a16="http://schemas.microsoft.com/office/drawing/2014/main" id="{FA19C15B-A610-453E-B932-062B2A3721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65" name="Text Box 3">
          <a:extLst>
            <a:ext uri="{FF2B5EF4-FFF2-40B4-BE49-F238E27FC236}">
              <a16:creationId xmlns:a16="http://schemas.microsoft.com/office/drawing/2014/main" id="{64CB183E-50AB-441A-81C6-81AA57F318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66" name="Text Box 32">
          <a:extLst>
            <a:ext uri="{FF2B5EF4-FFF2-40B4-BE49-F238E27FC236}">
              <a16:creationId xmlns:a16="http://schemas.microsoft.com/office/drawing/2014/main" id="{EDE3B3FB-BD61-44B0-A965-4D3D68E064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67" name="Text Box 3">
          <a:extLst>
            <a:ext uri="{FF2B5EF4-FFF2-40B4-BE49-F238E27FC236}">
              <a16:creationId xmlns:a16="http://schemas.microsoft.com/office/drawing/2014/main" id="{DF6BD656-676D-4364-9E18-7B68E2E4FF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68" name="Text Box 63">
          <a:extLst>
            <a:ext uri="{FF2B5EF4-FFF2-40B4-BE49-F238E27FC236}">
              <a16:creationId xmlns:a16="http://schemas.microsoft.com/office/drawing/2014/main" id="{C4DAD0C0-EEEB-466E-BFCA-C5F94B34A4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69" name="Text Box 3">
          <a:extLst>
            <a:ext uri="{FF2B5EF4-FFF2-40B4-BE49-F238E27FC236}">
              <a16:creationId xmlns:a16="http://schemas.microsoft.com/office/drawing/2014/main" id="{D4F589BB-27F9-45F5-9A42-EFAF60042A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70" name="Text Box 32">
          <a:extLst>
            <a:ext uri="{FF2B5EF4-FFF2-40B4-BE49-F238E27FC236}">
              <a16:creationId xmlns:a16="http://schemas.microsoft.com/office/drawing/2014/main" id="{D1A80242-2A88-47D9-A40D-01418232D7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71" name="Text Box 3">
          <a:extLst>
            <a:ext uri="{FF2B5EF4-FFF2-40B4-BE49-F238E27FC236}">
              <a16:creationId xmlns:a16="http://schemas.microsoft.com/office/drawing/2014/main" id="{33A8B503-D481-448C-A0DB-A1C1E8C1EF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72" name="Text Box 63">
          <a:extLst>
            <a:ext uri="{FF2B5EF4-FFF2-40B4-BE49-F238E27FC236}">
              <a16:creationId xmlns:a16="http://schemas.microsoft.com/office/drawing/2014/main" id="{2B79250E-2DAF-415D-80A0-E6BD75967E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73" name="Text Box 3">
          <a:extLst>
            <a:ext uri="{FF2B5EF4-FFF2-40B4-BE49-F238E27FC236}">
              <a16:creationId xmlns:a16="http://schemas.microsoft.com/office/drawing/2014/main" id="{7A58A3E8-31CE-42D6-B31B-E6C370F96A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74" name="Text Box 32">
          <a:extLst>
            <a:ext uri="{FF2B5EF4-FFF2-40B4-BE49-F238E27FC236}">
              <a16:creationId xmlns:a16="http://schemas.microsoft.com/office/drawing/2014/main" id="{3327C42E-1A2B-4D28-8999-8A565E9556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75" name="Text Box 3">
          <a:extLst>
            <a:ext uri="{FF2B5EF4-FFF2-40B4-BE49-F238E27FC236}">
              <a16:creationId xmlns:a16="http://schemas.microsoft.com/office/drawing/2014/main" id="{7D8A6318-8529-4F15-90B0-5C0E5A46E5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76" name="Text Box 63">
          <a:extLst>
            <a:ext uri="{FF2B5EF4-FFF2-40B4-BE49-F238E27FC236}">
              <a16:creationId xmlns:a16="http://schemas.microsoft.com/office/drawing/2014/main" id="{F270C0E2-EC73-4DBA-B214-7519F5E0FE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77" name="Text Box 3">
          <a:extLst>
            <a:ext uri="{FF2B5EF4-FFF2-40B4-BE49-F238E27FC236}">
              <a16:creationId xmlns:a16="http://schemas.microsoft.com/office/drawing/2014/main" id="{A0A8333C-1273-4DF2-96D7-069119F581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78" name="Text Box 32">
          <a:extLst>
            <a:ext uri="{FF2B5EF4-FFF2-40B4-BE49-F238E27FC236}">
              <a16:creationId xmlns:a16="http://schemas.microsoft.com/office/drawing/2014/main" id="{F2D1C24C-02EE-4630-A6B5-6F4DC47D8F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79" name="Text Box 3">
          <a:extLst>
            <a:ext uri="{FF2B5EF4-FFF2-40B4-BE49-F238E27FC236}">
              <a16:creationId xmlns:a16="http://schemas.microsoft.com/office/drawing/2014/main" id="{316E9FB8-37AE-46C9-AD76-F79CDED72F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80" name="Text Box 63">
          <a:extLst>
            <a:ext uri="{FF2B5EF4-FFF2-40B4-BE49-F238E27FC236}">
              <a16:creationId xmlns:a16="http://schemas.microsoft.com/office/drawing/2014/main" id="{8136A8F9-CA68-4BC3-925B-5296F11EA6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81" name="Text Box 3">
          <a:extLst>
            <a:ext uri="{FF2B5EF4-FFF2-40B4-BE49-F238E27FC236}">
              <a16:creationId xmlns:a16="http://schemas.microsoft.com/office/drawing/2014/main" id="{06348406-F41E-4EF7-9C57-54C21D18AB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82" name="Text Box 32">
          <a:extLst>
            <a:ext uri="{FF2B5EF4-FFF2-40B4-BE49-F238E27FC236}">
              <a16:creationId xmlns:a16="http://schemas.microsoft.com/office/drawing/2014/main" id="{31452015-5621-4480-AD3D-759367BF34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83" name="Text Box 3">
          <a:extLst>
            <a:ext uri="{FF2B5EF4-FFF2-40B4-BE49-F238E27FC236}">
              <a16:creationId xmlns:a16="http://schemas.microsoft.com/office/drawing/2014/main" id="{9B43979B-6B58-44FC-887E-4B9BF34802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84" name="Text Box 63">
          <a:extLst>
            <a:ext uri="{FF2B5EF4-FFF2-40B4-BE49-F238E27FC236}">
              <a16:creationId xmlns:a16="http://schemas.microsoft.com/office/drawing/2014/main" id="{9D0CEDDA-6F37-464A-BF02-532A831706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85" name="Text Box 3">
          <a:extLst>
            <a:ext uri="{FF2B5EF4-FFF2-40B4-BE49-F238E27FC236}">
              <a16:creationId xmlns:a16="http://schemas.microsoft.com/office/drawing/2014/main" id="{B9BE63BD-4248-4E3F-A1C2-1C427F6C51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86" name="Text Box 32">
          <a:extLst>
            <a:ext uri="{FF2B5EF4-FFF2-40B4-BE49-F238E27FC236}">
              <a16:creationId xmlns:a16="http://schemas.microsoft.com/office/drawing/2014/main" id="{AF515B17-4EFD-4125-BD3A-D7F01CC804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87" name="Text Box 3">
          <a:extLst>
            <a:ext uri="{FF2B5EF4-FFF2-40B4-BE49-F238E27FC236}">
              <a16:creationId xmlns:a16="http://schemas.microsoft.com/office/drawing/2014/main" id="{E5448948-1DD3-4BAB-8AFB-BA2AE18161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88" name="Text Box 63">
          <a:extLst>
            <a:ext uri="{FF2B5EF4-FFF2-40B4-BE49-F238E27FC236}">
              <a16:creationId xmlns:a16="http://schemas.microsoft.com/office/drawing/2014/main" id="{FDCD1D73-904B-4742-834D-92F1ABCABE4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89" name="Text Box 3">
          <a:extLst>
            <a:ext uri="{FF2B5EF4-FFF2-40B4-BE49-F238E27FC236}">
              <a16:creationId xmlns:a16="http://schemas.microsoft.com/office/drawing/2014/main" id="{D87E6388-93F8-4489-9D1B-DCC7CFB0FE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90" name="Text Box 32">
          <a:extLst>
            <a:ext uri="{FF2B5EF4-FFF2-40B4-BE49-F238E27FC236}">
              <a16:creationId xmlns:a16="http://schemas.microsoft.com/office/drawing/2014/main" id="{90604E7E-25B8-4FA9-B0A6-2658948C3A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91" name="Text Box 3">
          <a:extLst>
            <a:ext uri="{FF2B5EF4-FFF2-40B4-BE49-F238E27FC236}">
              <a16:creationId xmlns:a16="http://schemas.microsoft.com/office/drawing/2014/main" id="{95899584-A861-4626-AA84-3FFBFDABDC8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92" name="Text Box 63">
          <a:extLst>
            <a:ext uri="{FF2B5EF4-FFF2-40B4-BE49-F238E27FC236}">
              <a16:creationId xmlns:a16="http://schemas.microsoft.com/office/drawing/2014/main" id="{A5C40443-64DE-4A06-B8D9-1B65E13891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93" name="Text Box 3">
          <a:extLst>
            <a:ext uri="{FF2B5EF4-FFF2-40B4-BE49-F238E27FC236}">
              <a16:creationId xmlns:a16="http://schemas.microsoft.com/office/drawing/2014/main" id="{47DEAD56-4DB6-4624-8B77-FD9570FB14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94" name="Text Box 32">
          <a:extLst>
            <a:ext uri="{FF2B5EF4-FFF2-40B4-BE49-F238E27FC236}">
              <a16:creationId xmlns:a16="http://schemas.microsoft.com/office/drawing/2014/main" id="{7EB3911E-33D8-423F-B1A2-62471675D7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95" name="Text Box 3">
          <a:extLst>
            <a:ext uri="{FF2B5EF4-FFF2-40B4-BE49-F238E27FC236}">
              <a16:creationId xmlns:a16="http://schemas.microsoft.com/office/drawing/2014/main" id="{EA811A1D-C9E7-4825-ACB6-1B653C8840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96" name="Text Box 63">
          <a:extLst>
            <a:ext uri="{FF2B5EF4-FFF2-40B4-BE49-F238E27FC236}">
              <a16:creationId xmlns:a16="http://schemas.microsoft.com/office/drawing/2014/main" id="{D785EECA-6570-464E-A773-C39F254915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97" name="Text Box 3">
          <a:extLst>
            <a:ext uri="{FF2B5EF4-FFF2-40B4-BE49-F238E27FC236}">
              <a16:creationId xmlns:a16="http://schemas.microsoft.com/office/drawing/2014/main" id="{45C39593-0203-4A58-98AB-11E1A7512E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798" name="Text Box 32">
          <a:extLst>
            <a:ext uri="{FF2B5EF4-FFF2-40B4-BE49-F238E27FC236}">
              <a16:creationId xmlns:a16="http://schemas.microsoft.com/office/drawing/2014/main" id="{CE24D685-8100-4690-BC4C-E051C3727E5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799" name="Text Box 3">
          <a:extLst>
            <a:ext uri="{FF2B5EF4-FFF2-40B4-BE49-F238E27FC236}">
              <a16:creationId xmlns:a16="http://schemas.microsoft.com/office/drawing/2014/main" id="{EF430564-F927-45CD-8A68-EE253BAFCC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00" name="Text Box 63">
          <a:extLst>
            <a:ext uri="{FF2B5EF4-FFF2-40B4-BE49-F238E27FC236}">
              <a16:creationId xmlns:a16="http://schemas.microsoft.com/office/drawing/2014/main" id="{B8667422-CD78-4DA8-A3A2-2DB4D76CDF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01" name="Text Box 3">
          <a:extLst>
            <a:ext uri="{FF2B5EF4-FFF2-40B4-BE49-F238E27FC236}">
              <a16:creationId xmlns:a16="http://schemas.microsoft.com/office/drawing/2014/main" id="{63464C02-CC95-4472-9689-D6B545B68B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02" name="Text Box 32">
          <a:extLst>
            <a:ext uri="{FF2B5EF4-FFF2-40B4-BE49-F238E27FC236}">
              <a16:creationId xmlns:a16="http://schemas.microsoft.com/office/drawing/2014/main" id="{9E1FA88E-387F-4A49-93CD-DACA269160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03" name="Text Box 3">
          <a:extLst>
            <a:ext uri="{FF2B5EF4-FFF2-40B4-BE49-F238E27FC236}">
              <a16:creationId xmlns:a16="http://schemas.microsoft.com/office/drawing/2014/main" id="{291EBD06-F617-4A46-A364-721B902DF0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04" name="Text Box 63">
          <a:extLst>
            <a:ext uri="{FF2B5EF4-FFF2-40B4-BE49-F238E27FC236}">
              <a16:creationId xmlns:a16="http://schemas.microsoft.com/office/drawing/2014/main" id="{7768A878-8A19-4B56-842F-4AABA43AE9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05" name="Text Box 3">
          <a:extLst>
            <a:ext uri="{FF2B5EF4-FFF2-40B4-BE49-F238E27FC236}">
              <a16:creationId xmlns:a16="http://schemas.microsoft.com/office/drawing/2014/main" id="{2A897EB9-5EA8-4422-9087-F86B435122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06" name="Text Box 32">
          <a:extLst>
            <a:ext uri="{FF2B5EF4-FFF2-40B4-BE49-F238E27FC236}">
              <a16:creationId xmlns:a16="http://schemas.microsoft.com/office/drawing/2014/main" id="{C56FCEC4-4DAA-47E6-9621-F78D5F11A8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07" name="Text Box 3">
          <a:extLst>
            <a:ext uri="{FF2B5EF4-FFF2-40B4-BE49-F238E27FC236}">
              <a16:creationId xmlns:a16="http://schemas.microsoft.com/office/drawing/2014/main" id="{20F80C42-DE08-4E9C-B8E5-9B43650E99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08" name="Text Box 63">
          <a:extLst>
            <a:ext uri="{FF2B5EF4-FFF2-40B4-BE49-F238E27FC236}">
              <a16:creationId xmlns:a16="http://schemas.microsoft.com/office/drawing/2014/main" id="{5EF0506D-36B6-467A-98A1-4069DB6BF4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09" name="Text Box 3">
          <a:extLst>
            <a:ext uri="{FF2B5EF4-FFF2-40B4-BE49-F238E27FC236}">
              <a16:creationId xmlns:a16="http://schemas.microsoft.com/office/drawing/2014/main" id="{47ED2B04-B151-4F9C-B796-5796DCC381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10" name="Text Box 32">
          <a:extLst>
            <a:ext uri="{FF2B5EF4-FFF2-40B4-BE49-F238E27FC236}">
              <a16:creationId xmlns:a16="http://schemas.microsoft.com/office/drawing/2014/main" id="{0BC200A3-5AF0-403A-95EA-A8EE4F435F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11" name="Text Box 3">
          <a:extLst>
            <a:ext uri="{FF2B5EF4-FFF2-40B4-BE49-F238E27FC236}">
              <a16:creationId xmlns:a16="http://schemas.microsoft.com/office/drawing/2014/main" id="{F53B0FD3-0382-42B0-BD06-C4FEB100B57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12" name="Text Box 63">
          <a:extLst>
            <a:ext uri="{FF2B5EF4-FFF2-40B4-BE49-F238E27FC236}">
              <a16:creationId xmlns:a16="http://schemas.microsoft.com/office/drawing/2014/main" id="{8F663A68-505D-4447-8442-16D3B56A27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13" name="Text Box 3">
          <a:extLst>
            <a:ext uri="{FF2B5EF4-FFF2-40B4-BE49-F238E27FC236}">
              <a16:creationId xmlns:a16="http://schemas.microsoft.com/office/drawing/2014/main" id="{53DF3167-58A1-461D-B057-FB125048A4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14" name="Text Box 32">
          <a:extLst>
            <a:ext uri="{FF2B5EF4-FFF2-40B4-BE49-F238E27FC236}">
              <a16:creationId xmlns:a16="http://schemas.microsoft.com/office/drawing/2014/main" id="{E8DA445B-B232-4B82-830C-E3DA994C73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15" name="Text Box 3">
          <a:extLst>
            <a:ext uri="{FF2B5EF4-FFF2-40B4-BE49-F238E27FC236}">
              <a16:creationId xmlns:a16="http://schemas.microsoft.com/office/drawing/2014/main" id="{3D360405-7631-4D37-BA14-4D1B2A4A6C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16" name="Text Box 63">
          <a:extLst>
            <a:ext uri="{FF2B5EF4-FFF2-40B4-BE49-F238E27FC236}">
              <a16:creationId xmlns:a16="http://schemas.microsoft.com/office/drawing/2014/main" id="{DB9FD14B-56B1-4345-81BB-0A15E562B7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17" name="Text Box 3">
          <a:extLst>
            <a:ext uri="{FF2B5EF4-FFF2-40B4-BE49-F238E27FC236}">
              <a16:creationId xmlns:a16="http://schemas.microsoft.com/office/drawing/2014/main" id="{C07BB843-681F-4790-A693-BB4ACC3E76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18" name="Text Box 32">
          <a:extLst>
            <a:ext uri="{FF2B5EF4-FFF2-40B4-BE49-F238E27FC236}">
              <a16:creationId xmlns:a16="http://schemas.microsoft.com/office/drawing/2014/main" id="{B25157FD-FC37-49D6-813E-5F0FD18821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19" name="Text Box 3">
          <a:extLst>
            <a:ext uri="{FF2B5EF4-FFF2-40B4-BE49-F238E27FC236}">
              <a16:creationId xmlns:a16="http://schemas.microsoft.com/office/drawing/2014/main" id="{9F520DC7-5E09-4AC7-8539-9E382E3E47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20" name="Text Box 63">
          <a:extLst>
            <a:ext uri="{FF2B5EF4-FFF2-40B4-BE49-F238E27FC236}">
              <a16:creationId xmlns:a16="http://schemas.microsoft.com/office/drawing/2014/main" id="{DF5DF956-D61A-4701-996C-512041C6BF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21" name="Text Box 3">
          <a:extLst>
            <a:ext uri="{FF2B5EF4-FFF2-40B4-BE49-F238E27FC236}">
              <a16:creationId xmlns:a16="http://schemas.microsoft.com/office/drawing/2014/main" id="{56E51308-0A3B-4DA2-9F08-9F622F039BE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22" name="Text Box 32">
          <a:extLst>
            <a:ext uri="{FF2B5EF4-FFF2-40B4-BE49-F238E27FC236}">
              <a16:creationId xmlns:a16="http://schemas.microsoft.com/office/drawing/2014/main" id="{87A51812-0295-4454-B306-29FA8A74E0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23" name="Text Box 3">
          <a:extLst>
            <a:ext uri="{FF2B5EF4-FFF2-40B4-BE49-F238E27FC236}">
              <a16:creationId xmlns:a16="http://schemas.microsoft.com/office/drawing/2014/main" id="{94128046-FBEB-40EF-A01C-B552E09BC9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24" name="Text Box 63">
          <a:extLst>
            <a:ext uri="{FF2B5EF4-FFF2-40B4-BE49-F238E27FC236}">
              <a16:creationId xmlns:a16="http://schemas.microsoft.com/office/drawing/2014/main" id="{ED043530-000A-49F6-9B46-2427FE0142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25" name="Text Box 3">
          <a:extLst>
            <a:ext uri="{FF2B5EF4-FFF2-40B4-BE49-F238E27FC236}">
              <a16:creationId xmlns:a16="http://schemas.microsoft.com/office/drawing/2014/main" id="{69ECEFD0-8C58-4502-8FC3-F5456867D7B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26" name="Text Box 32">
          <a:extLst>
            <a:ext uri="{FF2B5EF4-FFF2-40B4-BE49-F238E27FC236}">
              <a16:creationId xmlns:a16="http://schemas.microsoft.com/office/drawing/2014/main" id="{B9A73461-0F80-4744-B2B4-E0FCB2EFDE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27" name="Text Box 3">
          <a:extLst>
            <a:ext uri="{FF2B5EF4-FFF2-40B4-BE49-F238E27FC236}">
              <a16:creationId xmlns:a16="http://schemas.microsoft.com/office/drawing/2014/main" id="{5E94F7FF-1BA5-4853-816A-AA7D5501F6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28" name="Text Box 63">
          <a:extLst>
            <a:ext uri="{FF2B5EF4-FFF2-40B4-BE49-F238E27FC236}">
              <a16:creationId xmlns:a16="http://schemas.microsoft.com/office/drawing/2014/main" id="{4ACDE228-83F5-41AB-A5F4-76CC6CB906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29" name="Text Box 3">
          <a:extLst>
            <a:ext uri="{FF2B5EF4-FFF2-40B4-BE49-F238E27FC236}">
              <a16:creationId xmlns:a16="http://schemas.microsoft.com/office/drawing/2014/main" id="{5034CBA6-6886-4E52-8124-30DFA953D3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30" name="Text Box 32">
          <a:extLst>
            <a:ext uri="{FF2B5EF4-FFF2-40B4-BE49-F238E27FC236}">
              <a16:creationId xmlns:a16="http://schemas.microsoft.com/office/drawing/2014/main" id="{EFD25AC8-12E6-4AFE-A7EF-BD99271D33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31" name="Text Box 3">
          <a:extLst>
            <a:ext uri="{FF2B5EF4-FFF2-40B4-BE49-F238E27FC236}">
              <a16:creationId xmlns:a16="http://schemas.microsoft.com/office/drawing/2014/main" id="{FC678E62-32E9-4F6F-A2F7-918B5543CD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32" name="Text Box 63">
          <a:extLst>
            <a:ext uri="{FF2B5EF4-FFF2-40B4-BE49-F238E27FC236}">
              <a16:creationId xmlns:a16="http://schemas.microsoft.com/office/drawing/2014/main" id="{0191A0B1-F77B-4613-8A29-334DF5BDB8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33" name="Text Box 3">
          <a:extLst>
            <a:ext uri="{FF2B5EF4-FFF2-40B4-BE49-F238E27FC236}">
              <a16:creationId xmlns:a16="http://schemas.microsoft.com/office/drawing/2014/main" id="{67E8AF33-2CCC-42D8-B74C-26667D8C51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34" name="Text Box 32">
          <a:extLst>
            <a:ext uri="{FF2B5EF4-FFF2-40B4-BE49-F238E27FC236}">
              <a16:creationId xmlns:a16="http://schemas.microsoft.com/office/drawing/2014/main" id="{08622B08-3544-49D2-9DE7-566918CBD2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35" name="Text Box 3">
          <a:extLst>
            <a:ext uri="{FF2B5EF4-FFF2-40B4-BE49-F238E27FC236}">
              <a16:creationId xmlns:a16="http://schemas.microsoft.com/office/drawing/2014/main" id="{F0982A51-8159-4030-A5CE-571778ED17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36" name="Text Box 63">
          <a:extLst>
            <a:ext uri="{FF2B5EF4-FFF2-40B4-BE49-F238E27FC236}">
              <a16:creationId xmlns:a16="http://schemas.microsoft.com/office/drawing/2014/main" id="{B6EC954C-B5F0-4BBF-824D-F114EB4151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37" name="Text Box 3">
          <a:extLst>
            <a:ext uri="{FF2B5EF4-FFF2-40B4-BE49-F238E27FC236}">
              <a16:creationId xmlns:a16="http://schemas.microsoft.com/office/drawing/2014/main" id="{638826EB-5F19-49FE-9BA9-3C4A0910CC3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38" name="Text Box 32">
          <a:extLst>
            <a:ext uri="{FF2B5EF4-FFF2-40B4-BE49-F238E27FC236}">
              <a16:creationId xmlns:a16="http://schemas.microsoft.com/office/drawing/2014/main" id="{74A07ACE-EA62-4C56-BF7D-DD9CDE6F57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39" name="Text Box 3">
          <a:extLst>
            <a:ext uri="{FF2B5EF4-FFF2-40B4-BE49-F238E27FC236}">
              <a16:creationId xmlns:a16="http://schemas.microsoft.com/office/drawing/2014/main" id="{1884D0F0-6915-4F99-8281-6C0E4EE50C0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40" name="Text Box 63">
          <a:extLst>
            <a:ext uri="{FF2B5EF4-FFF2-40B4-BE49-F238E27FC236}">
              <a16:creationId xmlns:a16="http://schemas.microsoft.com/office/drawing/2014/main" id="{D42AEA3E-5217-46E1-A4A0-3DCA7B3713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41" name="Text Box 3">
          <a:extLst>
            <a:ext uri="{FF2B5EF4-FFF2-40B4-BE49-F238E27FC236}">
              <a16:creationId xmlns:a16="http://schemas.microsoft.com/office/drawing/2014/main" id="{B361B73D-A425-45F3-8662-C80D16F5BF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42" name="Text Box 32">
          <a:extLst>
            <a:ext uri="{FF2B5EF4-FFF2-40B4-BE49-F238E27FC236}">
              <a16:creationId xmlns:a16="http://schemas.microsoft.com/office/drawing/2014/main" id="{E06505F8-446E-4F69-9478-3EBB436571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43" name="Text Box 3">
          <a:extLst>
            <a:ext uri="{FF2B5EF4-FFF2-40B4-BE49-F238E27FC236}">
              <a16:creationId xmlns:a16="http://schemas.microsoft.com/office/drawing/2014/main" id="{A1570989-2E6A-4CB3-835D-330B6BF8F7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44" name="Text Box 63">
          <a:extLst>
            <a:ext uri="{FF2B5EF4-FFF2-40B4-BE49-F238E27FC236}">
              <a16:creationId xmlns:a16="http://schemas.microsoft.com/office/drawing/2014/main" id="{EEDA0883-21E0-4481-A89C-35D3FE318D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45" name="Text Box 3">
          <a:extLst>
            <a:ext uri="{FF2B5EF4-FFF2-40B4-BE49-F238E27FC236}">
              <a16:creationId xmlns:a16="http://schemas.microsoft.com/office/drawing/2014/main" id="{EFB373E9-01E9-4EF3-9721-C385F2C47C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46" name="Text Box 32">
          <a:extLst>
            <a:ext uri="{FF2B5EF4-FFF2-40B4-BE49-F238E27FC236}">
              <a16:creationId xmlns:a16="http://schemas.microsoft.com/office/drawing/2014/main" id="{8D57EF6F-6284-46F4-A7FB-141D37C6299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47" name="Text Box 3">
          <a:extLst>
            <a:ext uri="{FF2B5EF4-FFF2-40B4-BE49-F238E27FC236}">
              <a16:creationId xmlns:a16="http://schemas.microsoft.com/office/drawing/2014/main" id="{BE81A2FD-F359-42B6-A10D-DB15ACAFE4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48" name="Text Box 63">
          <a:extLst>
            <a:ext uri="{FF2B5EF4-FFF2-40B4-BE49-F238E27FC236}">
              <a16:creationId xmlns:a16="http://schemas.microsoft.com/office/drawing/2014/main" id="{272E4C64-F5D7-429E-A9B0-9D2192A1FD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49" name="Text Box 3">
          <a:extLst>
            <a:ext uri="{FF2B5EF4-FFF2-40B4-BE49-F238E27FC236}">
              <a16:creationId xmlns:a16="http://schemas.microsoft.com/office/drawing/2014/main" id="{75F48E22-B9CC-4BC4-A884-ACE0649F54F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50" name="Text Box 32">
          <a:extLst>
            <a:ext uri="{FF2B5EF4-FFF2-40B4-BE49-F238E27FC236}">
              <a16:creationId xmlns:a16="http://schemas.microsoft.com/office/drawing/2014/main" id="{9010C319-785F-4F3C-B578-5C9450211B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51" name="Text Box 3">
          <a:extLst>
            <a:ext uri="{FF2B5EF4-FFF2-40B4-BE49-F238E27FC236}">
              <a16:creationId xmlns:a16="http://schemas.microsoft.com/office/drawing/2014/main" id="{F9ADF512-7D18-4015-893E-937483F15C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52" name="Text Box 63">
          <a:extLst>
            <a:ext uri="{FF2B5EF4-FFF2-40B4-BE49-F238E27FC236}">
              <a16:creationId xmlns:a16="http://schemas.microsoft.com/office/drawing/2014/main" id="{1DB0531E-46DD-4A12-B901-C1F49C6119F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53" name="Text Box 3">
          <a:extLst>
            <a:ext uri="{FF2B5EF4-FFF2-40B4-BE49-F238E27FC236}">
              <a16:creationId xmlns:a16="http://schemas.microsoft.com/office/drawing/2014/main" id="{E70832C3-CF3D-4283-BBBC-24EE9DD1F7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54" name="Text Box 32">
          <a:extLst>
            <a:ext uri="{FF2B5EF4-FFF2-40B4-BE49-F238E27FC236}">
              <a16:creationId xmlns:a16="http://schemas.microsoft.com/office/drawing/2014/main" id="{701F5A02-4FE7-420F-8BF4-78E904322E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55" name="Text Box 3">
          <a:extLst>
            <a:ext uri="{FF2B5EF4-FFF2-40B4-BE49-F238E27FC236}">
              <a16:creationId xmlns:a16="http://schemas.microsoft.com/office/drawing/2014/main" id="{7E085EDB-8E44-4D42-8C68-4B88EFF9FA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56" name="Text Box 63">
          <a:extLst>
            <a:ext uri="{FF2B5EF4-FFF2-40B4-BE49-F238E27FC236}">
              <a16:creationId xmlns:a16="http://schemas.microsoft.com/office/drawing/2014/main" id="{E1650396-E6D3-4047-A433-F200C33E7B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57" name="Text Box 3">
          <a:extLst>
            <a:ext uri="{FF2B5EF4-FFF2-40B4-BE49-F238E27FC236}">
              <a16:creationId xmlns:a16="http://schemas.microsoft.com/office/drawing/2014/main" id="{35B55608-A1B9-40BF-A3A4-A722B14F59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58" name="Text Box 32">
          <a:extLst>
            <a:ext uri="{FF2B5EF4-FFF2-40B4-BE49-F238E27FC236}">
              <a16:creationId xmlns:a16="http://schemas.microsoft.com/office/drawing/2014/main" id="{30CDCA62-3DDF-445B-BA9C-D585238799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59" name="Text Box 3">
          <a:extLst>
            <a:ext uri="{FF2B5EF4-FFF2-40B4-BE49-F238E27FC236}">
              <a16:creationId xmlns:a16="http://schemas.microsoft.com/office/drawing/2014/main" id="{ADDEBBD6-A4D7-4E6F-AC33-BB1DEB926B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60" name="Text Box 63">
          <a:extLst>
            <a:ext uri="{FF2B5EF4-FFF2-40B4-BE49-F238E27FC236}">
              <a16:creationId xmlns:a16="http://schemas.microsoft.com/office/drawing/2014/main" id="{70B0B70E-4EEC-4215-9905-722E7708E6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61" name="Text Box 3">
          <a:extLst>
            <a:ext uri="{FF2B5EF4-FFF2-40B4-BE49-F238E27FC236}">
              <a16:creationId xmlns:a16="http://schemas.microsoft.com/office/drawing/2014/main" id="{7DD2269A-3B70-4C5B-9DB7-F3DF68A638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62" name="Text Box 32">
          <a:extLst>
            <a:ext uri="{FF2B5EF4-FFF2-40B4-BE49-F238E27FC236}">
              <a16:creationId xmlns:a16="http://schemas.microsoft.com/office/drawing/2014/main" id="{86C47B9D-7134-4F04-937E-BB346ED834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63" name="Text Box 3">
          <a:extLst>
            <a:ext uri="{FF2B5EF4-FFF2-40B4-BE49-F238E27FC236}">
              <a16:creationId xmlns:a16="http://schemas.microsoft.com/office/drawing/2014/main" id="{BC07DF65-312E-4882-98DE-14A3AB190C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64" name="Text Box 63">
          <a:extLst>
            <a:ext uri="{FF2B5EF4-FFF2-40B4-BE49-F238E27FC236}">
              <a16:creationId xmlns:a16="http://schemas.microsoft.com/office/drawing/2014/main" id="{951F9907-7D27-47CF-9150-E478FA093F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65" name="Text Box 3">
          <a:extLst>
            <a:ext uri="{FF2B5EF4-FFF2-40B4-BE49-F238E27FC236}">
              <a16:creationId xmlns:a16="http://schemas.microsoft.com/office/drawing/2014/main" id="{CC369532-8EAC-4FDF-BF7F-102DEAB606F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66" name="Text Box 32">
          <a:extLst>
            <a:ext uri="{FF2B5EF4-FFF2-40B4-BE49-F238E27FC236}">
              <a16:creationId xmlns:a16="http://schemas.microsoft.com/office/drawing/2014/main" id="{1BF038F9-7A4D-4D4E-8D7E-7A9B310674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67" name="Text Box 3">
          <a:extLst>
            <a:ext uri="{FF2B5EF4-FFF2-40B4-BE49-F238E27FC236}">
              <a16:creationId xmlns:a16="http://schemas.microsoft.com/office/drawing/2014/main" id="{A7D7C172-EFDE-488E-80A9-B4AED42200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68" name="Text Box 63">
          <a:extLst>
            <a:ext uri="{FF2B5EF4-FFF2-40B4-BE49-F238E27FC236}">
              <a16:creationId xmlns:a16="http://schemas.microsoft.com/office/drawing/2014/main" id="{65187F93-B9A0-4D7A-B88C-2331C113B6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69" name="Text Box 3">
          <a:extLst>
            <a:ext uri="{FF2B5EF4-FFF2-40B4-BE49-F238E27FC236}">
              <a16:creationId xmlns:a16="http://schemas.microsoft.com/office/drawing/2014/main" id="{BE947F65-95F0-470F-946B-343B94023E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70" name="Text Box 32">
          <a:extLst>
            <a:ext uri="{FF2B5EF4-FFF2-40B4-BE49-F238E27FC236}">
              <a16:creationId xmlns:a16="http://schemas.microsoft.com/office/drawing/2014/main" id="{D4544BA6-53EF-49E2-AC64-78F38EAE6F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71" name="Text Box 3">
          <a:extLst>
            <a:ext uri="{FF2B5EF4-FFF2-40B4-BE49-F238E27FC236}">
              <a16:creationId xmlns:a16="http://schemas.microsoft.com/office/drawing/2014/main" id="{6F65004F-7EE5-45C4-A222-6925AED805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72" name="Text Box 63">
          <a:extLst>
            <a:ext uri="{FF2B5EF4-FFF2-40B4-BE49-F238E27FC236}">
              <a16:creationId xmlns:a16="http://schemas.microsoft.com/office/drawing/2014/main" id="{BA95FD79-2B88-4A59-90BE-E5011A57D8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73" name="Text Box 3">
          <a:extLst>
            <a:ext uri="{FF2B5EF4-FFF2-40B4-BE49-F238E27FC236}">
              <a16:creationId xmlns:a16="http://schemas.microsoft.com/office/drawing/2014/main" id="{4C237970-9C82-4C6D-8125-D19A2F2F1C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74" name="Text Box 32">
          <a:extLst>
            <a:ext uri="{FF2B5EF4-FFF2-40B4-BE49-F238E27FC236}">
              <a16:creationId xmlns:a16="http://schemas.microsoft.com/office/drawing/2014/main" id="{F498FED5-4090-4BCB-9C31-0E1A5512EC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75" name="Text Box 3">
          <a:extLst>
            <a:ext uri="{FF2B5EF4-FFF2-40B4-BE49-F238E27FC236}">
              <a16:creationId xmlns:a16="http://schemas.microsoft.com/office/drawing/2014/main" id="{803B5904-867E-4312-8556-7ACFA0DD37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76" name="Text Box 63">
          <a:extLst>
            <a:ext uri="{FF2B5EF4-FFF2-40B4-BE49-F238E27FC236}">
              <a16:creationId xmlns:a16="http://schemas.microsoft.com/office/drawing/2014/main" id="{DE4868F9-374C-4457-A9C8-99E2834915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77" name="Text Box 3">
          <a:extLst>
            <a:ext uri="{FF2B5EF4-FFF2-40B4-BE49-F238E27FC236}">
              <a16:creationId xmlns:a16="http://schemas.microsoft.com/office/drawing/2014/main" id="{86923BDA-CB90-425C-8DA9-933EB38628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78" name="Text Box 32">
          <a:extLst>
            <a:ext uri="{FF2B5EF4-FFF2-40B4-BE49-F238E27FC236}">
              <a16:creationId xmlns:a16="http://schemas.microsoft.com/office/drawing/2014/main" id="{80DF1033-B907-43B6-9AD8-7FDF61545D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79" name="Text Box 3">
          <a:extLst>
            <a:ext uri="{FF2B5EF4-FFF2-40B4-BE49-F238E27FC236}">
              <a16:creationId xmlns:a16="http://schemas.microsoft.com/office/drawing/2014/main" id="{2996C55D-9A13-4E86-B6C0-E0E2BA4EBF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80" name="Text Box 63">
          <a:extLst>
            <a:ext uri="{FF2B5EF4-FFF2-40B4-BE49-F238E27FC236}">
              <a16:creationId xmlns:a16="http://schemas.microsoft.com/office/drawing/2014/main" id="{07988651-D614-420B-B908-01CC8A3B04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81" name="Text Box 3">
          <a:extLst>
            <a:ext uri="{FF2B5EF4-FFF2-40B4-BE49-F238E27FC236}">
              <a16:creationId xmlns:a16="http://schemas.microsoft.com/office/drawing/2014/main" id="{C46CD0A6-FD2E-4230-91E0-0A05874189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82" name="Text Box 32">
          <a:extLst>
            <a:ext uri="{FF2B5EF4-FFF2-40B4-BE49-F238E27FC236}">
              <a16:creationId xmlns:a16="http://schemas.microsoft.com/office/drawing/2014/main" id="{72044086-EF64-4087-8C85-1301675220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83" name="Text Box 3">
          <a:extLst>
            <a:ext uri="{FF2B5EF4-FFF2-40B4-BE49-F238E27FC236}">
              <a16:creationId xmlns:a16="http://schemas.microsoft.com/office/drawing/2014/main" id="{D46EDFCF-88A1-4364-BC69-413DCA21F8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84" name="Text Box 63">
          <a:extLst>
            <a:ext uri="{FF2B5EF4-FFF2-40B4-BE49-F238E27FC236}">
              <a16:creationId xmlns:a16="http://schemas.microsoft.com/office/drawing/2014/main" id="{85AC5710-F872-4D48-8527-417CD12C85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85" name="Text Box 3">
          <a:extLst>
            <a:ext uri="{FF2B5EF4-FFF2-40B4-BE49-F238E27FC236}">
              <a16:creationId xmlns:a16="http://schemas.microsoft.com/office/drawing/2014/main" id="{69089855-1865-4510-9879-8A3F8C9FDC9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86" name="Text Box 32">
          <a:extLst>
            <a:ext uri="{FF2B5EF4-FFF2-40B4-BE49-F238E27FC236}">
              <a16:creationId xmlns:a16="http://schemas.microsoft.com/office/drawing/2014/main" id="{84DAADFC-535F-41E3-A801-B1EF88ABF7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87" name="Text Box 3">
          <a:extLst>
            <a:ext uri="{FF2B5EF4-FFF2-40B4-BE49-F238E27FC236}">
              <a16:creationId xmlns:a16="http://schemas.microsoft.com/office/drawing/2014/main" id="{42728E97-47DA-435F-A468-81656AB0D9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88" name="Text Box 63">
          <a:extLst>
            <a:ext uri="{FF2B5EF4-FFF2-40B4-BE49-F238E27FC236}">
              <a16:creationId xmlns:a16="http://schemas.microsoft.com/office/drawing/2014/main" id="{C1B37E53-4E8D-4FF6-99CB-A93623ED8B8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89" name="Text Box 3">
          <a:extLst>
            <a:ext uri="{FF2B5EF4-FFF2-40B4-BE49-F238E27FC236}">
              <a16:creationId xmlns:a16="http://schemas.microsoft.com/office/drawing/2014/main" id="{D8CF87F5-555F-4FF9-BEF8-66DB91DF44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90" name="Text Box 32">
          <a:extLst>
            <a:ext uri="{FF2B5EF4-FFF2-40B4-BE49-F238E27FC236}">
              <a16:creationId xmlns:a16="http://schemas.microsoft.com/office/drawing/2014/main" id="{E586C82C-9A5B-4FBF-A653-7D1F68FEAF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91" name="Text Box 3">
          <a:extLst>
            <a:ext uri="{FF2B5EF4-FFF2-40B4-BE49-F238E27FC236}">
              <a16:creationId xmlns:a16="http://schemas.microsoft.com/office/drawing/2014/main" id="{8B034A07-D9DF-41B5-93A2-8FFFCA9DFB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92" name="Text Box 63">
          <a:extLst>
            <a:ext uri="{FF2B5EF4-FFF2-40B4-BE49-F238E27FC236}">
              <a16:creationId xmlns:a16="http://schemas.microsoft.com/office/drawing/2014/main" id="{25557590-92F2-47A3-A978-912752BE42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93" name="Text Box 3">
          <a:extLst>
            <a:ext uri="{FF2B5EF4-FFF2-40B4-BE49-F238E27FC236}">
              <a16:creationId xmlns:a16="http://schemas.microsoft.com/office/drawing/2014/main" id="{69A168AB-A4EC-4673-BBA3-E1AC5184E7C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94" name="Text Box 32">
          <a:extLst>
            <a:ext uri="{FF2B5EF4-FFF2-40B4-BE49-F238E27FC236}">
              <a16:creationId xmlns:a16="http://schemas.microsoft.com/office/drawing/2014/main" id="{75FE8DCA-56CC-4F7F-A950-4A5DB88440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95" name="Text Box 3">
          <a:extLst>
            <a:ext uri="{FF2B5EF4-FFF2-40B4-BE49-F238E27FC236}">
              <a16:creationId xmlns:a16="http://schemas.microsoft.com/office/drawing/2014/main" id="{D434E79D-18CA-4722-B1D3-DA8973BE02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96" name="Text Box 63">
          <a:extLst>
            <a:ext uri="{FF2B5EF4-FFF2-40B4-BE49-F238E27FC236}">
              <a16:creationId xmlns:a16="http://schemas.microsoft.com/office/drawing/2014/main" id="{40B998AA-3E67-475B-A5DB-B62BDBC85F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97" name="Text Box 3">
          <a:extLst>
            <a:ext uri="{FF2B5EF4-FFF2-40B4-BE49-F238E27FC236}">
              <a16:creationId xmlns:a16="http://schemas.microsoft.com/office/drawing/2014/main" id="{3BD05288-5CB9-4108-B30D-ABD96AE783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898" name="Text Box 32">
          <a:extLst>
            <a:ext uri="{FF2B5EF4-FFF2-40B4-BE49-F238E27FC236}">
              <a16:creationId xmlns:a16="http://schemas.microsoft.com/office/drawing/2014/main" id="{9E180505-36FB-4867-B12C-09E905EA31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899" name="Text Box 3">
          <a:extLst>
            <a:ext uri="{FF2B5EF4-FFF2-40B4-BE49-F238E27FC236}">
              <a16:creationId xmlns:a16="http://schemas.microsoft.com/office/drawing/2014/main" id="{B7A12218-9D12-4C42-B2C0-122D31ECA7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00" name="Text Box 63">
          <a:extLst>
            <a:ext uri="{FF2B5EF4-FFF2-40B4-BE49-F238E27FC236}">
              <a16:creationId xmlns:a16="http://schemas.microsoft.com/office/drawing/2014/main" id="{4C842889-F8F1-4663-AA3D-332DEF7431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01" name="Text Box 3">
          <a:extLst>
            <a:ext uri="{FF2B5EF4-FFF2-40B4-BE49-F238E27FC236}">
              <a16:creationId xmlns:a16="http://schemas.microsoft.com/office/drawing/2014/main" id="{AFC3FB07-1858-4464-8F3B-503D52607C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02" name="Text Box 32">
          <a:extLst>
            <a:ext uri="{FF2B5EF4-FFF2-40B4-BE49-F238E27FC236}">
              <a16:creationId xmlns:a16="http://schemas.microsoft.com/office/drawing/2014/main" id="{8E2A2600-6657-41FD-BEC2-596D5A91CD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03" name="Text Box 3">
          <a:extLst>
            <a:ext uri="{FF2B5EF4-FFF2-40B4-BE49-F238E27FC236}">
              <a16:creationId xmlns:a16="http://schemas.microsoft.com/office/drawing/2014/main" id="{301D58D5-1A4E-4B7F-861E-062613434E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04" name="Text Box 63">
          <a:extLst>
            <a:ext uri="{FF2B5EF4-FFF2-40B4-BE49-F238E27FC236}">
              <a16:creationId xmlns:a16="http://schemas.microsoft.com/office/drawing/2014/main" id="{7358C4A9-C9E7-4CEA-BFD7-D9E0F9CB84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05" name="Text Box 3">
          <a:extLst>
            <a:ext uri="{FF2B5EF4-FFF2-40B4-BE49-F238E27FC236}">
              <a16:creationId xmlns:a16="http://schemas.microsoft.com/office/drawing/2014/main" id="{0D3D539D-57B6-414D-849D-6B32B56E4A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06" name="Text Box 32">
          <a:extLst>
            <a:ext uri="{FF2B5EF4-FFF2-40B4-BE49-F238E27FC236}">
              <a16:creationId xmlns:a16="http://schemas.microsoft.com/office/drawing/2014/main" id="{F573B7F6-308E-486C-9E7A-B6106AD4FC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07" name="Text Box 3">
          <a:extLst>
            <a:ext uri="{FF2B5EF4-FFF2-40B4-BE49-F238E27FC236}">
              <a16:creationId xmlns:a16="http://schemas.microsoft.com/office/drawing/2014/main" id="{4E8E2D33-95D4-4F93-83D2-8105439A3C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08" name="Text Box 63">
          <a:extLst>
            <a:ext uri="{FF2B5EF4-FFF2-40B4-BE49-F238E27FC236}">
              <a16:creationId xmlns:a16="http://schemas.microsoft.com/office/drawing/2014/main" id="{1D0BE7EB-BDA4-4AAE-8D43-AE3F186786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09" name="Text Box 3">
          <a:extLst>
            <a:ext uri="{FF2B5EF4-FFF2-40B4-BE49-F238E27FC236}">
              <a16:creationId xmlns:a16="http://schemas.microsoft.com/office/drawing/2014/main" id="{A2D8ED03-5445-46C4-955E-2E08AB7BBE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10" name="Text Box 32">
          <a:extLst>
            <a:ext uri="{FF2B5EF4-FFF2-40B4-BE49-F238E27FC236}">
              <a16:creationId xmlns:a16="http://schemas.microsoft.com/office/drawing/2014/main" id="{EA192E97-35BE-42D7-B90E-2D052C23ED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11" name="Text Box 3">
          <a:extLst>
            <a:ext uri="{FF2B5EF4-FFF2-40B4-BE49-F238E27FC236}">
              <a16:creationId xmlns:a16="http://schemas.microsoft.com/office/drawing/2014/main" id="{06321C2C-84C0-4188-9E0C-143ADF1C8B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12" name="Text Box 63">
          <a:extLst>
            <a:ext uri="{FF2B5EF4-FFF2-40B4-BE49-F238E27FC236}">
              <a16:creationId xmlns:a16="http://schemas.microsoft.com/office/drawing/2014/main" id="{0BF360E5-911A-4ADD-9744-DA31973D1B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13" name="Text Box 3">
          <a:extLst>
            <a:ext uri="{FF2B5EF4-FFF2-40B4-BE49-F238E27FC236}">
              <a16:creationId xmlns:a16="http://schemas.microsoft.com/office/drawing/2014/main" id="{5516D159-9B77-434C-8161-08EAA6514E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14" name="Text Box 32">
          <a:extLst>
            <a:ext uri="{FF2B5EF4-FFF2-40B4-BE49-F238E27FC236}">
              <a16:creationId xmlns:a16="http://schemas.microsoft.com/office/drawing/2014/main" id="{980035E8-478A-41D5-B98B-2702FDBD0F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15" name="Text Box 3">
          <a:extLst>
            <a:ext uri="{FF2B5EF4-FFF2-40B4-BE49-F238E27FC236}">
              <a16:creationId xmlns:a16="http://schemas.microsoft.com/office/drawing/2014/main" id="{78C090F8-7ABB-4866-B3B4-111D062C69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16" name="Text Box 63">
          <a:extLst>
            <a:ext uri="{FF2B5EF4-FFF2-40B4-BE49-F238E27FC236}">
              <a16:creationId xmlns:a16="http://schemas.microsoft.com/office/drawing/2014/main" id="{D101F9DC-FA6C-424B-8A56-4CBA0C6718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17" name="Text Box 3">
          <a:extLst>
            <a:ext uri="{FF2B5EF4-FFF2-40B4-BE49-F238E27FC236}">
              <a16:creationId xmlns:a16="http://schemas.microsoft.com/office/drawing/2014/main" id="{CEF103D9-E195-47CC-B46A-10C08C3EDF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18" name="Text Box 32">
          <a:extLst>
            <a:ext uri="{FF2B5EF4-FFF2-40B4-BE49-F238E27FC236}">
              <a16:creationId xmlns:a16="http://schemas.microsoft.com/office/drawing/2014/main" id="{2F88B7C2-1B32-492D-952B-EF691F958B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19" name="Text Box 3">
          <a:extLst>
            <a:ext uri="{FF2B5EF4-FFF2-40B4-BE49-F238E27FC236}">
              <a16:creationId xmlns:a16="http://schemas.microsoft.com/office/drawing/2014/main" id="{BB6C4F7A-1D2D-4EA2-AE81-42C485ABA1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20" name="Text Box 63">
          <a:extLst>
            <a:ext uri="{FF2B5EF4-FFF2-40B4-BE49-F238E27FC236}">
              <a16:creationId xmlns:a16="http://schemas.microsoft.com/office/drawing/2014/main" id="{410B46F1-2756-46DF-9E8E-F5CF5FB903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21" name="Text Box 3">
          <a:extLst>
            <a:ext uri="{FF2B5EF4-FFF2-40B4-BE49-F238E27FC236}">
              <a16:creationId xmlns:a16="http://schemas.microsoft.com/office/drawing/2014/main" id="{6FD7AC2E-4AD0-4127-8627-E1E168B6EB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22" name="Text Box 32">
          <a:extLst>
            <a:ext uri="{FF2B5EF4-FFF2-40B4-BE49-F238E27FC236}">
              <a16:creationId xmlns:a16="http://schemas.microsoft.com/office/drawing/2014/main" id="{AB239F74-B4D7-4620-BFFB-8B1562B88C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23" name="Text Box 3">
          <a:extLst>
            <a:ext uri="{FF2B5EF4-FFF2-40B4-BE49-F238E27FC236}">
              <a16:creationId xmlns:a16="http://schemas.microsoft.com/office/drawing/2014/main" id="{FBF88CE9-8907-480B-BBB0-1AD291555D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24" name="Text Box 63">
          <a:extLst>
            <a:ext uri="{FF2B5EF4-FFF2-40B4-BE49-F238E27FC236}">
              <a16:creationId xmlns:a16="http://schemas.microsoft.com/office/drawing/2014/main" id="{EDF9C271-4F53-4F2F-925A-54366F366A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25" name="Text Box 3">
          <a:extLst>
            <a:ext uri="{FF2B5EF4-FFF2-40B4-BE49-F238E27FC236}">
              <a16:creationId xmlns:a16="http://schemas.microsoft.com/office/drawing/2014/main" id="{6B59C85D-995D-40E2-97D3-3590A0C07E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26" name="Text Box 32">
          <a:extLst>
            <a:ext uri="{FF2B5EF4-FFF2-40B4-BE49-F238E27FC236}">
              <a16:creationId xmlns:a16="http://schemas.microsoft.com/office/drawing/2014/main" id="{ED60FCC7-B1AD-4C56-85B0-F026615F66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27" name="Text Box 3">
          <a:extLst>
            <a:ext uri="{FF2B5EF4-FFF2-40B4-BE49-F238E27FC236}">
              <a16:creationId xmlns:a16="http://schemas.microsoft.com/office/drawing/2014/main" id="{5D756EDC-2BA9-4219-A6F7-2DCEB28684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28" name="Text Box 63">
          <a:extLst>
            <a:ext uri="{FF2B5EF4-FFF2-40B4-BE49-F238E27FC236}">
              <a16:creationId xmlns:a16="http://schemas.microsoft.com/office/drawing/2014/main" id="{5FF32738-886B-45F7-B917-6B05D98FFFC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29" name="Text Box 3">
          <a:extLst>
            <a:ext uri="{FF2B5EF4-FFF2-40B4-BE49-F238E27FC236}">
              <a16:creationId xmlns:a16="http://schemas.microsoft.com/office/drawing/2014/main" id="{4284D75D-AA07-496E-941C-ED3B0F2FA8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30" name="Text Box 32">
          <a:extLst>
            <a:ext uri="{FF2B5EF4-FFF2-40B4-BE49-F238E27FC236}">
              <a16:creationId xmlns:a16="http://schemas.microsoft.com/office/drawing/2014/main" id="{568B3E73-1FA2-4D89-8DAE-B9E40C5CB9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31" name="Text Box 3">
          <a:extLst>
            <a:ext uri="{FF2B5EF4-FFF2-40B4-BE49-F238E27FC236}">
              <a16:creationId xmlns:a16="http://schemas.microsoft.com/office/drawing/2014/main" id="{53421F96-788E-448B-A8A6-F22A4EB2773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32" name="Text Box 63">
          <a:extLst>
            <a:ext uri="{FF2B5EF4-FFF2-40B4-BE49-F238E27FC236}">
              <a16:creationId xmlns:a16="http://schemas.microsoft.com/office/drawing/2014/main" id="{DBB16C91-29EE-4466-BF4F-046BDFE144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33" name="Text Box 3">
          <a:extLst>
            <a:ext uri="{FF2B5EF4-FFF2-40B4-BE49-F238E27FC236}">
              <a16:creationId xmlns:a16="http://schemas.microsoft.com/office/drawing/2014/main" id="{890A0539-2FB0-428E-B86B-EBE6FDAD92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34" name="Text Box 32">
          <a:extLst>
            <a:ext uri="{FF2B5EF4-FFF2-40B4-BE49-F238E27FC236}">
              <a16:creationId xmlns:a16="http://schemas.microsoft.com/office/drawing/2014/main" id="{1A62C7DA-F3EE-4EAB-A14E-2D483B8D96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35" name="Text Box 3">
          <a:extLst>
            <a:ext uri="{FF2B5EF4-FFF2-40B4-BE49-F238E27FC236}">
              <a16:creationId xmlns:a16="http://schemas.microsoft.com/office/drawing/2014/main" id="{7F81E400-D749-4224-97B4-0A0CE4AE33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36" name="Text Box 63">
          <a:extLst>
            <a:ext uri="{FF2B5EF4-FFF2-40B4-BE49-F238E27FC236}">
              <a16:creationId xmlns:a16="http://schemas.microsoft.com/office/drawing/2014/main" id="{06E6650D-BCD4-4489-B32B-B76B637EB9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37" name="Text Box 3">
          <a:extLst>
            <a:ext uri="{FF2B5EF4-FFF2-40B4-BE49-F238E27FC236}">
              <a16:creationId xmlns:a16="http://schemas.microsoft.com/office/drawing/2014/main" id="{3D95726E-7AD2-4502-9906-416CA42D7D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38" name="Text Box 32">
          <a:extLst>
            <a:ext uri="{FF2B5EF4-FFF2-40B4-BE49-F238E27FC236}">
              <a16:creationId xmlns:a16="http://schemas.microsoft.com/office/drawing/2014/main" id="{11CD5DC9-A669-4A90-8424-BAE6E4A7CF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39" name="Text Box 3">
          <a:extLst>
            <a:ext uri="{FF2B5EF4-FFF2-40B4-BE49-F238E27FC236}">
              <a16:creationId xmlns:a16="http://schemas.microsoft.com/office/drawing/2014/main" id="{00D5D6A3-0178-4AB6-828B-F72B177ADF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40" name="Text Box 63">
          <a:extLst>
            <a:ext uri="{FF2B5EF4-FFF2-40B4-BE49-F238E27FC236}">
              <a16:creationId xmlns:a16="http://schemas.microsoft.com/office/drawing/2014/main" id="{1B19B9F3-5AC4-4A5B-849F-9E819E07F3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41" name="Text Box 3">
          <a:extLst>
            <a:ext uri="{FF2B5EF4-FFF2-40B4-BE49-F238E27FC236}">
              <a16:creationId xmlns:a16="http://schemas.microsoft.com/office/drawing/2014/main" id="{9735D858-DA67-41D6-8208-C91519183E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42" name="Text Box 32">
          <a:extLst>
            <a:ext uri="{FF2B5EF4-FFF2-40B4-BE49-F238E27FC236}">
              <a16:creationId xmlns:a16="http://schemas.microsoft.com/office/drawing/2014/main" id="{E2CBFA9D-7156-4CBB-8344-070A42172D5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43" name="Text Box 3">
          <a:extLst>
            <a:ext uri="{FF2B5EF4-FFF2-40B4-BE49-F238E27FC236}">
              <a16:creationId xmlns:a16="http://schemas.microsoft.com/office/drawing/2014/main" id="{94F98477-709D-48DB-9632-D2494469FC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44" name="Text Box 63">
          <a:extLst>
            <a:ext uri="{FF2B5EF4-FFF2-40B4-BE49-F238E27FC236}">
              <a16:creationId xmlns:a16="http://schemas.microsoft.com/office/drawing/2014/main" id="{3513E042-4F61-4C5C-B5DF-EDA923BDD7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45" name="Text Box 3">
          <a:extLst>
            <a:ext uri="{FF2B5EF4-FFF2-40B4-BE49-F238E27FC236}">
              <a16:creationId xmlns:a16="http://schemas.microsoft.com/office/drawing/2014/main" id="{0B03ECE4-30E0-4739-9B09-E426F8215B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46" name="Text Box 32">
          <a:extLst>
            <a:ext uri="{FF2B5EF4-FFF2-40B4-BE49-F238E27FC236}">
              <a16:creationId xmlns:a16="http://schemas.microsoft.com/office/drawing/2014/main" id="{EF93D1DE-A1C4-48AD-B16A-0D1F0128383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47" name="Text Box 3">
          <a:extLst>
            <a:ext uri="{FF2B5EF4-FFF2-40B4-BE49-F238E27FC236}">
              <a16:creationId xmlns:a16="http://schemas.microsoft.com/office/drawing/2014/main" id="{8245D62E-274E-48C4-B4EA-08DC190FB98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48" name="Text Box 63">
          <a:extLst>
            <a:ext uri="{FF2B5EF4-FFF2-40B4-BE49-F238E27FC236}">
              <a16:creationId xmlns:a16="http://schemas.microsoft.com/office/drawing/2014/main" id="{FE99339B-E72A-4E13-8140-8E52B72EB7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49" name="Text Box 3">
          <a:extLst>
            <a:ext uri="{FF2B5EF4-FFF2-40B4-BE49-F238E27FC236}">
              <a16:creationId xmlns:a16="http://schemas.microsoft.com/office/drawing/2014/main" id="{071FE22A-F76D-4F80-B13A-A171B3F2E0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50" name="Text Box 32">
          <a:extLst>
            <a:ext uri="{FF2B5EF4-FFF2-40B4-BE49-F238E27FC236}">
              <a16:creationId xmlns:a16="http://schemas.microsoft.com/office/drawing/2014/main" id="{D34660D5-6106-4933-9935-689F3C241A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51" name="Text Box 3">
          <a:extLst>
            <a:ext uri="{FF2B5EF4-FFF2-40B4-BE49-F238E27FC236}">
              <a16:creationId xmlns:a16="http://schemas.microsoft.com/office/drawing/2014/main" id="{11BCEE2D-0B5E-4BEB-BC51-13C98AADF95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52" name="Text Box 63">
          <a:extLst>
            <a:ext uri="{FF2B5EF4-FFF2-40B4-BE49-F238E27FC236}">
              <a16:creationId xmlns:a16="http://schemas.microsoft.com/office/drawing/2014/main" id="{30BDD043-3027-4705-8BA1-35BAF23030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53" name="Text Box 32">
          <a:extLst>
            <a:ext uri="{FF2B5EF4-FFF2-40B4-BE49-F238E27FC236}">
              <a16:creationId xmlns:a16="http://schemas.microsoft.com/office/drawing/2014/main" id="{F599BF84-25D0-44EC-BF9A-01065C13AE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54" name="Text Box 3">
          <a:extLst>
            <a:ext uri="{FF2B5EF4-FFF2-40B4-BE49-F238E27FC236}">
              <a16:creationId xmlns:a16="http://schemas.microsoft.com/office/drawing/2014/main" id="{AA36BB02-3642-4BF7-A3E9-DE84A3202E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55" name="Text Box 63">
          <a:extLst>
            <a:ext uri="{FF2B5EF4-FFF2-40B4-BE49-F238E27FC236}">
              <a16:creationId xmlns:a16="http://schemas.microsoft.com/office/drawing/2014/main" id="{D81A53D3-5D78-4DFC-87A4-E9764B7D31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56" name="Text Box 3">
          <a:extLst>
            <a:ext uri="{FF2B5EF4-FFF2-40B4-BE49-F238E27FC236}">
              <a16:creationId xmlns:a16="http://schemas.microsoft.com/office/drawing/2014/main" id="{72A8DEDF-F23C-4827-AA0B-26BE3483D44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57" name="Text Box 32">
          <a:extLst>
            <a:ext uri="{FF2B5EF4-FFF2-40B4-BE49-F238E27FC236}">
              <a16:creationId xmlns:a16="http://schemas.microsoft.com/office/drawing/2014/main" id="{982CC8C2-26E8-402C-BEA6-681958D36BD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58" name="Text Box 3">
          <a:extLst>
            <a:ext uri="{FF2B5EF4-FFF2-40B4-BE49-F238E27FC236}">
              <a16:creationId xmlns:a16="http://schemas.microsoft.com/office/drawing/2014/main" id="{46582884-0556-4468-8871-1753F95D3C5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59" name="Text Box 63">
          <a:extLst>
            <a:ext uri="{FF2B5EF4-FFF2-40B4-BE49-F238E27FC236}">
              <a16:creationId xmlns:a16="http://schemas.microsoft.com/office/drawing/2014/main" id="{07C31ECE-8233-4D0B-801E-FA512BAE96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60" name="Text Box 3">
          <a:extLst>
            <a:ext uri="{FF2B5EF4-FFF2-40B4-BE49-F238E27FC236}">
              <a16:creationId xmlns:a16="http://schemas.microsoft.com/office/drawing/2014/main" id="{20EBBF5F-BF59-4981-A7E6-2CA43947EA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61" name="Text Box 32">
          <a:extLst>
            <a:ext uri="{FF2B5EF4-FFF2-40B4-BE49-F238E27FC236}">
              <a16:creationId xmlns:a16="http://schemas.microsoft.com/office/drawing/2014/main" id="{9FC2278B-A2F8-408B-87E3-57B5145C82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62" name="Text Box 3">
          <a:extLst>
            <a:ext uri="{FF2B5EF4-FFF2-40B4-BE49-F238E27FC236}">
              <a16:creationId xmlns:a16="http://schemas.microsoft.com/office/drawing/2014/main" id="{2CAD0D89-E151-46A6-AC48-F0AE0ADDB2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63" name="Text Box 63">
          <a:extLst>
            <a:ext uri="{FF2B5EF4-FFF2-40B4-BE49-F238E27FC236}">
              <a16:creationId xmlns:a16="http://schemas.microsoft.com/office/drawing/2014/main" id="{4334990A-2A9C-4B8D-AC61-8B9D948715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64" name="Text Box 3">
          <a:extLst>
            <a:ext uri="{FF2B5EF4-FFF2-40B4-BE49-F238E27FC236}">
              <a16:creationId xmlns:a16="http://schemas.microsoft.com/office/drawing/2014/main" id="{0C940DE6-EE5F-42DC-99C4-5EFD0E075D9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65" name="Text Box 32">
          <a:extLst>
            <a:ext uri="{FF2B5EF4-FFF2-40B4-BE49-F238E27FC236}">
              <a16:creationId xmlns:a16="http://schemas.microsoft.com/office/drawing/2014/main" id="{8AA0EB9E-0B38-463F-B81E-AE73973C77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66" name="Text Box 3">
          <a:extLst>
            <a:ext uri="{FF2B5EF4-FFF2-40B4-BE49-F238E27FC236}">
              <a16:creationId xmlns:a16="http://schemas.microsoft.com/office/drawing/2014/main" id="{BE914E83-461F-443E-AD6B-39E2F5AE07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67" name="Text Box 63">
          <a:extLst>
            <a:ext uri="{FF2B5EF4-FFF2-40B4-BE49-F238E27FC236}">
              <a16:creationId xmlns:a16="http://schemas.microsoft.com/office/drawing/2014/main" id="{90FAD953-9D3B-4173-88C1-1AD21FBAB84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68" name="Text Box 3">
          <a:extLst>
            <a:ext uri="{FF2B5EF4-FFF2-40B4-BE49-F238E27FC236}">
              <a16:creationId xmlns:a16="http://schemas.microsoft.com/office/drawing/2014/main" id="{17F74043-E9CC-49C3-BF13-BB0F036BCA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69" name="Text Box 32">
          <a:extLst>
            <a:ext uri="{FF2B5EF4-FFF2-40B4-BE49-F238E27FC236}">
              <a16:creationId xmlns:a16="http://schemas.microsoft.com/office/drawing/2014/main" id="{8F6BBAC9-9C67-4FD1-9533-BB00502FD8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70" name="Text Box 3">
          <a:extLst>
            <a:ext uri="{FF2B5EF4-FFF2-40B4-BE49-F238E27FC236}">
              <a16:creationId xmlns:a16="http://schemas.microsoft.com/office/drawing/2014/main" id="{CBD2DA0C-E0D9-4EC0-900C-11030F3359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71" name="Text Box 63">
          <a:extLst>
            <a:ext uri="{FF2B5EF4-FFF2-40B4-BE49-F238E27FC236}">
              <a16:creationId xmlns:a16="http://schemas.microsoft.com/office/drawing/2014/main" id="{7D537895-FD1A-4CD8-BCCF-E12E3343FF3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72" name="Text Box 3">
          <a:extLst>
            <a:ext uri="{FF2B5EF4-FFF2-40B4-BE49-F238E27FC236}">
              <a16:creationId xmlns:a16="http://schemas.microsoft.com/office/drawing/2014/main" id="{81DA5969-6499-44A8-987A-A3B9CC2CAF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73" name="Text Box 32">
          <a:extLst>
            <a:ext uri="{FF2B5EF4-FFF2-40B4-BE49-F238E27FC236}">
              <a16:creationId xmlns:a16="http://schemas.microsoft.com/office/drawing/2014/main" id="{532B0B60-9688-49D2-8475-2BBA80B89D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74" name="Text Box 3">
          <a:extLst>
            <a:ext uri="{FF2B5EF4-FFF2-40B4-BE49-F238E27FC236}">
              <a16:creationId xmlns:a16="http://schemas.microsoft.com/office/drawing/2014/main" id="{C7F9A0C5-D1E2-42DE-AD9C-9A3B928787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75" name="Text Box 63">
          <a:extLst>
            <a:ext uri="{FF2B5EF4-FFF2-40B4-BE49-F238E27FC236}">
              <a16:creationId xmlns:a16="http://schemas.microsoft.com/office/drawing/2014/main" id="{60642D06-A15F-4FDC-880E-9DF689A75C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76" name="Text Box 3">
          <a:extLst>
            <a:ext uri="{FF2B5EF4-FFF2-40B4-BE49-F238E27FC236}">
              <a16:creationId xmlns:a16="http://schemas.microsoft.com/office/drawing/2014/main" id="{24EC983B-CC76-4295-AD7C-3412F9B5BF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77" name="Text Box 32">
          <a:extLst>
            <a:ext uri="{FF2B5EF4-FFF2-40B4-BE49-F238E27FC236}">
              <a16:creationId xmlns:a16="http://schemas.microsoft.com/office/drawing/2014/main" id="{F4942C1C-B445-4ADE-9EE0-F50ACBD6BB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78" name="Text Box 3">
          <a:extLst>
            <a:ext uri="{FF2B5EF4-FFF2-40B4-BE49-F238E27FC236}">
              <a16:creationId xmlns:a16="http://schemas.microsoft.com/office/drawing/2014/main" id="{DD0B051B-5E35-49E1-A702-2B617753AE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79" name="Text Box 63">
          <a:extLst>
            <a:ext uri="{FF2B5EF4-FFF2-40B4-BE49-F238E27FC236}">
              <a16:creationId xmlns:a16="http://schemas.microsoft.com/office/drawing/2014/main" id="{0D40C8CD-1D80-4872-B5FE-1161B755FD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80" name="Text Box 3">
          <a:extLst>
            <a:ext uri="{FF2B5EF4-FFF2-40B4-BE49-F238E27FC236}">
              <a16:creationId xmlns:a16="http://schemas.microsoft.com/office/drawing/2014/main" id="{A3DAED3D-35E8-45E7-909C-D2E61F639D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81" name="Text Box 32">
          <a:extLst>
            <a:ext uri="{FF2B5EF4-FFF2-40B4-BE49-F238E27FC236}">
              <a16:creationId xmlns:a16="http://schemas.microsoft.com/office/drawing/2014/main" id="{1790DF1E-1C0C-4EAD-8848-EA81056B7E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82" name="Text Box 3">
          <a:extLst>
            <a:ext uri="{FF2B5EF4-FFF2-40B4-BE49-F238E27FC236}">
              <a16:creationId xmlns:a16="http://schemas.microsoft.com/office/drawing/2014/main" id="{4340E3C9-3F20-4449-BF29-14A0E5E0C9F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83" name="Text Box 63">
          <a:extLst>
            <a:ext uri="{FF2B5EF4-FFF2-40B4-BE49-F238E27FC236}">
              <a16:creationId xmlns:a16="http://schemas.microsoft.com/office/drawing/2014/main" id="{E688910D-F437-4EC3-899F-7711379E29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84" name="Text Box 3">
          <a:extLst>
            <a:ext uri="{FF2B5EF4-FFF2-40B4-BE49-F238E27FC236}">
              <a16:creationId xmlns:a16="http://schemas.microsoft.com/office/drawing/2014/main" id="{B0D3EBFC-F6B4-4AFC-8F6E-1D8091430D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85" name="Text Box 32">
          <a:extLst>
            <a:ext uri="{FF2B5EF4-FFF2-40B4-BE49-F238E27FC236}">
              <a16:creationId xmlns:a16="http://schemas.microsoft.com/office/drawing/2014/main" id="{1E442F44-B8F1-4855-85E3-E0C35005B3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86" name="Text Box 3">
          <a:extLst>
            <a:ext uri="{FF2B5EF4-FFF2-40B4-BE49-F238E27FC236}">
              <a16:creationId xmlns:a16="http://schemas.microsoft.com/office/drawing/2014/main" id="{83571A2B-1BBC-4D36-B6FA-24774B8D2A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87" name="Text Box 63">
          <a:extLst>
            <a:ext uri="{FF2B5EF4-FFF2-40B4-BE49-F238E27FC236}">
              <a16:creationId xmlns:a16="http://schemas.microsoft.com/office/drawing/2014/main" id="{1B3BE41B-F08A-4EAD-A42D-8356475EC6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88" name="Text Box 3">
          <a:extLst>
            <a:ext uri="{FF2B5EF4-FFF2-40B4-BE49-F238E27FC236}">
              <a16:creationId xmlns:a16="http://schemas.microsoft.com/office/drawing/2014/main" id="{6AE1E5A6-9160-44C7-9058-1032231806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89" name="Text Box 32">
          <a:extLst>
            <a:ext uri="{FF2B5EF4-FFF2-40B4-BE49-F238E27FC236}">
              <a16:creationId xmlns:a16="http://schemas.microsoft.com/office/drawing/2014/main" id="{EDF699D2-03E7-4CC9-BEEA-50154229C3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90" name="Text Box 3">
          <a:extLst>
            <a:ext uri="{FF2B5EF4-FFF2-40B4-BE49-F238E27FC236}">
              <a16:creationId xmlns:a16="http://schemas.microsoft.com/office/drawing/2014/main" id="{3ACAC95D-24F7-48C9-AB32-498CECD90D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91" name="Text Box 63">
          <a:extLst>
            <a:ext uri="{FF2B5EF4-FFF2-40B4-BE49-F238E27FC236}">
              <a16:creationId xmlns:a16="http://schemas.microsoft.com/office/drawing/2014/main" id="{578E3552-22A9-4948-8F91-822D7A30B3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92" name="Text Box 3">
          <a:extLst>
            <a:ext uri="{FF2B5EF4-FFF2-40B4-BE49-F238E27FC236}">
              <a16:creationId xmlns:a16="http://schemas.microsoft.com/office/drawing/2014/main" id="{1063B720-749D-4D96-878C-1F514C0C16A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93" name="Text Box 32">
          <a:extLst>
            <a:ext uri="{FF2B5EF4-FFF2-40B4-BE49-F238E27FC236}">
              <a16:creationId xmlns:a16="http://schemas.microsoft.com/office/drawing/2014/main" id="{5A8F813B-7C60-44C9-A468-FD6C8955B8D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94" name="Text Box 3">
          <a:extLst>
            <a:ext uri="{FF2B5EF4-FFF2-40B4-BE49-F238E27FC236}">
              <a16:creationId xmlns:a16="http://schemas.microsoft.com/office/drawing/2014/main" id="{4A34CC9E-887E-46B1-9573-D133FE64DD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95" name="Text Box 63">
          <a:extLst>
            <a:ext uri="{FF2B5EF4-FFF2-40B4-BE49-F238E27FC236}">
              <a16:creationId xmlns:a16="http://schemas.microsoft.com/office/drawing/2014/main" id="{E822271D-090D-4B1A-96DC-5F4C148647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96" name="Text Box 3">
          <a:extLst>
            <a:ext uri="{FF2B5EF4-FFF2-40B4-BE49-F238E27FC236}">
              <a16:creationId xmlns:a16="http://schemas.microsoft.com/office/drawing/2014/main" id="{DE60B80B-15D9-4DA2-A60D-D2DBA1F1AB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97" name="Text Box 32">
          <a:extLst>
            <a:ext uri="{FF2B5EF4-FFF2-40B4-BE49-F238E27FC236}">
              <a16:creationId xmlns:a16="http://schemas.microsoft.com/office/drawing/2014/main" id="{80423B78-7831-4FFB-9E7C-30017BA1AA1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4998" name="Text Box 3">
          <a:extLst>
            <a:ext uri="{FF2B5EF4-FFF2-40B4-BE49-F238E27FC236}">
              <a16:creationId xmlns:a16="http://schemas.microsoft.com/office/drawing/2014/main" id="{A9A1CA12-8934-4544-AB90-B20B40EA693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4999" name="Text Box 63">
          <a:extLst>
            <a:ext uri="{FF2B5EF4-FFF2-40B4-BE49-F238E27FC236}">
              <a16:creationId xmlns:a16="http://schemas.microsoft.com/office/drawing/2014/main" id="{22084FE2-8561-43CE-808C-DCFFE5683D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00" name="Text Box 3">
          <a:extLst>
            <a:ext uri="{FF2B5EF4-FFF2-40B4-BE49-F238E27FC236}">
              <a16:creationId xmlns:a16="http://schemas.microsoft.com/office/drawing/2014/main" id="{A2BB1AC2-A8A6-4FBE-9912-D3F247D6C2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01" name="Text Box 32">
          <a:extLst>
            <a:ext uri="{FF2B5EF4-FFF2-40B4-BE49-F238E27FC236}">
              <a16:creationId xmlns:a16="http://schemas.microsoft.com/office/drawing/2014/main" id="{7F1FB6A1-5BE7-46C4-941D-D5FF35B295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02" name="Text Box 3">
          <a:extLst>
            <a:ext uri="{FF2B5EF4-FFF2-40B4-BE49-F238E27FC236}">
              <a16:creationId xmlns:a16="http://schemas.microsoft.com/office/drawing/2014/main" id="{68CFEDA9-6552-4C27-B007-241B94495C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03" name="Text Box 63">
          <a:extLst>
            <a:ext uri="{FF2B5EF4-FFF2-40B4-BE49-F238E27FC236}">
              <a16:creationId xmlns:a16="http://schemas.microsoft.com/office/drawing/2014/main" id="{CAFD1551-1672-4890-99F6-565BCA97734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04" name="Text Box 3">
          <a:extLst>
            <a:ext uri="{FF2B5EF4-FFF2-40B4-BE49-F238E27FC236}">
              <a16:creationId xmlns:a16="http://schemas.microsoft.com/office/drawing/2014/main" id="{EAD8A406-ED40-40CA-A240-C6094A0AF8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05" name="Text Box 32">
          <a:extLst>
            <a:ext uri="{FF2B5EF4-FFF2-40B4-BE49-F238E27FC236}">
              <a16:creationId xmlns:a16="http://schemas.microsoft.com/office/drawing/2014/main" id="{F3BC8C1C-B056-418F-B4A4-2143852231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06" name="Text Box 3">
          <a:extLst>
            <a:ext uri="{FF2B5EF4-FFF2-40B4-BE49-F238E27FC236}">
              <a16:creationId xmlns:a16="http://schemas.microsoft.com/office/drawing/2014/main" id="{115854D0-D28A-460A-A191-7942E185D53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07" name="Text Box 63">
          <a:extLst>
            <a:ext uri="{FF2B5EF4-FFF2-40B4-BE49-F238E27FC236}">
              <a16:creationId xmlns:a16="http://schemas.microsoft.com/office/drawing/2014/main" id="{7DAAC458-C1AA-4DDD-BD4E-657D0BF3B60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08" name="Text Box 3">
          <a:extLst>
            <a:ext uri="{FF2B5EF4-FFF2-40B4-BE49-F238E27FC236}">
              <a16:creationId xmlns:a16="http://schemas.microsoft.com/office/drawing/2014/main" id="{FFE7E6FD-26BC-42A8-BE0D-F7721BE8EC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09" name="Text Box 32">
          <a:extLst>
            <a:ext uri="{FF2B5EF4-FFF2-40B4-BE49-F238E27FC236}">
              <a16:creationId xmlns:a16="http://schemas.microsoft.com/office/drawing/2014/main" id="{E3FB82CB-685F-47CB-A2B3-A358E33FEC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10" name="Text Box 3">
          <a:extLst>
            <a:ext uri="{FF2B5EF4-FFF2-40B4-BE49-F238E27FC236}">
              <a16:creationId xmlns:a16="http://schemas.microsoft.com/office/drawing/2014/main" id="{904CB130-7225-4F21-A481-01271F872C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11" name="Text Box 63">
          <a:extLst>
            <a:ext uri="{FF2B5EF4-FFF2-40B4-BE49-F238E27FC236}">
              <a16:creationId xmlns:a16="http://schemas.microsoft.com/office/drawing/2014/main" id="{48A2AB7B-E841-44F1-923C-2BB576AC1EA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12" name="Text Box 3">
          <a:extLst>
            <a:ext uri="{FF2B5EF4-FFF2-40B4-BE49-F238E27FC236}">
              <a16:creationId xmlns:a16="http://schemas.microsoft.com/office/drawing/2014/main" id="{306FC173-F8B1-4E78-A8ED-F85E4745A9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13" name="Text Box 32">
          <a:extLst>
            <a:ext uri="{FF2B5EF4-FFF2-40B4-BE49-F238E27FC236}">
              <a16:creationId xmlns:a16="http://schemas.microsoft.com/office/drawing/2014/main" id="{49B3833D-7B75-4A1D-B91D-5C32EF9EDE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14" name="Text Box 3">
          <a:extLst>
            <a:ext uri="{FF2B5EF4-FFF2-40B4-BE49-F238E27FC236}">
              <a16:creationId xmlns:a16="http://schemas.microsoft.com/office/drawing/2014/main" id="{93EBE39A-C09B-4DB3-9F43-37CA18AA65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15" name="Text Box 63">
          <a:extLst>
            <a:ext uri="{FF2B5EF4-FFF2-40B4-BE49-F238E27FC236}">
              <a16:creationId xmlns:a16="http://schemas.microsoft.com/office/drawing/2014/main" id="{83A122D9-D43D-4F85-83A9-7BBD7F9E1B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16" name="Text Box 3">
          <a:extLst>
            <a:ext uri="{FF2B5EF4-FFF2-40B4-BE49-F238E27FC236}">
              <a16:creationId xmlns:a16="http://schemas.microsoft.com/office/drawing/2014/main" id="{1B9DD2E7-942B-4944-8F7C-B7212D21E0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17" name="Text Box 32">
          <a:extLst>
            <a:ext uri="{FF2B5EF4-FFF2-40B4-BE49-F238E27FC236}">
              <a16:creationId xmlns:a16="http://schemas.microsoft.com/office/drawing/2014/main" id="{07A74C65-AD22-47DC-ADE4-C535A8F538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18" name="Text Box 3">
          <a:extLst>
            <a:ext uri="{FF2B5EF4-FFF2-40B4-BE49-F238E27FC236}">
              <a16:creationId xmlns:a16="http://schemas.microsoft.com/office/drawing/2014/main" id="{66D1B0D0-E1AD-4B0A-A915-78960F3310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19" name="Text Box 63">
          <a:extLst>
            <a:ext uri="{FF2B5EF4-FFF2-40B4-BE49-F238E27FC236}">
              <a16:creationId xmlns:a16="http://schemas.microsoft.com/office/drawing/2014/main" id="{2C41275D-4F6C-4ED5-881B-D4D31CF1BC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20" name="Text Box 3">
          <a:extLst>
            <a:ext uri="{FF2B5EF4-FFF2-40B4-BE49-F238E27FC236}">
              <a16:creationId xmlns:a16="http://schemas.microsoft.com/office/drawing/2014/main" id="{D1793C28-2A1F-4BA0-B79A-DDB3EA4314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21" name="Text Box 32">
          <a:extLst>
            <a:ext uri="{FF2B5EF4-FFF2-40B4-BE49-F238E27FC236}">
              <a16:creationId xmlns:a16="http://schemas.microsoft.com/office/drawing/2014/main" id="{B6231EAF-0D9D-4D2B-815C-A6FDE90EE2A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22" name="Text Box 3">
          <a:extLst>
            <a:ext uri="{FF2B5EF4-FFF2-40B4-BE49-F238E27FC236}">
              <a16:creationId xmlns:a16="http://schemas.microsoft.com/office/drawing/2014/main" id="{6D3C7B00-202B-4761-BBAD-77D647B3BF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23" name="Text Box 63">
          <a:extLst>
            <a:ext uri="{FF2B5EF4-FFF2-40B4-BE49-F238E27FC236}">
              <a16:creationId xmlns:a16="http://schemas.microsoft.com/office/drawing/2014/main" id="{47BAC877-2075-4604-962A-0B6259690D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24" name="Text Box 3">
          <a:extLst>
            <a:ext uri="{FF2B5EF4-FFF2-40B4-BE49-F238E27FC236}">
              <a16:creationId xmlns:a16="http://schemas.microsoft.com/office/drawing/2014/main" id="{6ADD50FB-CE98-44BE-AACA-E3B7B89D04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25" name="Text Box 32">
          <a:extLst>
            <a:ext uri="{FF2B5EF4-FFF2-40B4-BE49-F238E27FC236}">
              <a16:creationId xmlns:a16="http://schemas.microsoft.com/office/drawing/2014/main" id="{C24E6669-DB0E-4788-BAEB-80B05AF7C0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26" name="Text Box 3">
          <a:extLst>
            <a:ext uri="{FF2B5EF4-FFF2-40B4-BE49-F238E27FC236}">
              <a16:creationId xmlns:a16="http://schemas.microsoft.com/office/drawing/2014/main" id="{E78CA86D-4881-4CCD-A630-1225222F68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27" name="Text Box 63">
          <a:extLst>
            <a:ext uri="{FF2B5EF4-FFF2-40B4-BE49-F238E27FC236}">
              <a16:creationId xmlns:a16="http://schemas.microsoft.com/office/drawing/2014/main" id="{D1152DB5-8312-4710-AA45-9BF0954316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28" name="Text Box 3">
          <a:extLst>
            <a:ext uri="{FF2B5EF4-FFF2-40B4-BE49-F238E27FC236}">
              <a16:creationId xmlns:a16="http://schemas.microsoft.com/office/drawing/2014/main" id="{E1104851-5A6E-4157-8718-FB15F8B049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29" name="Text Box 32">
          <a:extLst>
            <a:ext uri="{FF2B5EF4-FFF2-40B4-BE49-F238E27FC236}">
              <a16:creationId xmlns:a16="http://schemas.microsoft.com/office/drawing/2014/main" id="{427AF0AF-F0DF-45A4-B8A5-E70DD4C619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30" name="Text Box 3">
          <a:extLst>
            <a:ext uri="{FF2B5EF4-FFF2-40B4-BE49-F238E27FC236}">
              <a16:creationId xmlns:a16="http://schemas.microsoft.com/office/drawing/2014/main" id="{26744608-FC2A-409F-8704-8B0633D9FF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31" name="Text Box 63">
          <a:extLst>
            <a:ext uri="{FF2B5EF4-FFF2-40B4-BE49-F238E27FC236}">
              <a16:creationId xmlns:a16="http://schemas.microsoft.com/office/drawing/2014/main" id="{281970A0-B7E4-4FA4-8AE2-9F1EBC9AE9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32" name="Text Box 3">
          <a:extLst>
            <a:ext uri="{FF2B5EF4-FFF2-40B4-BE49-F238E27FC236}">
              <a16:creationId xmlns:a16="http://schemas.microsoft.com/office/drawing/2014/main" id="{F5D946CB-12E2-4076-B0A9-7EE9A247A3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33" name="Text Box 32">
          <a:extLst>
            <a:ext uri="{FF2B5EF4-FFF2-40B4-BE49-F238E27FC236}">
              <a16:creationId xmlns:a16="http://schemas.microsoft.com/office/drawing/2014/main" id="{E0F4A19D-F718-412B-AED3-BC16FF949E5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34" name="Text Box 3">
          <a:extLst>
            <a:ext uri="{FF2B5EF4-FFF2-40B4-BE49-F238E27FC236}">
              <a16:creationId xmlns:a16="http://schemas.microsoft.com/office/drawing/2014/main" id="{CE5CDBA7-160D-4808-B20C-45E997ACD9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35" name="Text Box 63">
          <a:extLst>
            <a:ext uri="{FF2B5EF4-FFF2-40B4-BE49-F238E27FC236}">
              <a16:creationId xmlns:a16="http://schemas.microsoft.com/office/drawing/2014/main" id="{0D7BE939-402E-4B7A-BD37-98F291BF96F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36" name="Text Box 3">
          <a:extLst>
            <a:ext uri="{FF2B5EF4-FFF2-40B4-BE49-F238E27FC236}">
              <a16:creationId xmlns:a16="http://schemas.microsoft.com/office/drawing/2014/main" id="{D8A389FA-F66E-4C82-9EDB-9CECD48D86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37" name="Text Box 32">
          <a:extLst>
            <a:ext uri="{FF2B5EF4-FFF2-40B4-BE49-F238E27FC236}">
              <a16:creationId xmlns:a16="http://schemas.microsoft.com/office/drawing/2014/main" id="{66831134-24CD-4E82-9996-72A117B3ECD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38" name="Text Box 3">
          <a:extLst>
            <a:ext uri="{FF2B5EF4-FFF2-40B4-BE49-F238E27FC236}">
              <a16:creationId xmlns:a16="http://schemas.microsoft.com/office/drawing/2014/main" id="{97D2D0DE-7B93-43CE-916E-6ED4D7888AF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39" name="Text Box 63">
          <a:extLst>
            <a:ext uri="{FF2B5EF4-FFF2-40B4-BE49-F238E27FC236}">
              <a16:creationId xmlns:a16="http://schemas.microsoft.com/office/drawing/2014/main" id="{2F7B6CEA-BA64-471D-A346-597DFA90E4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40" name="Text Box 3">
          <a:extLst>
            <a:ext uri="{FF2B5EF4-FFF2-40B4-BE49-F238E27FC236}">
              <a16:creationId xmlns:a16="http://schemas.microsoft.com/office/drawing/2014/main" id="{ADEBA990-D98E-47CC-B13E-1619F8DEC65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41" name="Text Box 32">
          <a:extLst>
            <a:ext uri="{FF2B5EF4-FFF2-40B4-BE49-F238E27FC236}">
              <a16:creationId xmlns:a16="http://schemas.microsoft.com/office/drawing/2014/main" id="{8B314F61-29D7-43D7-AEB1-F502B2CFC5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42" name="Text Box 3">
          <a:extLst>
            <a:ext uri="{FF2B5EF4-FFF2-40B4-BE49-F238E27FC236}">
              <a16:creationId xmlns:a16="http://schemas.microsoft.com/office/drawing/2014/main" id="{03AAC7E1-DB63-4542-A24D-DF1B2D43F8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43" name="Text Box 63">
          <a:extLst>
            <a:ext uri="{FF2B5EF4-FFF2-40B4-BE49-F238E27FC236}">
              <a16:creationId xmlns:a16="http://schemas.microsoft.com/office/drawing/2014/main" id="{A2EF1D04-59FE-4A57-A029-43ADC53D96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44" name="Text Box 3">
          <a:extLst>
            <a:ext uri="{FF2B5EF4-FFF2-40B4-BE49-F238E27FC236}">
              <a16:creationId xmlns:a16="http://schemas.microsoft.com/office/drawing/2014/main" id="{839CCBC6-F250-4633-825A-33E8A19123F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45" name="Text Box 32">
          <a:extLst>
            <a:ext uri="{FF2B5EF4-FFF2-40B4-BE49-F238E27FC236}">
              <a16:creationId xmlns:a16="http://schemas.microsoft.com/office/drawing/2014/main" id="{8752A93D-D7DE-488A-9B97-1C61CAF3A94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46" name="Text Box 3">
          <a:extLst>
            <a:ext uri="{FF2B5EF4-FFF2-40B4-BE49-F238E27FC236}">
              <a16:creationId xmlns:a16="http://schemas.microsoft.com/office/drawing/2014/main" id="{B02A8591-6ACB-49C8-82BE-3B460B3F94B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47" name="Text Box 63">
          <a:extLst>
            <a:ext uri="{FF2B5EF4-FFF2-40B4-BE49-F238E27FC236}">
              <a16:creationId xmlns:a16="http://schemas.microsoft.com/office/drawing/2014/main" id="{AA076311-489A-441F-9842-790903CF02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48" name="Text Box 3">
          <a:extLst>
            <a:ext uri="{FF2B5EF4-FFF2-40B4-BE49-F238E27FC236}">
              <a16:creationId xmlns:a16="http://schemas.microsoft.com/office/drawing/2014/main" id="{EE451677-2E24-4CEA-815A-FFEB77927E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49" name="Text Box 32">
          <a:extLst>
            <a:ext uri="{FF2B5EF4-FFF2-40B4-BE49-F238E27FC236}">
              <a16:creationId xmlns:a16="http://schemas.microsoft.com/office/drawing/2014/main" id="{583BB3AD-5F65-4E7B-8D64-8AC65E8DF5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50" name="Text Box 3">
          <a:extLst>
            <a:ext uri="{FF2B5EF4-FFF2-40B4-BE49-F238E27FC236}">
              <a16:creationId xmlns:a16="http://schemas.microsoft.com/office/drawing/2014/main" id="{EAD9BB5D-AC6F-4C2A-858A-B4C22D7C3A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51" name="Text Box 63">
          <a:extLst>
            <a:ext uri="{FF2B5EF4-FFF2-40B4-BE49-F238E27FC236}">
              <a16:creationId xmlns:a16="http://schemas.microsoft.com/office/drawing/2014/main" id="{FBD68289-2473-4085-9BCB-183F38E835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52" name="Text Box 3">
          <a:extLst>
            <a:ext uri="{FF2B5EF4-FFF2-40B4-BE49-F238E27FC236}">
              <a16:creationId xmlns:a16="http://schemas.microsoft.com/office/drawing/2014/main" id="{A1ABFECA-AB79-4B59-91E7-5A4E92EE43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53" name="Text Box 32">
          <a:extLst>
            <a:ext uri="{FF2B5EF4-FFF2-40B4-BE49-F238E27FC236}">
              <a16:creationId xmlns:a16="http://schemas.microsoft.com/office/drawing/2014/main" id="{C1899271-B063-491F-8004-D4F560075F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54" name="Text Box 3">
          <a:extLst>
            <a:ext uri="{FF2B5EF4-FFF2-40B4-BE49-F238E27FC236}">
              <a16:creationId xmlns:a16="http://schemas.microsoft.com/office/drawing/2014/main" id="{6DD91178-2334-4486-B6E9-E1BD9F5501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55" name="Text Box 63">
          <a:extLst>
            <a:ext uri="{FF2B5EF4-FFF2-40B4-BE49-F238E27FC236}">
              <a16:creationId xmlns:a16="http://schemas.microsoft.com/office/drawing/2014/main" id="{CFCCF0E1-66FA-4E61-A32B-418662DD1D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56" name="Text Box 3">
          <a:extLst>
            <a:ext uri="{FF2B5EF4-FFF2-40B4-BE49-F238E27FC236}">
              <a16:creationId xmlns:a16="http://schemas.microsoft.com/office/drawing/2014/main" id="{74FCB4DB-EE4B-4F2C-AC20-90F17257594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57" name="Text Box 32">
          <a:extLst>
            <a:ext uri="{FF2B5EF4-FFF2-40B4-BE49-F238E27FC236}">
              <a16:creationId xmlns:a16="http://schemas.microsoft.com/office/drawing/2014/main" id="{A379479E-CFA3-431D-BC10-20E1B30FA0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58" name="Text Box 3">
          <a:extLst>
            <a:ext uri="{FF2B5EF4-FFF2-40B4-BE49-F238E27FC236}">
              <a16:creationId xmlns:a16="http://schemas.microsoft.com/office/drawing/2014/main" id="{BF455B2F-123A-4C3E-BF55-818184386F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59" name="Text Box 63">
          <a:extLst>
            <a:ext uri="{FF2B5EF4-FFF2-40B4-BE49-F238E27FC236}">
              <a16:creationId xmlns:a16="http://schemas.microsoft.com/office/drawing/2014/main" id="{0B664A38-991D-4C86-9B1A-B0EEA1FB7A9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60" name="Text Box 3">
          <a:extLst>
            <a:ext uri="{FF2B5EF4-FFF2-40B4-BE49-F238E27FC236}">
              <a16:creationId xmlns:a16="http://schemas.microsoft.com/office/drawing/2014/main" id="{0B011B68-51F3-4F1C-8EE3-1FB7735538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61" name="Text Box 32">
          <a:extLst>
            <a:ext uri="{FF2B5EF4-FFF2-40B4-BE49-F238E27FC236}">
              <a16:creationId xmlns:a16="http://schemas.microsoft.com/office/drawing/2014/main" id="{A0838802-E1E5-49BA-B4B5-140E8AB21A6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62" name="Text Box 3">
          <a:extLst>
            <a:ext uri="{FF2B5EF4-FFF2-40B4-BE49-F238E27FC236}">
              <a16:creationId xmlns:a16="http://schemas.microsoft.com/office/drawing/2014/main" id="{DF8FA2DA-CDB6-4452-80B2-3D8159FBEC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63" name="Text Box 63">
          <a:extLst>
            <a:ext uri="{FF2B5EF4-FFF2-40B4-BE49-F238E27FC236}">
              <a16:creationId xmlns:a16="http://schemas.microsoft.com/office/drawing/2014/main" id="{B6E7FEBA-C2CA-485B-B892-342CB2D7155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64" name="Text Box 3">
          <a:extLst>
            <a:ext uri="{FF2B5EF4-FFF2-40B4-BE49-F238E27FC236}">
              <a16:creationId xmlns:a16="http://schemas.microsoft.com/office/drawing/2014/main" id="{F143A21D-E32F-4073-8B21-B93B060BAB1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65" name="Text Box 32">
          <a:extLst>
            <a:ext uri="{FF2B5EF4-FFF2-40B4-BE49-F238E27FC236}">
              <a16:creationId xmlns:a16="http://schemas.microsoft.com/office/drawing/2014/main" id="{3E356D63-83A5-43C7-813A-273F72822A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66" name="Text Box 3">
          <a:extLst>
            <a:ext uri="{FF2B5EF4-FFF2-40B4-BE49-F238E27FC236}">
              <a16:creationId xmlns:a16="http://schemas.microsoft.com/office/drawing/2014/main" id="{C6790C6B-AEAE-4134-8CFD-58451EE37B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67" name="Text Box 63">
          <a:extLst>
            <a:ext uri="{FF2B5EF4-FFF2-40B4-BE49-F238E27FC236}">
              <a16:creationId xmlns:a16="http://schemas.microsoft.com/office/drawing/2014/main" id="{312394DA-EC33-49C8-A076-38AE338168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68" name="Text Box 3">
          <a:extLst>
            <a:ext uri="{FF2B5EF4-FFF2-40B4-BE49-F238E27FC236}">
              <a16:creationId xmlns:a16="http://schemas.microsoft.com/office/drawing/2014/main" id="{2C3CF8E9-39A1-4E7C-9EC8-DB688EC3E7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69" name="Text Box 32">
          <a:extLst>
            <a:ext uri="{FF2B5EF4-FFF2-40B4-BE49-F238E27FC236}">
              <a16:creationId xmlns:a16="http://schemas.microsoft.com/office/drawing/2014/main" id="{F5DE5D67-7B12-4A4C-AC78-3E7463CEF5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70" name="Text Box 3">
          <a:extLst>
            <a:ext uri="{FF2B5EF4-FFF2-40B4-BE49-F238E27FC236}">
              <a16:creationId xmlns:a16="http://schemas.microsoft.com/office/drawing/2014/main" id="{7A48771C-5ECB-4139-A42B-D5C62A1001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71" name="Text Box 63">
          <a:extLst>
            <a:ext uri="{FF2B5EF4-FFF2-40B4-BE49-F238E27FC236}">
              <a16:creationId xmlns:a16="http://schemas.microsoft.com/office/drawing/2014/main" id="{2A3FF213-1CBD-4D23-BA61-58681B3ACE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72" name="Text Box 3">
          <a:extLst>
            <a:ext uri="{FF2B5EF4-FFF2-40B4-BE49-F238E27FC236}">
              <a16:creationId xmlns:a16="http://schemas.microsoft.com/office/drawing/2014/main" id="{2A8C5FCC-B008-4855-85BA-FEC542EB69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73" name="Text Box 32">
          <a:extLst>
            <a:ext uri="{FF2B5EF4-FFF2-40B4-BE49-F238E27FC236}">
              <a16:creationId xmlns:a16="http://schemas.microsoft.com/office/drawing/2014/main" id="{3BEC96E0-4035-40EE-9AF3-F862023FD0F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74" name="Text Box 3">
          <a:extLst>
            <a:ext uri="{FF2B5EF4-FFF2-40B4-BE49-F238E27FC236}">
              <a16:creationId xmlns:a16="http://schemas.microsoft.com/office/drawing/2014/main" id="{400D71F0-2429-423A-99FC-105EB91658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75" name="Text Box 63">
          <a:extLst>
            <a:ext uri="{FF2B5EF4-FFF2-40B4-BE49-F238E27FC236}">
              <a16:creationId xmlns:a16="http://schemas.microsoft.com/office/drawing/2014/main" id="{BAB8428C-C012-49AF-8538-54FBF90FE1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76" name="Text Box 3">
          <a:extLst>
            <a:ext uri="{FF2B5EF4-FFF2-40B4-BE49-F238E27FC236}">
              <a16:creationId xmlns:a16="http://schemas.microsoft.com/office/drawing/2014/main" id="{38E3D908-33C9-4543-9AD4-BD39CE51155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77" name="Text Box 32">
          <a:extLst>
            <a:ext uri="{FF2B5EF4-FFF2-40B4-BE49-F238E27FC236}">
              <a16:creationId xmlns:a16="http://schemas.microsoft.com/office/drawing/2014/main" id="{4A62BDED-9060-4393-882E-043FCBC3FD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78" name="Text Box 3">
          <a:extLst>
            <a:ext uri="{FF2B5EF4-FFF2-40B4-BE49-F238E27FC236}">
              <a16:creationId xmlns:a16="http://schemas.microsoft.com/office/drawing/2014/main" id="{1E551A77-E7DC-45CE-97C1-73B5A1F8DE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79" name="Text Box 63">
          <a:extLst>
            <a:ext uri="{FF2B5EF4-FFF2-40B4-BE49-F238E27FC236}">
              <a16:creationId xmlns:a16="http://schemas.microsoft.com/office/drawing/2014/main" id="{9CDAEE6B-6F04-4242-976F-F0FB9DBB3D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80" name="Text Box 3">
          <a:extLst>
            <a:ext uri="{FF2B5EF4-FFF2-40B4-BE49-F238E27FC236}">
              <a16:creationId xmlns:a16="http://schemas.microsoft.com/office/drawing/2014/main" id="{9450B4D6-1209-4AAD-93DF-4FF329D74BC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81" name="Text Box 32">
          <a:extLst>
            <a:ext uri="{FF2B5EF4-FFF2-40B4-BE49-F238E27FC236}">
              <a16:creationId xmlns:a16="http://schemas.microsoft.com/office/drawing/2014/main" id="{B25677F0-9F2B-4577-8296-5A271555A7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82" name="Text Box 3">
          <a:extLst>
            <a:ext uri="{FF2B5EF4-FFF2-40B4-BE49-F238E27FC236}">
              <a16:creationId xmlns:a16="http://schemas.microsoft.com/office/drawing/2014/main" id="{53056C4C-17C5-44D7-B67D-6A73F9FE1B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83" name="Text Box 63">
          <a:extLst>
            <a:ext uri="{FF2B5EF4-FFF2-40B4-BE49-F238E27FC236}">
              <a16:creationId xmlns:a16="http://schemas.microsoft.com/office/drawing/2014/main" id="{B8C8DEEC-72F5-4DAA-9665-1362E0E7BB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84" name="Text Box 3">
          <a:extLst>
            <a:ext uri="{FF2B5EF4-FFF2-40B4-BE49-F238E27FC236}">
              <a16:creationId xmlns:a16="http://schemas.microsoft.com/office/drawing/2014/main" id="{38E9EA9B-53E4-4856-B698-851909FFC8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85" name="Text Box 32">
          <a:extLst>
            <a:ext uri="{FF2B5EF4-FFF2-40B4-BE49-F238E27FC236}">
              <a16:creationId xmlns:a16="http://schemas.microsoft.com/office/drawing/2014/main" id="{113AB147-A432-4A68-9128-A39E29E4D79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86" name="Text Box 3">
          <a:extLst>
            <a:ext uri="{FF2B5EF4-FFF2-40B4-BE49-F238E27FC236}">
              <a16:creationId xmlns:a16="http://schemas.microsoft.com/office/drawing/2014/main" id="{EE75F1BA-8703-4F06-B4BE-FDC236BAC7D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87" name="Text Box 63">
          <a:extLst>
            <a:ext uri="{FF2B5EF4-FFF2-40B4-BE49-F238E27FC236}">
              <a16:creationId xmlns:a16="http://schemas.microsoft.com/office/drawing/2014/main" id="{448616C3-597F-4276-9166-2FC1B6FAF1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88" name="Text Box 3">
          <a:extLst>
            <a:ext uri="{FF2B5EF4-FFF2-40B4-BE49-F238E27FC236}">
              <a16:creationId xmlns:a16="http://schemas.microsoft.com/office/drawing/2014/main" id="{E158CE61-7FDE-4C37-87DA-44957A310A3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89" name="Text Box 32">
          <a:extLst>
            <a:ext uri="{FF2B5EF4-FFF2-40B4-BE49-F238E27FC236}">
              <a16:creationId xmlns:a16="http://schemas.microsoft.com/office/drawing/2014/main" id="{2A375C5C-4E26-4603-92F0-2AF8F19FE8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90" name="Text Box 3">
          <a:extLst>
            <a:ext uri="{FF2B5EF4-FFF2-40B4-BE49-F238E27FC236}">
              <a16:creationId xmlns:a16="http://schemas.microsoft.com/office/drawing/2014/main" id="{E2AC01F6-71B8-4D47-8F0E-F993CCC28B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91" name="Text Box 63">
          <a:extLst>
            <a:ext uri="{FF2B5EF4-FFF2-40B4-BE49-F238E27FC236}">
              <a16:creationId xmlns:a16="http://schemas.microsoft.com/office/drawing/2014/main" id="{0B42CBB3-F732-45B2-88AB-0F46846A8D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92" name="Text Box 3">
          <a:extLst>
            <a:ext uri="{FF2B5EF4-FFF2-40B4-BE49-F238E27FC236}">
              <a16:creationId xmlns:a16="http://schemas.microsoft.com/office/drawing/2014/main" id="{1350C6A4-FB24-439B-ACD4-871DA35BA6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93" name="Text Box 32">
          <a:extLst>
            <a:ext uri="{FF2B5EF4-FFF2-40B4-BE49-F238E27FC236}">
              <a16:creationId xmlns:a16="http://schemas.microsoft.com/office/drawing/2014/main" id="{73D0FF04-781F-47E0-8061-406799116A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94" name="Text Box 3">
          <a:extLst>
            <a:ext uri="{FF2B5EF4-FFF2-40B4-BE49-F238E27FC236}">
              <a16:creationId xmlns:a16="http://schemas.microsoft.com/office/drawing/2014/main" id="{97F01D33-ABC7-4FD9-BB7A-E16C8D89CB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95" name="Text Box 63">
          <a:extLst>
            <a:ext uri="{FF2B5EF4-FFF2-40B4-BE49-F238E27FC236}">
              <a16:creationId xmlns:a16="http://schemas.microsoft.com/office/drawing/2014/main" id="{B4A1407D-2F00-425F-B555-81A2DE4265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96" name="Text Box 3">
          <a:extLst>
            <a:ext uri="{FF2B5EF4-FFF2-40B4-BE49-F238E27FC236}">
              <a16:creationId xmlns:a16="http://schemas.microsoft.com/office/drawing/2014/main" id="{2FF1DCC8-2431-442B-BDB8-BDCE928542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97" name="Text Box 32">
          <a:extLst>
            <a:ext uri="{FF2B5EF4-FFF2-40B4-BE49-F238E27FC236}">
              <a16:creationId xmlns:a16="http://schemas.microsoft.com/office/drawing/2014/main" id="{6638B9BB-E315-493B-8094-A99FFA128C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098" name="Text Box 3">
          <a:extLst>
            <a:ext uri="{FF2B5EF4-FFF2-40B4-BE49-F238E27FC236}">
              <a16:creationId xmlns:a16="http://schemas.microsoft.com/office/drawing/2014/main" id="{A6E09DC4-5D4E-437C-878D-E0B41BBBAE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099" name="Text Box 63">
          <a:extLst>
            <a:ext uri="{FF2B5EF4-FFF2-40B4-BE49-F238E27FC236}">
              <a16:creationId xmlns:a16="http://schemas.microsoft.com/office/drawing/2014/main" id="{555CDA23-5D4C-4D17-8134-99556C14453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00" name="Text Box 3">
          <a:extLst>
            <a:ext uri="{FF2B5EF4-FFF2-40B4-BE49-F238E27FC236}">
              <a16:creationId xmlns:a16="http://schemas.microsoft.com/office/drawing/2014/main" id="{BC8E2AF1-6705-49A6-8F59-876D9D76F2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01" name="Text Box 32">
          <a:extLst>
            <a:ext uri="{FF2B5EF4-FFF2-40B4-BE49-F238E27FC236}">
              <a16:creationId xmlns:a16="http://schemas.microsoft.com/office/drawing/2014/main" id="{4E5A1D1C-BAE7-4F63-AB45-9043E5ED80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02" name="Text Box 3">
          <a:extLst>
            <a:ext uri="{FF2B5EF4-FFF2-40B4-BE49-F238E27FC236}">
              <a16:creationId xmlns:a16="http://schemas.microsoft.com/office/drawing/2014/main" id="{27915370-D4B7-4694-85B3-B7DE23059A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03" name="Text Box 63">
          <a:extLst>
            <a:ext uri="{FF2B5EF4-FFF2-40B4-BE49-F238E27FC236}">
              <a16:creationId xmlns:a16="http://schemas.microsoft.com/office/drawing/2014/main" id="{94AD066E-DA0F-44C8-BB11-1056D96A44F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04" name="Text Box 3">
          <a:extLst>
            <a:ext uri="{FF2B5EF4-FFF2-40B4-BE49-F238E27FC236}">
              <a16:creationId xmlns:a16="http://schemas.microsoft.com/office/drawing/2014/main" id="{B39D5FAB-C991-4102-84D6-98C247D9AB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05" name="Text Box 32">
          <a:extLst>
            <a:ext uri="{FF2B5EF4-FFF2-40B4-BE49-F238E27FC236}">
              <a16:creationId xmlns:a16="http://schemas.microsoft.com/office/drawing/2014/main" id="{A5BCD3D4-7AE9-4B36-9125-48502D63B8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06" name="Text Box 3">
          <a:extLst>
            <a:ext uri="{FF2B5EF4-FFF2-40B4-BE49-F238E27FC236}">
              <a16:creationId xmlns:a16="http://schemas.microsoft.com/office/drawing/2014/main" id="{F9E0293B-9CBE-44F2-997A-BCEC889E02C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07" name="Text Box 63">
          <a:extLst>
            <a:ext uri="{FF2B5EF4-FFF2-40B4-BE49-F238E27FC236}">
              <a16:creationId xmlns:a16="http://schemas.microsoft.com/office/drawing/2014/main" id="{33201513-EC83-4584-AECF-34434E421F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08" name="Text Box 3">
          <a:extLst>
            <a:ext uri="{FF2B5EF4-FFF2-40B4-BE49-F238E27FC236}">
              <a16:creationId xmlns:a16="http://schemas.microsoft.com/office/drawing/2014/main" id="{6D058A05-98D9-4070-9866-F01DB2E178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09" name="Text Box 32">
          <a:extLst>
            <a:ext uri="{FF2B5EF4-FFF2-40B4-BE49-F238E27FC236}">
              <a16:creationId xmlns:a16="http://schemas.microsoft.com/office/drawing/2014/main" id="{662D5F62-A280-402E-AB42-C8D32D6D01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10" name="Text Box 3">
          <a:extLst>
            <a:ext uri="{FF2B5EF4-FFF2-40B4-BE49-F238E27FC236}">
              <a16:creationId xmlns:a16="http://schemas.microsoft.com/office/drawing/2014/main" id="{CACB4EC7-E5B7-49FA-B9B1-05C19B3A70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11" name="Text Box 63">
          <a:extLst>
            <a:ext uri="{FF2B5EF4-FFF2-40B4-BE49-F238E27FC236}">
              <a16:creationId xmlns:a16="http://schemas.microsoft.com/office/drawing/2014/main" id="{5D5F31CF-5536-455F-B73D-5661D214C0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12" name="Text Box 3">
          <a:extLst>
            <a:ext uri="{FF2B5EF4-FFF2-40B4-BE49-F238E27FC236}">
              <a16:creationId xmlns:a16="http://schemas.microsoft.com/office/drawing/2014/main" id="{ADAC671E-A238-408E-B2AA-13F7927D07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13" name="Text Box 32">
          <a:extLst>
            <a:ext uri="{FF2B5EF4-FFF2-40B4-BE49-F238E27FC236}">
              <a16:creationId xmlns:a16="http://schemas.microsoft.com/office/drawing/2014/main" id="{F547BC9B-D9D6-436B-8942-3C495348F7C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14" name="Text Box 3">
          <a:extLst>
            <a:ext uri="{FF2B5EF4-FFF2-40B4-BE49-F238E27FC236}">
              <a16:creationId xmlns:a16="http://schemas.microsoft.com/office/drawing/2014/main" id="{E61981AE-067E-442F-BADA-1E4EEBD823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15" name="Text Box 63">
          <a:extLst>
            <a:ext uri="{FF2B5EF4-FFF2-40B4-BE49-F238E27FC236}">
              <a16:creationId xmlns:a16="http://schemas.microsoft.com/office/drawing/2014/main" id="{10C3A609-FFE8-426D-98C2-6CE3F4740C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16" name="Text Box 3">
          <a:extLst>
            <a:ext uri="{FF2B5EF4-FFF2-40B4-BE49-F238E27FC236}">
              <a16:creationId xmlns:a16="http://schemas.microsoft.com/office/drawing/2014/main" id="{EA749436-3733-41B1-ABB2-CD8DD08C4D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17" name="Text Box 32">
          <a:extLst>
            <a:ext uri="{FF2B5EF4-FFF2-40B4-BE49-F238E27FC236}">
              <a16:creationId xmlns:a16="http://schemas.microsoft.com/office/drawing/2014/main" id="{1F3B8D07-FC05-4665-A546-04620F8A2E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18" name="Text Box 3">
          <a:extLst>
            <a:ext uri="{FF2B5EF4-FFF2-40B4-BE49-F238E27FC236}">
              <a16:creationId xmlns:a16="http://schemas.microsoft.com/office/drawing/2014/main" id="{09111C20-1E94-4C86-BA9F-16B649F11C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19" name="Text Box 63">
          <a:extLst>
            <a:ext uri="{FF2B5EF4-FFF2-40B4-BE49-F238E27FC236}">
              <a16:creationId xmlns:a16="http://schemas.microsoft.com/office/drawing/2014/main" id="{571C620F-E432-49BA-A7F0-3E9FCB79E8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20" name="Text Box 3">
          <a:extLst>
            <a:ext uri="{FF2B5EF4-FFF2-40B4-BE49-F238E27FC236}">
              <a16:creationId xmlns:a16="http://schemas.microsoft.com/office/drawing/2014/main" id="{7DA7DAA9-E640-4640-9037-A9F179B1BC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21" name="Text Box 32">
          <a:extLst>
            <a:ext uri="{FF2B5EF4-FFF2-40B4-BE49-F238E27FC236}">
              <a16:creationId xmlns:a16="http://schemas.microsoft.com/office/drawing/2014/main" id="{566FB40C-FC8A-4F8C-AF66-D5A5436F4C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22" name="Text Box 3">
          <a:extLst>
            <a:ext uri="{FF2B5EF4-FFF2-40B4-BE49-F238E27FC236}">
              <a16:creationId xmlns:a16="http://schemas.microsoft.com/office/drawing/2014/main" id="{6ACAA5D3-F573-4ACC-A5FD-BAD2EAD200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23" name="Text Box 63">
          <a:extLst>
            <a:ext uri="{FF2B5EF4-FFF2-40B4-BE49-F238E27FC236}">
              <a16:creationId xmlns:a16="http://schemas.microsoft.com/office/drawing/2014/main" id="{9766297A-EDB6-4DF6-9A22-F9D4B5278B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24" name="Text Box 3">
          <a:extLst>
            <a:ext uri="{FF2B5EF4-FFF2-40B4-BE49-F238E27FC236}">
              <a16:creationId xmlns:a16="http://schemas.microsoft.com/office/drawing/2014/main" id="{9AA0D908-77D5-4F82-B6F8-A5B67F8F4E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25" name="Text Box 32">
          <a:extLst>
            <a:ext uri="{FF2B5EF4-FFF2-40B4-BE49-F238E27FC236}">
              <a16:creationId xmlns:a16="http://schemas.microsoft.com/office/drawing/2014/main" id="{0823B6F9-2621-4761-88B0-0DEFB4524D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26" name="Text Box 3">
          <a:extLst>
            <a:ext uri="{FF2B5EF4-FFF2-40B4-BE49-F238E27FC236}">
              <a16:creationId xmlns:a16="http://schemas.microsoft.com/office/drawing/2014/main" id="{EC49812F-C2AF-4303-BDD0-5AD7CFBF20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27" name="Text Box 63">
          <a:extLst>
            <a:ext uri="{FF2B5EF4-FFF2-40B4-BE49-F238E27FC236}">
              <a16:creationId xmlns:a16="http://schemas.microsoft.com/office/drawing/2014/main" id="{E9297224-A57E-4828-97A6-AD4E9A82D1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28" name="Text Box 3">
          <a:extLst>
            <a:ext uri="{FF2B5EF4-FFF2-40B4-BE49-F238E27FC236}">
              <a16:creationId xmlns:a16="http://schemas.microsoft.com/office/drawing/2014/main" id="{B16FEA4F-050E-4D99-AEF5-1C8647C8D3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29" name="Text Box 32">
          <a:extLst>
            <a:ext uri="{FF2B5EF4-FFF2-40B4-BE49-F238E27FC236}">
              <a16:creationId xmlns:a16="http://schemas.microsoft.com/office/drawing/2014/main" id="{04E89C1E-4C34-41F4-9168-694EC04030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30" name="Text Box 3">
          <a:extLst>
            <a:ext uri="{FF2B5EF4-FFF2-40B4-BE49-F238E27FC236}">
              <a16:creationId xmlns:a16="http://schemas.microsoft.com/office/drawing/2014/main" id="{B92007E5-DE19-4594-8BD0-4E4D789E9F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31" name="Text Box 63">
          <a:extLst>
            <a:ext uri="{FF2B5EF4-FFF2-40B4-BE49-F238E27FC236}">
              <a16:creationId xmlns:a16="http://schemas.microsoft.com/office/drawing/2014/main" id="{091CA190-603F-40BD-9A43-7472D4F567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32" name="Text Box 3">
          <a:extLst>
            <a:ext uri="{FF2B5EF4-FFF2-40B4-BE49-F238E27FC236}">
              <a16:creationId xmlns:a16="http://schemas.microsoft.com/office/drawing/2014/main" id="{ADD1D019-FFA4-4F68-9E94-6C580C631C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33" name="Text Box 32">
          <a:extLst>
            <a:ext uri="{FF2B5EF4-FFF2-40B4-BE49-F238E27FC236}">
              <a16:creationId xmlns:a16="http://schemas.microsoft.com/office/drawing/2014/main" id="{09F50A9D-89DA-450E-8526-1BCFAEBC28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34" name="Text Box 3">
          <a:extLst>
            <a:ext uri="{FF2B5EF4-FFF2-40B4-BE49-F238E27FC236}">
              <a16:creationId xmlns:a16="http://schemas.microsoft.com/office/drawing/2014/main" id="{37180612-7922-481C-AF1B-AB9F8AC5AD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35" name="Text Box 63">
          <a:extLst>
            <a:ext uri="{FF2B5EF4-FFF2-40B4-BE49-F238E27FC236}">
              <a16:creationId xmlns:a16="http://schemas.microsoft.com/office/drawing/2014/main" id="{5D4691C9-0951-441B-933B-C5B35F04E6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36" name="Text Box 3">
          <a:extLst>
            <a:ext uri="{FF2B5EF4-FFF2-40B4-BE49-F238E27FC236}">
              <a16:creationId xmlns:a16="http://schemas.microsoft.com/office/drawing/2014/main" id="{C9EFEF6B-FE48-40ED-8DD5-B01DC39FC3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37" name="Text Box 32">
          <a:extLst>
            <a:ext uri="{FF2B5EF4-FFF2-40B4-BE49-F238E27FC236}">
              <a16:creationId xmlns:a16="http://schemas.microsoft.com/office/drawing/2014/main" id="{CF6836E1-1FED-4407-99F1-C85D85206F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38" name="Text Box 3">
          <a:extLst>
            <a:ext uri="{FF2B5EF4-FFF2-40B4-BE49-F238E27FC236}">
              <a16:creationId xmlns:a16="http://schemas.microsoft.com/office/drawing/2014/main" id="{6041F1B9-4F41-4282-B4A9-D2C379E021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39" name="Text Box 63">
          <a:extLst>
            <a:ext uri="{FF2B5EF4-FFF2-40B4-BE49-F238E27FC236}">
              <a16:creationId xmlns:a16="http://schemas.microsoft.com/office/drawing/2014/main" id="{1067CBBE-97CD-4D4E-A459-7F0B7158465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40" name="Text Box 3">
          <a:extLst>
            <a:ext uri="{FF2B5EF4-FFF2-40B4-BE49-F238E27FC236}">
              <a16:creationId xmlns:a16="http://schemas.microsoft.com/office/drawing/2014/main" id="{8037CAC9-1FBB-47BA-A60C-A936DF187A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41" name="Text Box 32">
          <a:extLst>
            <a:ext uri="{FF2B5EF4-FFF2-40B4-BE49-F238E27FC236}">
              <a16:creationId xmlns:a16="http://schemas.microsoft.com/office/drawing/2014/main" id="{0B17552C-CC2D-4519-845E-A41EC0F178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42" name="Text Box 3">
          <a:extLst>
            <a:ext uri="{FF2B5EF4-FFF2-40B4-BE49-F238E27FC236}">
              <a16:creationId xmlns:a16="http://schemas.microsoft.com/office/drawing/2014/main" id="{B3F073FB-5FE6-4066-A050-950FF3056C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43" name="Text Box 63">
          <a:extLst>
            <a:ext uri="{FF2B5EF4-FFF2-40B4-BE49-F238E27FC236}">
              <a16:creationId xmlns:a16="http://schemas.microsoft.com/office/drawing/2014/main" id="{B6A62AF8-9316-40B1-A402-5AFEBDB274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44" name="Text Box 3">
          <a:extLst>
            <a:ext uri="{FF2B5EF4-FFF2-40B4-BE49-F238E27FC236}">
              <a16:creationId xmlns:a16="http://schemas.microsoft.com/office/drawing/2014/main" id="{DD4F114C-3586-4C18-BAD3-384023A3B2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45" name="Text Box 32">
          <a:extLst>
            <a:ext uri="{FF2B5EF4-FFF2-40B4-BE49-F238E27FC236}">
              <a16:creationId xmlns:a16="http://schemas.microsoft.com/office/drawing/2014/main" id="{BB99C4DC-6C56-46ED-ACE6-B3975DF77D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46" name="Text Box 3">
          <a:extLst>
            <a:ext uri="{FF2B5EF4-FFF2-40B4-BE49-F238E27FC236}">
              <a16:creationId xmlns:a16="http://schemas.microsoft.com/office/drawing/2014/main" id="{6456EA88-C6FA-4423-B65A-5734B8D2C8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47" name="Text Box 63">
          <a:extLst>
            <a:ext uri="{FF2B5EF4-FFF2-40B4-BE49-F238E27FC236}">
              <a16:creationId xmlns:a16="http://schemas.microsoft.com/office/drawing/2014/main" id="{99075901-F42C-4191-93E9-1EB406A3199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48" name="Text Box 3">
          <a:extLst>
            <a:ext uri="{FF2B5EF4-FFF2-40B4-BE49-F238E27FC236}">
              <a16:creationId xmlns:a16="http://schemas.microsoft.com/office/drawing/2014/main" id="{EE1BC2DA-5EF2-4787-BB18-59057820418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49" name="Text Box 32">
          <a:extLst>
            <a:ext uri="{FF2B5EF4-FFF2-40B4-BE49-F238E27FC236}">
              <a16:creationId xmlns:a16="http://schemas.microsoft.com/office/drawing/2014/main" id="{647D2A44-DFE0-4018-A185-6EAB525A75A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50" name="Text Box 3">
          <a:extLst>
            <a:ext uri="{FF2B5EF4-FFF2-40B4-BE49-F238E27FC236}">
              <a16:creationId xmlns:a16="http://schemas.microsoft.com/office/drawing/2014/main" id="{7D0E2C1A-41F8-4C03-8433-5767386C6D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51" name="Text Box 63">
          <a:extLst>
            <a:ext uri="{FF2B5EF4-FFF2-40B4-BE49-F238E27FC236}">
              <a16:creationId xmlns:a16="http://schemas.microsoft.com/office/drawing/2014/main" id="{21FFCDC6-9E08-4BA8-A847-1248F576F8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52" name="Text Box 3">
          <a:extLst>
            <a:ext uri="{FF2B5EF4-FFF2-40B4-BE49-F238E27FC236}">
              <a16:creationId xmlns:a16="http://schemas.microsoft.com/office/drawing/2014/main" id="{9D268626-3C9A-42D3-A098-F31F079A3D0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53" name="Text Box 32">
          <a:extLst>
            <a:ext uri="{FF2B5EF4-FFF2-40B4-BE49-F238E27FC236}">
              <a16:creationId xmlns:a16="http://schemas.microsoft.com/office/drawing/2014/main" id="{C1716CFD-5B42-4D7D-BE20-B0561FEB7A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54" name="Text Box 3">
          <a:extLst>
            <a:ext uri="{FF2B5EF4-FFF2-40B4-BE49-F238E27FC236}">
              <a16:creationId xmlns:a16="http://schemas.microsoft.com/office/drawing/2014/main" id="{F9AC02B2-1867-4758-A5DD-E7E040FBBC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55" name="Text Box 63">
          <a:extLst>
            <a:ext uri="{FF2B5EF4-FFF2-40B4-BE49-F238E27FC236}">
              <a16:creationId xmlns:a16="http://schemas.microsoft.com/office/drawing/2014/main" id="{E42EF083-163A-4BEB-AD31-75551345E97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56" name="Text Box 3">
          <a:extLst>
            <a:ext uri="{FF2B5EF4-FFF2-40B4-BE49-F238E27FC236}">
              <a16:creationId xmlns:a16="http://schemas.microsoft.com/office/drawing/2014/main" id="{4EA3CBA6-E292-4706-82D4-527550A653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57" name="Text Box 32">
          <a:extLst>
            <a:ext uri="{FF2B5EF4-FFF2-40B4-BE49-F238E27FC236}">
              <a16:creationId xmlns:a16="http://schemas.microsoft.com/office/drawing/2014/main" id="{B0BAED68-3787-4D44-A96C-C0CAA42D46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58" name="Text Box 3">
          <a:extLst>
            <a:ext uri="{FF2B5EF4-FFF2-40B4-BE49-F238E27FC236}">
              <a16:creationId xmlns:a16="http://schemas.microsoft.com/office/drawing/2014/main" id="{5501B8A9-E262-4D53-B6AD-84C660FBB2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59" name="Text Box 63">
          <a:extLst>
            <a:ext uri="{FF2B5EF4-FFF2-40B4-BE49-F238E27FC236}">
              <a16:creationId xmlns:a16="http://schemas.microsoft.com/office/drawing/2014/main" id="{235037E0-4488-44A4-849C-8E32E9EF75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60" name="Text Box 3">
          <a:extLst>
            <a:ext uri="{FF2B5EF4-FFF2-40B4-BE49-F238E27FC236}">
              <a16:creationId xmlns:a16="http://schemas.microsoft.com/office/drawing/2014/main" id="{FAFA2E30-EA27-4046-84BB-F17F8FCD4A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61" name="Text Box 32">
          <a:extLst>
            <a:ext uri="{FF2B5EF4-FFF2-40B4-BE49-F238E27FC236}">
              <a16:creationId xmlns:a16="http://schemas.microsoft.com/office/drawing/2014/main" id="{CF44ED2B-A6C6-4CCF-A2EA-2EE7850DBF6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62" name="Text Box 3">
          <a:extLst>
            <a:ext uri="{FF2B5EF4-FFF2-40B4-BE49-F238E27FC236}">
              <a16:creationId xmlns:a16="http://schemas.microsoft.com/office/drawing/2014/main" id="{E68CC7F9-F4BE-4ADF-9F74-350FC851FB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63" name="Text Box 63">
          <a:extLst>
            <a:ext uri="{FF2B5EF4-FFF2-40B4-BE49-F238E27FC236}">
              <a16:creationId xmlns:a16="http://schemas.microsoft.com/office/drawing/2014/main" id="{FF828BC8-7BA5-4E9C-9BA3-8BC43435444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64" name="Text Box 3">
          <a:extLst>
            <a:ext uri="{FF2B5EF4-FFF2-40B4-BE49-F238E27FC236}">
              <a16:creationId xmlns:a16="http://schemas.microsoft.com/office/drawing/2014/main" id="{B8B631A0-80BA-4AF4-A3FE-08AF202CBB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65" name="Text Box 32">
          <a:extLst>
            <a:ext uri="{FF2B5EF4-FFF2-40B4-BE49-F238E27FC236}">
              <a16:creationId xmlns:a16="http://schemas.microsoft.com/office/drawing/2014/main" id="{6098D07A-DCF9-4F2A-835F-3A6593036E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66" name="Text Box 3">
          <a:extLst>
            <a:ext uri="{FF2B5EF4-FFF2-40B4-BE49-F238E27FC236}">
              <a16:creationId xmlns:a16="http://schemas.microsoft.com/office/drawing/2014/main" id="{C433F352-9E59-4FDA-85C7-F7EFF96A84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67" name="Text Box 63">
          <a:extLst>
            <a:ext uri="{FF2B5EF4-FFF2-40B4-BE49-F238E27FC236}">
              <a16:creationId xmlns:a16="http://schemas.microsoft.com/office/drawing/2014/main" id="{0A3EE35F-36C6-4209-9437-F07D28EF6B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68" name="Text Box 3">
          <a:extLst>
            <a:ext uri="{FF2B5EF4-FFF2-40B4-BE49-F238E27FC236}">
              <a16:creationId xmlns:a16="http://schemas.microsoft.com/office/drawing/2014/main" id="{E2AF17A4-F929-4335-A10F-4C7BB7CCC0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69" name="Text Box 32">
          <a:extLst>
            <a:ext uri="{FF2B5EF4-FFF2-40B4-BE49-F238E27FC236}">
              <a16:creationId xmlns:a16="http://schemas.microsoft.com/office/drawing/2014/main" id="{1D242F5E-31C8-4A83-9154-9A444D7816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70" name="Text Box 3">
          <a:extLst>
            <a:ext uri="{FF2B5EF4-FFF2-40B4-BE49-F238E27FC236}">
              <a16:creationId xmlns:a16="http://schemas.microsoft.com/office/drawing/2014/main" id="{525B9643-3A06-4EE0-B5F2-897616B393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71" name="Text Box 63">
          <a:extLst>
            <a:ext uri="{FF2B5EF4-FFF2-40B4-BE49-F238E27FC236}">
              <a16:creationId xmlns:a16="http://schemas.microsoft.com/office/drawing/2014/main" id="{E742CA85-59EC-44BB-B9A0-02331785FF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72" name="Text Box 3">
          <a:extLst>
            <a:ext uri="{FF2B5EF4-FFF2-40B4-BE49-F238E27FC236}">
              <a16:creationId xmlns:a16="http://schemas.microsoft.com/office/drawing/2014/main" id="{1C2AEDF5-BFC4-447F-A7B7-4F4A3EFE60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73" name="Text Box 32">
          <a:extLst>
            <a:ext uri="{FF2B5EF4-FFF2-40B4-BE49-F238E27FC236}">
              <a16:creationId xmlns:a16="http://schemas.microsoft.com/office/drawing/2014/main" id="{2980677C-22A5-4F04-8E1E-625652B35E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74" name="Text Box 3">
          <a:extLst>
            <a:ext uri="{FF2B5EF4-FFF2-40B4-BE49-F238E27FC236}">
              <a16:creationId xmlns:a16="http://schemas.microsoft.com/office/drawing/2014/main" id="{B74A7C2A-B889-4C72-BA7E-9A7ADD508B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75" name="Text Box 63">
          <a:extLst>
            <a:ext uri="{FF2B5EF4-FFF2-40B4-BE49-F238E27FC236}">
              <a16:creationId xmlns:a16="http://schemas.microsoft.com/office/drawing/2014/main" id="{36C26DB0-C625-4D42-B4A8-D8D6502038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76" name="Text Box 3">
          <a:extLst>
            <a:ext uri="{FF2B5EF4-FFF2-40B4-BE49-F238E27FC236}">
              <a16:creationId xmlns:a16="http://schemas.microsoft.com/office/drawing/2014/main" id="{5B277A20-C1F8-4C35-B267-D5F68881D4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77" name="Text Box 32">
          <a:extLst>
            <a:ext uri="{FF2B5EF4-FFF2-40B4-BE49-F238E27FC236}">
              <a16:creationId xmlns:a16="http://schemas.microsoft.com/office/drawing/2014/main" id="{2F37487D-19A0-48BE-AA58-6C90E75281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78" name="Text Box 3">
          <a:extLst>
            <a:ext uri="{FF2B5EF4-FFF2-40B4-BE49-F238E27FC236}">
              <a16:creationId xmlns:a16="http://schemas.microsoft.com/office/drawing/2014/main" id="{8B0799C8-B847-493D-9CA8-AADA2FD054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79" name="Text Box 63">
          <a:extLst>
            <a:ext uri="{FF2B5EF4-FFF2-40B4-BE49-F238E27FC236}">
              <a16:creationId xmlns:a16="http://schemas.microsoft.com/office/drawing/2014/main" id="{2A16E69A-5598-465B-8AAE-224549D0E5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80" name="Text Box 3">
          <a:extLst>
            <a:ext uri="{FF2B5EF4-FFF2-40B4-BE49-F238E27FC236}">
              <a16:creationId xmlns:a16="http://schemas.microsoft.com/office/drawing/2014/main" id="{A0441338-2B6F-4E9B-B3CB-5E63D1E828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81" name="Text Box 32">
          <a:extLst>
            <a:ext uri="{FF2B5EF4-FFF2-40B4-BE49-F238E27FC236}">
              <a16:creationId xmlns:a16="http://schemas.microsoft.com/office/drawing/2014/main" id="{B7E1B049-3CA7-421D-A759-8D3DF4EBD5C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82" name="Text Box 3">
          <a:extLst>
            <a:ext uri="{FF2B5EF4-FFF2-40B4-BE49-F238E27FC236}">
              <a16:creationId xmlns:a16="http://schemas.microsoft.com/office/drawing/2014/main" id="{59AC602D-D6D7-4356-8CEA-863E03B41A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83" name="Text Box 63">
          <a:extLst>
            <a:ext uri="{FF2B5EF4-FFF2-40B4-BE49-F238E27FC236}">
              <a16:creationId xmlns:a16="http://schemas.microsoft.com/office/drawing/2014/main" id="{6C41D9EB-F5E0-4B34-B983-BBB47A3F31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84" name="Text Box 3">
          <a:extLst>
            <a:ext uri="{FF2B5EF4-FFF2-40B4-BE49-F238E27FC236}">
              <a16:creationId xmlns:a16="http://schemas.microsoft.com/office/drawing/2014/main" id="{790B0072-42CB-4A1A-8AA5-2689EA25BC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85" name="Text Box 32">
          <a:extLst>
            <a:ext uri="{FF2B5EF4-FFF2-40B4-BE49-F238E27FC236}">
              <a16:creationId xmlns:a16="http://schemas.microsoft.com/office/drawing/2014/main" id="{0A364976-3F3D-4D41-9A2D-A9824474B8B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86" name="Text Box 3">
          <a:extLst>
            <a:ext uri="{FF2B5EF4-FFF2-40B4-BE49-F238E27FC236}">
              <a16:creationId xmlns:a16="http://schemas.microsoft.com/office/drawing/2014/main" id="{26BFC29E-5EFB-4F39-8F88-D4AB79BAB6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87" name="Text Box 63">
          <a:extLst>
            <a:ext uri="{FF2B5EF4-FFF2-40B4-BE49-F238E27FC236}">
              <a16:creationId xmlns:a16="http://schemas.microsoft.com/office/drawing/2014/main" id="{5EBEE74E-5B09-44FC-9D4E-9A4117883B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88" name="Text Box 3">
          <a:extLst>
            <a:ext uri="{FF2B5EF4-FFF2-40B4-BE49-F238E27FC236}">
              <a16:creationId xmlns:a16="http://schemas.microsoft.com/office/drawing/2014/main" id="{B123F084-69C0-4288-BE4D-7C1F91CF9F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89" name="Text Box 32">
          <a:extLst>
            <a:ext uri="{FF2B5EF4-FFF2-40B4-BE49-F238E27FC236}">
              <a16:creationId xmlns:a16="http://schemas.microsoft.com/office/drawing/2014/main" id="{1BD70F05-3E06-417F-80E7-99CD14BE79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90" name="Text Box 3">
          <a:extLst>
            <a:ext uri="{FF2B5EF4-FFF2-40B4-BE49-F238E27FC236}">
              <a16:creationId xmlns:a16="http://schemas.microsoft.com/office/drawing/2014/main" id="{E5CFBD84-60DF-4D60-83B0-3FE6717FFC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91" name="Text Box 63">
          <a:extLst>
            <a:ext uri="{FF2B5EF4-FFF2-40B4-BE49-F238E27FC236}">
              <a16:creationId xmlns:a16="http://schemas.microsoft.com/office/drawing/2014/main" id="{025B3552-93E6-4B0B-A853-902D1596F5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92" name="Text Box 3">
          <a:extLst>
            <a:ext uri="{FF2B5EF4-FFF2-40B4-BE49-F238E27FC236}">
              <a16:creationId xmlns:a16="http://schemas.microsoft.com/office/drawing/2014/main" id="{FD15A900-EDFF-40F1-93BC-00A1BACC66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93" name="Text Box 32">
          <a:extLst>
            <a:ext uri="{FF2B5EF4-FFF2-40B4-BE49-F238E27FC236}">
              <a16:creationId xmlns:a16="http://schemas.microsoft.com/office/drawing/2014/main" id="{C142AB98-43DD-4290-856A-6212C3917C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94" name="Text Box 3">
          <a:extLst>
            <a:ext uri="{FF2B5EF4-FFF2-40B4-BE49-F238E27FC236}">
              <a16:creationId xmlns:a16="http://schemas.microsoft.com/office/drawing/2014/main" id="{EBABE33C-E1EF-4A77-ABCD-F60CBF7ED1E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95" name="Text Box 63">
          <a:extLst>
            <a:ext uri="{FF2B5EF4-FFF2-40B4-BE49-F238E27FC236}">
              <a16:creationId xmlns:a16="http://schemas.microsoft.com/office/drawing/2014/main" id="{C5BFB50D-A35A-4BEE-92F9-C6E84C2246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96" name="Text Box 3">
          <a:extLst>
            <a:ext uri="{FF2B5EF4-FFF2-40B4-BE49-F238E27FC236}">
              <a16:creationId xmlns:a16="http://schemas.microsoft.com/office/drawing/2014/main" id="{08C49754-A283-44F0-9E54-4FD35437B5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97" name="Text Box 32">
          <a:extLst>
            <a:ext uri="{FF2B5EF4-FFF2-40B4-BE49-F238E27FC236}">
              <a16:creationId xmlns:a16="http://schemas.microsoft.com/office/drawing/2014/main" id="{C6E63703-7276-4C98-85CF-51688D645F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198" name="Text Box 3">
          <a:extLst>
            <a:ext uri="{FF2B5EF4-FFF2-40B4-BE49-F238E27FC236}">
              <a16:creationId xmlns:a16="http://schemas.microsoft.com/office/drawing/2014/main" id="{55E87C7B-A0AD-4A8E-AE2F-ABA4B83E32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199" name="Text Box 63">
          <a:extLst>
            <a:ext uri="{FF2B5EF4-FFF2-40B4-BE49-F238E27FC236}">
              <a16:creationId xmlns:a16="http://schemas.microsoft.com/office/drawing/2014/main" id="{98958554-C23B-41F4-8992-F9DBBED4F2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00" name="Text Box 3">
          <a:extLst>
            <a:ext uri="{FF2B5EF4-FFF2-40B4-BE49-F238E27FC236}">
              <a16:creationId xmlns:a16="http://schemas.microsoft.com/office/drawing/2014/main" id="{A020AA59-26BE-4481-8FC5-C75B4BC1AA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01" name="Text Box 32">
          <a:extLst>
            <a:ext uri="{FF2B5EF4-FFF2-40B4-BE49-F238E27FC236}">
              <a16:creationId xmlns:a16="http://schemas.microsoft.com/office/drawing/2014/main" id="{1116A167-2D22-4B01-8453-42A2A1BFC1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02" name="Text Box 3">
          <a:extLst>
            <a:ext uri="{FF2B5EF4-FFF2-40B4-BE49-F238E27FC236}">
              <a16:creationId xmlns:a16="http://schemas.microsoft.com/office/drawing/2014/main" id="{532D9DBD-002C-4066-ACDD-F98C106D7E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03" name="Text Box 63">
          <a:extLst>
            <a:ext uri="{FF2B5EF4-FFF2-40B4-BE49-F238E27FC236}">
              <a16:creationId xmlns:a16="http://schemas.microsoft.com/office/drawing/2014/main" id="{C103D310-ABFF-4830-A817-05C55E3B98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04" name="Text Box 3">
          <a:extLst>
            <a:ext uri="{FF2B5EF4-FFF2-40B4-BE49-F238E27FC236}">
              <a16:creationId xmlns:a16="http://schemas.microsoft.com/office/drawing/2014/main" id="{D5ACADAB-D90A-4BC6-9FDD-E7B680B079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05" name="Text Box 32">
          <a:extLst>
            <a:ext uri="{FF2B5EF4-FFF2-40B4-BE49-F238E27FC236}">
              <a16:creationId xmlns:a16="http://schemas.microsoft.com/office/drawing/2014/main" id="{851ACDA8-F6B6-4CE6-8933-F5ACE6BB75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06" name="Text Box 3">
          <a:extLst>
            <a:ext uri="{FF2B5EF4-FFF2-40B4-BE49-F238E27FC236}">
              <a16:creationId xmlns:a16="http://schemas.microsoft.com/office/drawing/2014/main" id="{6D6C7E68-3B09-48E1-A7D0-F3864DAD06F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07" name="Text Box 63">
          <a:extLst>
            <a:ext uri="{FF2B5EF4-FFF2-40B4-BE49-F238E27FC236}">
              <a16:creationId xmlns:a16="http://schemas.microsoft.com/office/drawing/2014/main" id="{784C6B48-3E04-4205-9C1F-D613CE0821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08" name="Text Box 32">
          <a:extLst>
            <a:ext uri="{FF2B5EF4-FFF2-40B4-BE49-F238E27FC236}">
              <a16:creationId xmlns:a16="http://schemas.microsoft.com/office/drawing/2014/main" id="{5F28545B-B966-4879-BC9B-D05D91448D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09" name="Text Box 3">
          <a:extLst>
            <a:ext uri="{FF2B5EF4-FFF2-40B4-BE49-F238E27FC236}">
              <a16:creationId xmlns:a16="http://schemas.microsoft.com/office/drawing/2014/main" id="{172507FF-2509-4C3C-A420-8E5BC5164A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10" name="Text Box 63">
          <a:extLst>
            <a:ext uri="{FF2B5EF4-FFF2-40B4-BE49-F238E27FC236}">
              <a16:creationId xmlns:a16="http://schemas.microsoft.com/office/drawing/2014/main" id="{F9D76496-BD5D-493A-A83D-DA899187A1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11" name="Text Box 3">
          <a:extLst>
            <a:ext uri="{FF2B5EF4-FFF2-40B4-BE49-F238E27FC236}">
              <a16:creationId xmlns:a16="http://schemas.microsoft.com/office/drawing/2014/main" id="{744A7B3C-1B71-425A-9FEC-6EF79DDE56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12" name="Text Box 32">
          <a:extLst>
            <a:ext uri="{FF2B5EF4-FFF2-40B4-BE49-F238E27FC236}">
              <a16:creationId xmlns:a16="http://schemas.microsoft.com/office/drawing/2014/main" id="{3F2A1310-BDB0-4778-9B83-A3638EC7ED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13" name="Text Box 3">
          <a:extLst>
            <a:ext uri="{FF2B5EF4-FFF2-40B4-BE49-F238E27FC236}">
              <a16:creationId xmlns:a16="http://schemas.microsoft.com/office/drawing/2014/main" id="{C8833E61-70E3-445A-9260-C59EF9A9DEB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14" name="Text Box 63">
          <a:extLst>
            <a:ext uri="{FF2B5EF4-FFF2-40B4-BE49-F238E27FC236}">
              <a16:creationId xmlns:a16="http://schemas.microsoft.com/office/drawing/2014/main" id="{2A620969-7DE2-4297-B3C2-AD6B477AAB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15" name="Text Box 3">
          <a:extLst>
            <a:ext uri="{FF2B5EF4-FFF2-40B4-BE49-F238E27FC236}">
              <a16:creationId xmlns:a16="http://schemas.microsoft.com/office/drawing/2014/main" id="{98D07FC1-1419-409E-B6B6-B82166AC5A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16" name="Text Box 32">
          <a:extLst>
            <a:ext uri="{FF2B5EF4-FFF2-40B4-BE49-F238E27FC236}">
              <a16:creationId xmlns:a16="http://schemas.microsoft.com/office/drawing/2014/main" id="{020F04BF-1ED6-4602-9D7E-422AFD260B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17" name="Text Box 3">
          <a:extLst>
            <a:ext uri="{FF2B5EF4-FFF2-40B4-BE49-F238E27FC236}">
              <a16:creationId xmlns:a16="http://schemas.microsoft.com/office/drawing/2014/main" id="{835F3011-F744-412A-A036-C7FF56CA6F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18" name="Text Box 63">
          <a:extLst>
            <a:ext uri="{FF2B5EF4-FFF2-40B4-BE49-F238E27FC236}">
              <a16:creationId xmlns:a16="http://schemas.microsoft.com/office/drawing/2014/main" id="{38A2F586-0476-4E89-B850-A68B9B2DB7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19" name="Text Box 3">
          <a:extLst>
            <a:ext uri="{FF2B5EF4-FFF2-40B4-BE49-F238E27FC236}">
              <a16:creationId xmlns:a16="http://schemas.microsoft.com/office/drawing/2014/main" id="{EF4CF8BE-B713-4B00-A86C-D61A3C9C5A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20" name="Text Box 32">
          <a:extLst>
            <a:ext uri="{FF2B5EF4-FFF2-40B4-BE49-F238E27FC236}">
              <a16:creationId xmlns:a16="http://schemas.microsoft.com/office/drawing/2014/main" id="{351DCDC2-4D63-41A8-9ED7-FA6C4A6455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21" name="Text Box 3">
          <a:extLst>
            <a:ext uri="{FF2B5EF4-FFF2-40B4-BE49-F238E27FC236}">
              <a16:creationId xmlns:a16="http://schemas.microsoft.com/office/drawing/2014/main" id="{2DD79368-2881-4B7D-BDB2-C6ED9D1C4D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22" name="Text Box 63">
          <a:extLst>
            <a:ext uri="{FF2B5EF4-FFF2-40B4-BE49-F238E27FC236}">
              <a16:creationId xmlns:a16="http://schemas.microsoft.com/office/drawing/2014/main" id="{C6945DA3-491F-481A-A5C0-801B69D4FC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23" name="Text Box 3">
          <a:extLst>
            <a:ext uri="{FF2B5EF4-FFF2-40B4-BE49-F238E27FC236}">
              <a16:creationId xmlns:a16="http://schemas.microsoft.com/office/drawing/2014/main" id="{2768542A-F8B0-4ECE-BE48-8DDC4B28EA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24" name="Text Box 32">
          <a:extLst>
            <a:ext uri="{FF2B5EF4-FFF2-40B4-BE49-F238E27FC236}">
              <a16:creationId xmlns:a16="http://schemas.microsoft.com/office/drawing/2014/main" id="{0137FB53-DB21-4E9B-BBC4-66B0A295A6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25" name="Text Box 3">
          <a:extLst>
            <a:ext uri="{FF2B5EF4-FFF2-40B4-BE49-F238E27FC236}">
              <a16:creationId xmlns:a16="http://schemas.microsoft.com/office/drawing/2014/main" id="{3A7AD557-CF93-432B-AB32-3C7303689A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26" name="Text Box 63">
          <a:extLst>
            <a:ext uri="{FF2B5EF4-FFF2-40B4-BE49-F238E27FC236}">
              <a16:creationId xmlns:a16="http://schemas.microsoft.com/office/drawing/2014/main" id="{71B33AFD-562A-45E3-9814-D00B730209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27" name="Text Box 3">
          <a:extLst>
            <a:ext uri="{FF2B5EF4-FFF2-40B4-BE49-F238E27FC236}">
              <a16:creationId xmlns:a16="http://schemas.microsoft.com/office/drawing/2014/main" id="{B696136B-0D7E-444D-B661-863DE4B200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28" name="Text Box 32">
          <a:extLst>
            <a:ext uri="{FF2B5EF4-FFF2-40B4-BE49-F238E27FC236}">
              <a16:creationId xmlns:a16="http://schemas.microsoft.com/office/drawing/2014/main" id="{3AEAE145-CE5D-46A1-8225-7ED7080EA0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29" name="Text Box 3">
          <a:extLst>
            <a:ext uri="{FF2B5EF4-FFF2-40B4-BE49-F238E27FC236}">
              <a16:creationId xmlns:a16="http://schemas.microsoft.com/office/drawing/2014/main" id="{5748847F-2FE2-4E2F-B06B-A00C6453C58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30" name="Text Box 63">
          <a:extLst>
            <a:ext uri="{FF2B5EF4-FFF2-40B4-BE49-F238E27FC236}">
              <a16:creationId xmlns:a16="http://schemas.microsoft.com/office/drawing/2014/main" id="{5A2DEB2A-DD20-4CDA-BB8D-B03AC07B3B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31" name="Text Box 3">
          <a:extLst>
            <a:ext uri="{FF2B5EF4-FFF2-40B4-BE49-F238E27FC236}">
              <a16:creationId xmlns:a16="http://schemas.microsoft.com/office/drawing/2014/main" id="{B65381E0-5536-4500-A505-F4A4C9B2B8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32" name="Text Box 32">
          <a:extLst>
            <a:ext uri="{FF2B5EF4-FFF2-40B4-BE49-F238E27FC236}">
              <a16:creationId xmlns:a16="http://schemas.microsoft.com/office/drawing/2014/main" id="{BF4586FF-5D72-4F30-9AC9-D9D8F1E4397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33" name="Text Box 3">
          <a:extLst>
            <a:ext uri="{FF2B5EF4-FFF2-40B4-BE49-F238E27FC236}">
              <a16:creationId xmlns:a16="http://schemas.microsoft.com/office/drawing/2014/main" id="{6500F11D-D9EB-43D4-AC40-79782D852D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34" name="Text Box 63">
          <a:extLst>
            <a:ext uri="{FF2B5EF4-FFF2-40B4-BE49-F238E27FC236}">
              <a16:creationId xmlns:a16="http://schemas.microsoft.com/office/drawing/2014/main" id="{1745DEE1-001D-4954-A6F3-E1D4EEAE91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35" name="Text Box 3">
          <a:extLst>
            <a:ext uri="{FF2B5EF4-FFF2-40B4-BE49-F238E27FC236}">
              <a16:creationId xmlns:a16="http://schemas.microsoft.com/office/drawing/2014/main" id="{859F5A79-4BF0-441B-9306-BFA44C0353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36" name="Text Box 32">
          <a:extLst>
            <a:ext uri="{FF2B5EF4-FFF2-40B4-BE49-F238E27FC236}">
              <a16:creationId xmlns:a16="http://schemas.microsoft.com/office/drawing/2014/main" id="{BA556726-A30B-468B-92D6-F13223B1AA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37" name="Text Box 3">
          <a:extLst>
            <a:ext uri="{FF2B5EF4-FFF2-40B4-BE49-F238E27FC236}">
              <a16:creationId xmlns:a16="http://schemas.microsoft.com/office/drawing/2014/main" id="{49CD65F9-BDF7-417A-A8CD-512EF836F5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38" name="Text Box 63">
          <a:extLst>
            <a:ext uri="{FF2B5EF4-FFF2-40B4-BE49-F238E27FC236}">
              <a16:creationId xmlns:a16="http://schemas.microsoft.com/office/drawing/2014/main" id="{0F2C8FF1-14B5-424A-B33D-6E06524478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39" name="Text Box 3">
          <a:extLst>
            <a:ext uri="{FF2B5EF4-FFF2-40B4-BE49-F238E27FC236}">
              <a16:creationId xmlns:a16="http://schemas.microsoft.com/office/drawing/2014/main" id="{C81FF66D-CFD4-4A64-B34D-41AB6DAA12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40" name="Text Box 32">
          <a:extLst>
            <a:ext uri="{FF2B5EF4-FFF2-40B4-BE49-F238E27FC236}">
              <a16:creationId xmlns:a16="http://schemas.microsoft.com/office/drawing/2014/main" id="{4EB64738-2AA2-4EBB-B0ED-30CA9E3F39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41" name="Text Box 3">
          <a:extLst>
            <a:ext uri="{FF2B5EF4-FFF2-40B4-BE49-F238E27FC236}">
              <a16:creationId xmlns:a16="http://schemas.microsoft.com/office/drawing/2014/main" id="{CBE3D623-02A5-47E0-BD86-51DCF904F7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42" name="Text Box 63">
          <a:extLst>
            <a:ext uri="{FF2B5EF4-FFF2-40B4-BE49-F238E27FC236}">
              <a16:creationId xmlns:a16="http://schemas.microsoft.com/office/drawing/2014/main" id="{67621EC3-A617-4386-A39C-F41510A8FB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43" name="Text Box 3">
          <a:extLst>
            <a:ext uri="{FF2B5EF4-FFF2-40B4-BE49-F238E27FC236}">
              <a16:creationId xmlns:a16="http://schemas.microsoft.com/office/drawing/2014/main" id="{8774A27E-9111-4729-93FA-90770E60A6C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44" name="Text Box 32">
          <a:extLst>
            <a:ext uri="{FF2B5EF4-FFF2-40B4-BE49-F238E27FC236}">
              <a16:creationId xmlns:a16="http://schemas.microsoft.com/office/drawing/2014/main" id="{A6619643-9A02-4B7C-A799-CEFD6F1B245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45" name="Text Box 3">
          <a:extLst>
            <a:ext uri="{FF2B5EF4-FFF2-40B4-BE49-F238E27FC236}">
              <a16:creationId xmlns:a16="http://schemas.microsoft.com/office/drawing/2014/main" id="{09E89F01-AE8D-4CCA-B8E7-3E4B9E19FC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46" name="Text Box 63">
          <a:extLst>
            <a:ext uri="{FF2B5EF4-FFF2-40B4-BE49-F238E27FC236}">
              <a16:creationId xmlns:a16="http://schemas.microsoft.com/office/drawing/2014/main" id="{F4FCB763-14F6-4A07-A05E-2761FA9B01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47" name="Text Box 3">
          <a:extLst>
            <a:ext uri="{FF2B5EF4-FFF2-40B4-BE49-F238E27FC236}">
              <a16:creationId xmlns:a16="http://schemas.microsoft.com/office/drawing/2014/main" id="{0A224084-46A7-4117-8D03-5CEC6C0ED4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48" name="Text Box 32">
          <a:extLst>
            <a:ext uri="{FF2B5EF4-FFF2-40B4-BE49-F238E27FC236}">
              <a16:creationId xmlns:a16="http://schemas.microsoft.com/office/drawing/2014/main" id="{C8B5A225-7D20-499A-AB90-3240981F818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49" name="Text Box 3">
          <a:extLst>
            <a:ext uri="{FF2B5EF4-FFF2-40B4-BE49-F238E27FC236}">
              <a16:creationId xmlns:a16="http://schemas.microsoft.com/office/drawing/2014/main" id="{E1064CBA-1709-4C9D-A954-708A0EF05A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50" name="Text Box 63">
          <a:extLst>
            <a:ext uri="{FF2B5EF4-FFF2-40B4-BE49-F238E27FC236}">
              <a16:creationId xmlns:a16="http://schemas.microsoft.com/office/drawing/2014/main" id="{9E0B86D5-2079-4651-A950-A7724B040D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51" name="Text Box 3">
          <a:extLst>
            <a:ext uri="{FF2B5EF4-FFF2-40B4-BE49-F238E27FC236}">
              <a16:creationId xmlns:a16="http://schemas.microsoft.com/office/drawing/2014/main" id="{19B07607-05A5-469A-A8F9-825ED5690A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52" name="Text Box 32">
          <a:extLst>
            <a:ext uri="{FF2B5EF4-FFF2-40B4-BE49-F238E27FC236}">
              <a16:creationId xmlns:a16="http://schemas.microsoft.com/office/drawing/2014/main" id="{764A3DCD-F048-414A-ABE9-4B39D5C860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53" name="Text Box 3">
          <a:extLst>
            <a:ext uri="{FF2B5EF4-FFF2-40B4-BE49-F238E27FC236}">
              <a16:creationId xmlns:a16="http://schemas.microsoft.com/office/drawing/2014/main" id="{1B8330FD-36DB-4A8E-8EF0-64259C126DF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54" name="Text Box 63">
          <a:extLst>
            <a:ext uri="{FF2B5EF4-FFF2-40B4-BE49-F238E27FC236}">
              <a16:creationId xmlns:a16="http://schemas.microsoft.com/office/drawing/2014/main" id="{E1804881-63CE-4A5C-9E9F-A1CF121F1F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55" name="Text Box 3">
          <a:extLst>
            <a:ext uri="{FF2B5EF4-FFF2-40B4-BE49-F238E27FC236}">
              <a16:creationId xmlns:a16="http://schemas.microsoft.com/office/drawing/2014/main" id="{29BC0D62-C7A9-4E17-8A78-555BD86ABE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56" name="Text Box 32">
          <a:extLst>
            <a:ext uri="{FF2B5EF4-FFF2-40B4-BE49-F238E27FC236}">
              <a16:creationId xmlns:a16="http://schemas.microsoft.com/office/drawing/2014/main" id="{D70F2E2A-5A42-4187-A71C-C43D80135AC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57" name="Text Box 3">
          <a:extLst>
            <a:ext uri="{FF2B5EF4-FFF2-40B4-BE49-F238E27FC236}">
              <a16:creationId xmlns:a16="http://schemas.microsoft.com/office/drawing/2014/main" id="{4A2F41D9-2E4C-4C18-91E4-10BEEFB0FD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58" name="Text Box 63">
          <a:extLst>
            <a:ext uri="{FF2B5EF4-FFF2-40B4-BE49-F238E27FC236}">
              <a16:creationId xmlns:a16="http://schemas.microsoft.com/office/drawing/2014/main" id="{C6CA0FBC-FE22-4B86-80C1-FDD5B7C9DF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59" name="Text Box 3">
          <a:extLst>
            <a:ext uri="{FF2B5EF4-FFF2-40B4-BE49-F238E27FC236}">
              <a16:creationId xmlns:a16="http://schemas.microsoft.com/office/drawing/2014/main" id="{36D3BB92-41E2-41A4-9369-ED4F1905F6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60" name="Text Box 32">
          <a:extLst>
            <a:ext uri="{FF2B5EF4-FFF2-40B4-BE49-F238E27FC236}">
              <a16:creationId xmlns:a16="http://schemas.microsoft.com/office/drawing/2014/main" id="{BE580B30-1C2F-4B40-8A0C-7479220E9C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61" name="Text Box 3">
          <a:extLst>
            <a:ext uri="{FF2B5EF4-FFF2-40B4-BE49-F238E27FC236}">
              <a16:creationId xmlns:a16="http://schemas.microsoft.com/office/drawing/2014/main" id="{5EBB5EAD-8AF9-4C5A-9B57-7C8737E518D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62" name="Text Box 63">
          <a:extLst>
            <a:ext uri="{FF2B5EF4-FFF2-40B4-BE49-F238E27FC236}">
              <a16:creationId xmlns:a16="http://schemas.microsoft.com/office/drawing/2014/main" id="{53262C8A-06C5-4456-BBCC-60921DCF435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63" name="Text Box 3">
          <a:extLst>
            <a:ext uri="{FF2B5EF4-FFF2-40B4-BE49-F238E27FC236}">
              <a16:creationId xmlns:a16="http://schemas.microsoft.com/office/drawing/2014/main" id="{F4A9A422-834F-4519-9C40-8D86CC5159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64" name="Text Box 32">
          <a:extLst>
            <a:ext uri="{FF2B5EF4-FFF2-40B4-BE49-F238E27FC236}">
              <a16:creationId xmlns:a16="http://schemas.microsoft.com/office/drawing/2014/main" id="{45C8BD05-165D-4ECE-8CC5-83A27581A2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65" name="Text Box 3">
          <a:extLst>
            <a:ext uri="{FF2B5EF4-FFF2-40B4-BE49-F238E27FC236}">
              <a16:creationId xmlns:a16="http://schemas.microsoft.com/office/drawing/2014/main" id="{DACB0B60-4577-41FE-BE2E-7347F36E2A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66" name="Text Box 63">
          <a:extLst>
            <a:ext uri="{FF2B5EF4-FFF2-40B4-BE49-F238E27FC236}">
              <a16:creationId xmlns:a16="http://schemas.microsoft.com/office/drawing/2014/main" id="{8B87591C-7C15-4DAE-9DF2-D3B98F61B0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67" name="Text Box 3">
          <a:extLst>
            <a:ext uri="{FF2B5EF4-FFF2-40B4-BE49-F238E27FC236}">
              <a16:creationId xmlns:a16="http://schemas.microsoft.com/office/drawing/2014/main" id="{9939B6AA-ED5A-4114-A150-66909A99FC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68" name="Text Box 32">
          <a:extLst>
            <a:ext uri="{FF2B5EF4-FFF2-40B4-BE49-F238E27FC236}">
              <a16:creationId xmlns:a16="http://schemas.microsoft.com/office/drawing/2014/main" id="{36391FE1-D2F4-476E-9307-E235E5E8D0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69" name="Text Box 3">
          <a:extLst>
            <a:ext uri="{FF2B5EF4-FFF2-40B4-BE49-F238E27FC236}">
              <a16:creationId xmlns:a16="http://schemas.microsoft.com/office/drawing/2014/main" id="{6FDC11C7-6632-4E21-849A-73D1C93013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70" name="Text Box 63">
          <a:extLst>
            <a:ext uri="{FF2B5EF4-FFF2-40B4-BE49-F238E27FC236}">
              <a16:creationId xmlns:a16="http://schemas.microsoft.com/office/drawing/2014/main" id="{C2DF838D-D81B-4E1E-9A5E-31F70E36517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71" name="Text Box 3">
          <a:extLst>
            <a:ext uri="{FF2B5EF4-FFF2-40B4-BE49-F238E27FC236}">
              <a16:creationId xmlns:a16="http://schemas.microsoft.com/office/drawing/2014/main" id="{EA64B41A-6ADD-49A8-BFC3-FDCA1DDBC9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72" name="Text Box 32">
          <a:extLst>
            <a:ext uri="{FF2B5EF4-FFF2-40B4-BE49-F238E27FC236}">
              <a16:creationId xmlns:a16="http://schemas.microsoft.com/office/drawing/2014/main" id="{5CAE414D-DEB2-4FAB-A590-575A21AC219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73" name="Text Box 3">
          <a:extLst>
            <a:ext uri="{FF2B5EF4-FFF2-40B4-BE49-F238E27FC236}">
              <a16:creationId xmlns:a16="http://schemas.microsoft.com/office/drawing/2014/main" id="{89A68C48-AD90-4469-9E29-DFEA86AFF4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74" name="Text Box 63">
          <a:extLst>
            <a:ext uri="{FF2B5EF4-FFF2-40B4-BE49-F238E27FC236}">
              <a16:creationId xmlns:a16="http://schemas.microsoft.com/office/drawing/2014/main" id="{3D175E9C-D678-42E5-90DF-8A87AAF36B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75" name="Text Box 3">
          <a:extLst>
            <a:ext uri="{FF2B5EF4-FFF2-40B4-BE49-F238E27FC236}">
              <a16:creationId xmlns:a16="http://schemas.microsoft.com/office/drawing/2014/main" id="{E65FC430-FC4D-435B-A7D3-25D967F64C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76" name="Text Box 32">
          <a:extLst>
            <a:ext uri="{FF2B5EF4-FFF2-40B4-BE49-F238E27FC236}">
              <a16:creationId xmlns:a16="http://schemas.microsoft.com/office/drawing/2014/main" id="{6EA39340-4ECD-45C7-92B9-573C59B1BFC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77" name="Text Box 3">
          <a:extLst>
            <a:ext uri="{FF2B5EF4-FFF2-40B4-BE49-F238E27FC236}">
              <a16:creationId xmlns:a16="http://schemas.microsoft.com/office/drawing/2014/main" id="{35F85099-2AFB-436B-B4A5-F72ABA9451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78" name="Text Box 63">
          <a:extLst>
            <a:ext uri="{FF2B5EF4-FFF2-40B4-BE49-F238E27FC236}">
              <a16:creationId xmlns:a16="http://schemas.microsoft.com/office/drawing/2014/main" id="{6E659556-8965-4653-8457-5BB8083833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79" name="Text Box 3">
          <a:extLst>
            <a:ext uri="{FF2B5EF4-FFF2-40B4-BE49-F238E27FC236}">
              <a16:creationId xmlns:a16="http://schemas.microsoft.com/office/drawing/2014/main" id="{01230EFE-CE0E-440A-AF32-7EACAE6B0E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80" name="Text Box 32">
          <a:extLst>
            <a:ext uri="{FF2B5EF4-FFF2-40B4-BE49-F238E27FC236}">
              <a16:creationId xmlns:a16="http://schemas.microsoft.com/office/drawing/2014/main" id="{BA3A1389-8C98-48F1-B2AF-6E8D014E57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81" name="Text Box 3">
          <a:extLst>
            <a:ext uri="{FF2B5EF4-FFF2-40B4-BE49-F238E27FC236}">
              <a16:creationId xmlns:a16="http://schemas.microsoft.com/office/drawing/2014/main" id="{86AEC96E-782D-40EC-AD9C-A896288BE4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82" name="Text Box 63">
          <a:extLst>
            <a:ext uri="{FF2B5EF4-FFF2-40B4-BE49-F238E27FC236}">
              <a16:creationId xmlns:a16="http://schemas.microsoft.com/office/drawing/2014/main" id="{37824F55-4933-4068-A0F0-267E775C4B0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83" name="Text Box 3">
          <a:extLst>
            <a:ext uri="{FF2B5EF4-FFF2-40B4-BE49-F238E27FC236}">
              <a16:creationId xmlns:a16="http://schemas.microsoft.com/office/drawing/2014/main" id="{7DF3C4B4-8B9F-4030-B06A-49C6A8F6B0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84" name="Text Box 32">
          <a:extLst>
            <a:ext uri="{FF2B5EF4-FFF2-40B4-BE49-F238E27FC236}">
              <a16:creationId xmlns:a16="http://schemas.microsoft.com/office/drawing/2014/main" id="{790A7638-E2CC-441F-B91D-280725EC68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85" name="Text Box 3">
          <a:extLst>
            <a:ext uri="{FF2B5EF4-FFF2-40B4-BE49-F238E27FC236}">
              <a16:creationId xmlns:a16="http://schemas.microsoft.com/office/drawing/2014/main" id="{A58BFE84-920E-44E5-94B2-73A929EBBF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86" name="Text Box 63">
          <a:extLst>
            <a:ext uri="{FF2B5EF4-FFF2-40B4-BE49-F238E27FC236}">
              <a16:creationId xmlns:a16="http://schemas.microsoft.com/office/drawing/2014/main" id="{84B50341-4D56-4B6A-8FD4-18952D1B8B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87" name="Text Box 3">
          <a:extLst>
            <a:ext uri="{FF2B5EF4-FFF2-40B4-BE49-F238E27FC236}">
              <a16:creationId xmlns:a16="http://schemas.microsoft.com/office/drawing/2014/main" id="{3AB361A6-17E7-4111-93DD-2D118F259F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88" name="Text Box 32">
          <a:extLst>
            <a:ext uri="{FF2B5EF4-FFF2-40B4-BE49-F238E27FC236}">
              <a16:creationId xmlns:a16="http://schemas.microsoft.com/office/drawing/2014/main" id="{FF9DFC92-B4CC-4BFA-B3E4-6EBFF24A1D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89" name="Text Box 3">
          <a:extLst>
            <a:ext uri="{FF2B5EF4-FFF2-40B4-BE49-F238E27FC236}">
              <a16:creationId xmlns:a16="http://schemas.microsoft.com/office/drawing/2014/main" id="{FC0A0430-4CDD-4349-BE46-F180CFA4266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90" name="Text Box 63">
          <a:extLst>
            <a:ext uri="{FF2B5EF4-FFF2-40B4-BE49-F238E27FC236}">
              <a16:creationId xmlns:a16="http://schemas.microsoft.com/office/drawing/2014/main" id="{2AD400E4-BD14-447A-A5FE-4DFF5733D6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91" name="Text Box 3">
          <a:extLst>
            <a:ext uri="{FF2B5EF4-FFF2-40B4-BE49-F238E27FC236}">
              <a16:creationId xmlns:a16="http://schemas.microsoft.com/office/drawing/2014/main" id="{9829E641-F658-4DCF-B59A-873CC4046A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92" name="Text Box 32">
          <a:extLst>
            <a:ext uri="{FF2B5EF4-FFF2-40B4-BE49-F238E27FC236}">
              <a16:creationId xmlns:a16="http://schemas.microsoft.com/office/drawing/2014/main" id="{1902860E-3A80-4BBA-B503-8E8115DCCF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93" name="Text Box 3">
          <a:extLst>
            <a:ext uri="{FF2B5EF4-FFF2-40B4-BE49-F238E27FC236}">
              <a16:creationId xmlns:a16="http://schemas.microsoft.com/office/drawing/2014/main" id="{1407373B-06EF-4F1F-B798-0BB1BADADA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94" name="Text Box 63">
          <a:extLst>
            <a:ext uri="{FF2B5EF4-FFF2-40B4-BE49-F238E27FC236}">
              <a16:creationId xmlns:a16="http://schemas.microsoft.com/office/drawing/2014/main" id="{BDF32053-35B4-4709-862B-44499BB36A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95" name="Text Box 3">
          <a:extLst>
            <a:ext uri="{FF2B5EF4-FFF2-40B4-BE49-F238E27FC236}">
              <a16:creationId xmlns:a16="http://schemas.microsoft.com/office/drawing/2014/main" id="{9B0D047D-E055-4CF0-8365-9331CA951C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96" name="Text Box 32">
          <a:extLst>
            <a:ext uri="{FF2B5EF4-FFF2-40B4-BE49-F238E27FC236}">
              <a16:creationId xmlns:a16="http://schemas.microsoft.com/office/drawing/2014/main" id="{16B8D284-C6EC-47C9-9D31-45A404CDD8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97" name="Text Box 3">
          <a:extLst>
            <a:ext uri="{FF2B5EF4-FFF2-40B4-BE49-F238E27FC236}">
              <a16:creationId xmlns:a16="http://schemas.microsoft.com/office/drawing/2014/main" id="{02EC65EE-29F7-48FA-BCAE-38F8A92B0AF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298" name="Text Box 63">
          <a:extLst>
            <a:ext uri="{FF2B5EF4-FFF2-40B4-BE49-F238E27FC236}">
              <a16:creationId xmlns:a16="http://schemas.microsoft.com/office/drawing/2014/main" id="{B56C7AFB-74A5-4158-8FC6-CD80B72866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299" name="Text Box 3">
          <a:extLst>
            <a:ext uri="{FF2B5EF4-FFF2-40B4-BE49-F238E27FC236}">
              <a16:creationId xmlns:a16="http://schemas.microsoft.com/office/drawing/2014/main" id="{63607707-F5CB-4741-B041-87860261F4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00" name="Text Box 32">
          <a:extLst>
            <a:ext uri="{FF2B5EF4-FFF2-40B4-BE49-F238E27FC236}">
              <a16:creationId xmlns:a16="http://schemas.microsoft.com/office/drawing/2014/main" id="{DBCF5D39-7EFD-4614-BF40-2AA0B77E76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01" name="Text Box 3">
          <a:extLst>
            <a:ext uri="{FF2B5EF4-FFF2-40B4-BE49-F238E27FC236}">
              <a16:creationId xmlns:a16="http://schemas.microsoft.com/office/drawing/2014/main" id="{6A63F4D2-73FC-40E5-BF3D-B900B0BF56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02" name="Text Box 63">
          <a:extLst>
            <a:ext uri="{FF2B5EF4-FFF2-40B4-BE49-F238E27FC236}">
              <a16:creationId xmlns:a16="http://schemas.microsoft.com/office/drawing/2014/main" id="{28424EA9-4E0B-4770-B501-BA61D7A722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03" name="Text Box 3">
          <a:extLst>
            <a:ext uri="{FF2B5EF4-FFF2-40B4-BE49-F238E27FC236}">
              <a16:creationId xmlns:a16="http://schemas.microsoft.com/office/drawing/2014/main" id="{BA90FFB7-6FF2-4573-9036-C8249242B0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04" name="Text Box 32">
          <a:extLst>
            <a:ext uri="{FF2B5EF4-FFF2-40B4-BE49-F238E27FC236}">
              <a16:creationId xmlns:a16="http://schemas.microsoft.com/office/drawing/2014/main" id="{2140876B-F07E-4BED-9070-4A261EEA39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05" name="Text Box 3">
          <a:extLst>
            <a:ext uri="{FF2B5EF4-FFF2-40B4-BE49-F238E27FC236}">
              <a16:creationId xmlns:a16="http://schemas.microsoft.com/office/drawing/2014/main" id="{CCE66128-4D0A-46ED-A45E-ACEE7B41A68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06" name="Text Box 63">
          <a:extLst>
            <a:ext uri="{FF2B5EF4-FFF2-40B4-BE49-F238E27FC236}">
              <a16:creationId xmlns:a16="http://schemas.microsoft.com/office/drawing/2014/main" id="{6C29CEFA-283E-44DE-96D6-B6C4BBD1D7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07" name="Text Box 3">
          <a:extLst>
            <a:ext uri="{FF2B5EF4-FFF2-40B4-BE49-F238E27FC236}">
              <a16:creationId xmlns:a16="http://schemas.microsoft.com/office/drawing/2014/main" id="{4D9BA7F0-AE1F-4F4F-9232-B2625B8654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08" name="Text Box 32">
          <a:extLst>
            <a:ext uri="{FF2B5EF4-FFF2-40B4-BE49-F238E27FC236}">
              <a16:creationId xmlns:a16="http://schemas.microsoft.com/office/drawing/2014/main" id="{0AA88255-B94D-4B0D-ACA4-33DA45AC2EE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09" name="Text Box 3">
          <a:extLst>
            <a:ext uri="{FF2B5EF4-FFF2-40B4-BE49-F238E27FC236}">
              <a16:creationId xmlns:a16="http://schemas.microsoft.com/office/drawing/2014/main" id="{21415B76-46DD-4C93-92D8-DDB9FEBBCA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10" name="Text Box 63">
          <a:extLst>
            <a:ext uri="{FF2B5EF4-FFF2-40B4-BE49-F238E27FC236}">
              <a16:creationId xmlns:a16="http://schemas.microsoft.com/office/drawing/2014/main" id="{A57DEA44-DE78-4869-BF42-23541153A1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11" name="Text Box 3">
          <a:extLst>
            <a:ext uri="{FF2B5EF4-FFF2-40B4-BE49-F238E27FC236}">
              <a16:creationId xmlns:a16="http://schemas.microsoft.com/office/drawing/2014/main" id="{FB31D375-4C35-4368-9933-57E04C9E41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12" name="Text Box 32">
          <a:extLst>
            <a:ext uri="{FF2B5EF4-FFF2-40B4-BE49-F238E27FC236}">
              <a16:creationId xmlns:a16="http://schemas.microsoft.com/office/drawing/2014/main" id="{4B4B4C54-6EEB-486A-938C-F0277E0736B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13" name="Text Box 3">
          <a:extLst>
            <a:ext uri="{FF2B5EF4-FFF2-40B4-BE49-F238E27FC236}">
              <a16:creationId xmlns:a16="http://schemas.microsoft.com/office/drawing/2014/main" id="{0A3AEE2B-0C07-4B55-9AAC-70EDA766F8C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14" name="Text Box 63">
          <a:extLst>
            <a:ext uri="{FF2B5EF4-FFF2-40B4-BE49-F238E27FC236}">
              <a16:creationId xmlns:a16="http://schemas.microsoft.com/office/drawing/2014/main" id="{BA4BF985-7EC0-4583-97DB-0E74D37DC9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15" name="Text Box 3">
          <a:extLst>
            <a:ext uri="{FF2B5EF4-FFF2-40B4-BE49-F238E27FC236}">
              <a16:creationId xmlns:a16="http://schemas.microsoft.com/office/drawing/2014/main" id="{9FCD89D9-AC6A-4680-B50E-8136515453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16" name="Text Box 32">
          <a:extLst>
            <a:ext uri="{FF2B5EF4-FFF2-40B4-BE49-F238E27FC236}">
              <a16:creationId xmlns:a16="http://schemas.microsoft.com/office/drawing/2014/main" id="{0C744346-3C56-4495-B35A-FFF0056259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17" name="Text Box 3">
          <a:extLst>
            <a:ext uri="{FF2B5EF4-FFF2-40B4-BE49-F238E27FC236}">
              <a16:creationId xmlns:a16="http://schemas.microsoft.com/office/drawing/2014/main" id="{E987D161-3287-4ADA-ACC5-1955106AD6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18" name="Text Box 63">
          <a:extLst>
            <a:ext uri="{FF2B5EF4-FFF2-40B4-BE49-F238E27FC236}">
              <a16:creationId xmlns:a16="http://schemas.microsoft.com/office/drawing/2014/main" id="{EFBC558C-ADCF-4C30-A9BF-DD2D89EB23E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19" name="Text Box 3">
          <a:extLst>
            <a:ext uri="{FF2B5EF4-FFF2-40B4-BE49-F238E27FC236}">
              <a16:creationId xmlns:a16="http://schemas.microsoft.com/office/drawing/2014/main" id="{DCB82FDB-51DA-4A61-8A70-22BB66E556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20" name="Text Box 32">
          <a:extLst>
            <a:ext uri="{FF2B5EF4-FFF2-40B4-BE49-F238E27FC236}">
              <a16:creationId xmlns:a16="http://schemas.microsoft.com/office/drawing/2014/main" id="{61A3249B-D52D-4FAA-B9B9-18EB46921C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21" name="Text Box 3">
          <a:extLst>
            <a:ext uri="{FF2B5EF4-FFF2-40B4-BE49-F238E27FC236}">
              <a16:creationId xmlns:a16="http://schemas.microsoft.com/office/drawing/2014/main" id="{955A63A4-6357-4135-9406-7013AEF825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22" name="Text Box 63">
          <a:extLst>
            <a:ext uri="{FF2B5EF4-FFF2-40B4-BE49-F238E27FC236}">
              <a16:creationId xmlns:a16="http://schemas.microsoft.com/office/drawing/2014/main" id="{5ED93DF5-9790-4671-9294-50C78D98DA4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23" name="Text Box 3">
          <a:extLst>
            <a:ext uri="{FF2B5EF4-FFF2-40B4-BE49-F238E27FC236}">
              <a16:creationId xmlns:a16="http://schemas.microsoft.com/office/drawing/2014/main" id="{114657E2-FC95-4EA8-A3FD-98E2A4EB66E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24" name="Text Box 32">
          <a:extLst>
            <a:ext uri="{FF2B5EF4-FFF2-40B4-BE49-F238E27FC236}">
              <a16:creationId xmlns:a16="http://schemas.microsoft.com/office/drawing/2014/main" id="{B463FAEE-0AD9-452C-BDFA-74987FA766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25" name="Text Box 3">
          <a:extLst>
            <a:ext uri="{FF2B5EF4-FFF2-40B4-BE49-F238E27FC236}">
              <a16:creationId xmlns:a16="http://schemas.microsoft.com/office/drawing/2014/main" id="{E5BA082C-CBC9-4BC3-8843-4B1D559DD7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26" name="Text Box 63">
          <a:extLst>
            <a:ext uri="{FF2B5EF4-FFF2-40B4-BE49-F238E27FC236}">
              <a16:creationId xmlns:a16="http://schemas.microsoft.com/office/drawing/2014/main" id="{77FCAE48-B260-41C5-98CB-E7CC28373D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27" name="Text Box 3">
          <a:extLst>
            <a:ext uri="{FF2B5EF4-FFF2-40B4-BE49-F238E27FC236}">
              <a16:creationId xmlns:a16="http://schemas.microsoft.com/office/drawing/2014/main" id="{1016664A-AF19-4376-B174-EF84661025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28" name="Text Box 32">
          <a:extLst>
            <a:ext uri="{FF2B5EF4-FFF2-40B4-BE49-F238E27FC236}">
              <a16:creationId xmlns:a16="http://schemas.microsoft.com/office/drawing/2014/main" id="{9E058871-DB20-4BC2-933D-F7F30E4459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29" name="Text Box 3">
          <a:extLst>
            <a:ext uri="{FF2B5EF4-FFF2-40B4-BE49-F238E27FC236}">
              <a16:creationId xmlns:a16="http://schemas.microsoft.com/office/drawing/2014/main" id="{3642FDB0-628C-4815-8205-16B8CBAD1E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30" name="Text Box 63">
          <a:extLst>
            <a:ext uri="{FF2B5EF4-FFF2-40B4-BE49-F238E27FC236}">
              <a16:creationId xmlns:a16="http://schemas.microsoft.com/office/drawing/2014/main" id="{5DA46CE3-A039-467D-A3AF-0E4072A451B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31" name="Text Box 3">
          <a:extLst>
            <a:ext uri="{FF2B5EF4-FFF2-40B4-BE49-F238E27FC236}">
              <a16:creationId xmlns:a16="http://schemas.microsoft.com/office/drawing/2014/main" id="{8BF605C1-8EC1-48F0-A712-810AB83250E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32" name="Text Box 32">
          <a:extLst>
            <a:ext uri="{FF2B5EF4-FFF2-40B4-BE49-F238E27FC236}">
              <a16:creationId xmlns:a16="http://schemas.microsoft.com/office/drawing/2014/main" id="{7B6D0DDD-3E2D-4885-8628-DB712D5744F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33" name="Text Box 3">
          <a:extLst>
            <a:ext uri="{FF2B5EF4-FFF2-40B4-BE49-F238E27FC236}">
              <a16:creationId xmlns:a16="http://schemas.microsoft.com/office/drawing/2014/main" id="{A71AC3F6-6F27-4D12-B381-E1935C88F6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34" name="Text Box 63">
          <a:extLst>
            <a:ext uri="{FF2B5EF4-FFF2-40B4-BE49-F238E27FC236}">
              <a16:creationId xmlns:a16="http://schemas.microsoft.com/office/drawing/2014/main" id="{B36D0D00-E497-4E57-B5B2-A1056381D3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35" name="Text Box 3">
          <a:extLst>
            <a:ext uri="{FF2B5EF4-FFF2-40B4-BE49-F238E27FC236}">
              <a16:creationId xmlns:a16="http://schemas.microsoft.com/office/drawing/2014/main" id="{870BA02A-D31B-470F-A03D-BE31942D760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36" name="Text Box 32">
          <a:extLst>
            <a:ext uri="{FF2B5EF4-FFF2-40B4-BE49-F238E27FC236}">
              <a16:creationId xmlns:a16="http://schemas.microsoft.com/office/drawing/2014/main" id="{BAA22480-2677-4629-AB30-0149F11A228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37" name="Text Box 3">
          <a:extLst>
            <a:ext uri="{FF2B5EF4-FFF2-40B4-BE49-F238E27FC236}">
              <a16:creationId xmlns:a16="http://schemas.microsoft.com/office/drawing/2014/main" id="{D391A9F3-E038-4360-87F8-E3361D4301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38" name="Text Box 63">
          <a:extLst>
            <a:ext uri="{FF2B5EF4-FFF2-40B4-BE49-F238E27FC236}">
              <a16:creationId xmlns:a16="http://schemas.microsoft.com/office/drawing/2014/main" id="{1C22F16F-1E0D-4BD1-B629-A58BB86A0C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39" name="Text Box 3">
          <a:extLst>
            <a:ext uri="{FF2B5EF4-FFF2-40B4-BE49-F238E27FC236}">
              <a16:creationId xmlns:a16="http://schemas.microsoft.com/office/drawing/2014/main" id="{DB2D4D45-30D3-4A8E-87D6-58D10A7206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40" name="Text Box 32">
          <a:extLst>
            <a:ext uri="{FF2B5EF4-FFF2-40B4-BE49-F238E27FC236}">
              <a16:creationId xmlns:a16="http://schemas.microsoft.com/office/drawing/2014/main" id="{C69BA561-C15B-4AAB-8394-BDFFB24453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41" name="Text Box 3">
          <a:extLst>
            <a:ext uri="{FF2B5EF4-FFF2-40B4-BE49-F238E27FC236}">
              <a16:creationId xmlns:a16="http://schemas.microsoft.com/office/drawing/2014/main" id="{343DC7AD-7A6B-4BFE-B59E-281905879B5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42" name="Text Box 63">
          <a:extLst>
            <a:ext uri="{FF2B5EF4-FFF2-40B4-BE49-F238E27FC236}">
              <a16:creationId xmlns:a16="http://schemas.microsoft.com/office/drawing/2014/main" id="{46EF042F-FA26-404E-A52C-1779233BE7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43" name="Text Box 3">
          <a:extLst>
            <a:ext uri="{FF2B5EF4-FFF2-40B4-BE49-F238E27FC236}">
              <a16:creationId xmlns:a16="http://schemas.microsoft.com/office/drawing/2014/main" id="{086011FF-2182-4A60-BD2A-996F171F86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44" name="Text Box 32">
          <a:extLst>
            <a:ext uri="{FF2B5EF4-FFF2-40B4-BE49-F238E27FC236}">
              <a16:creationId xmlns:a16="http://schemas.microsoft.com/office/drawing/2014/main" id="{5818C5F3-7D33-4E9C-A41E-2E00667F3F5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45" name="Text Box 3">
          <a:extLst>
            <a:ext uri="{FF2B5EF4-FFF2-40B4-BE49-F238E27FC236}">
              <a16:creationId xmlns:a16="http://schemas.microsoft.com/office/drawing/2014/main" id="{3EB4F8E6-828C-44D5-B3D8-AF2893EEAF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46" name="Text Box 63">
          <a:extLst>
            <a:ext uri="{FF2B5EF4-FFF2-40B4-BE49-F238E27FC236}">
              <a16:creationId xmlns:a16="http://schemas.microsoft.com/office/drawing/2014/main" id="{6AE6385D-52C7-450D-B874-160318DD7B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47" name="Text Box 3">
          <a:extLst>
            <a:ext uri="{FF2B5EF4-FFF2-40B4-BE49-F238E27FC236}">
              <a16:creationId xmlns:a16="http://schemas.microsoft.com/office/drawing/2014/main" id="{0A6BBEA6-445E-422A-BB7A-B92A90FBE9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48" name="Text Box 32">
          <a:extLst>
            <a:ext uri="{FF2B5EF4-FFF2-40B4-BE49-F238E27FC236}">
              <a16:creationId xmlns:a16="http://schemas.microsoft.com/office/drawing/2014/main" id="{FEC6C2B1-49D4-47C4-9A20-5B9282458F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49" name="Text Box 3">
          <a:extLst>
            <a:ext uri="{FF2B5EF4-FFF2-40B4-BE49-F238E27FC236}">
              <a16:creationId xmlns:a16="http://schemas.microsoft.com/office/drawing/2014/main" id="{3EA5BAF7-B645-42FA-82FD-BE4C1B5968A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50" name="Text Box 63">
          <a:extLst>
            <a:ext uri="{FF2B5EF4-FFF2-40B4-BE49-F238E27FC236}">
              <a16:creationId xmlns:a16="http://schemas.microsoft.com/office/drawing/2014/main" id="{DEBEEAE6-BEE5-4C7B-BBDB-80ACEE9E8E0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51" name="Text Box 3">
          <a:extLst>
            <a:ext uri="{FF2B5EF4-FFF2-40B4-BE49-F238E27FC236}">
              <a16:creationId xmlns:a16="http://schemas.microsoft.com/office/drawing/2014/main" id="{0B464113-0FE7-4EE6-BF43-9C273FA34F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52" name="Text Box 32">
          <a:extLst>
            <a:ext uri="{FF2B5EF4-FFF2-40B4-BE49-F238E27FC236}">
              <a16:creationId xmlns:a16="http://schemas.microsoft.com/office/drawing/2014/main" id="{77C2DE08-B88F-4A2E-B15D-0C763C70BA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53" name="Text Box 3">
          <a:extLst>
            <a:ext uri="{FF2B5EF4-FFF2-40B4-BE49-F238E27FC236}">
              <a16:creationId xmlns:a16="http://schemas.microsoft.com/office/drawing/2014/main" id="{3421EBCD-EBDC-4525-A352-98632DE8E0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54" name="Text Box 63">
          <a:extLst>
            <a:ext uri="{FF2B5EF4-FFF2-40B4-BE49-F238E27FC236}">
              <a16:creationId xmlns:a16="http://schemas.microsoft.com/office/drawing/2014/main" id="{5ED042C6-9EBD-4065-98FE-322BB7048B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55" name="Text Box 3">
          <a:extLst>
            <a:ext uri="{FF2B5EF4-FFF2-40B4-BE49-F238E27FC236}">
              <a16:creationId xmlns:a16="http://schemas.microsoft.com/office/drawing/2014/main" id="{1B9DF4B9-A03C-4F4F-B1B1-B7B4ABBA93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56" name="Text Box 32">
          <a:extLst>
            <a:ext uri="{FF2B5EF4-FFF2-40B4-BE49-F238E27FC236}">
              <a16:creationId xmlns:a16="http://schemas.microsoft.com/office/drawing/2014/main" id="{8E5BF499-9DD3-4253-B128-911656758A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57" name="Text Box 3">
          <a:extLst>
            <a:ext uri="{FF2B5EF4-FFF2-40B4-BE49-F238E27FC236}">
              <a16:creationId xmlns:a16="http://schemas.microsoft.com/office/drawing/2014/main" id="{5EF12E4C-1638-411A-B68D-C2AD7687F40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58" name="Text Box 63">
          <a:extLst>
            <a:ext uri="{FF2B5EF4-FFF2-40B4-BE49-F238E27FC236}">
              <a16:creationId xmlns:a16="http://schemas.microsoft.com/office/drawing/2014/main" id="{D614DC4C-F673-4C66-B18A-B0A6D2B2CF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59" name="Text Box 3">
          <a:extLst>
            <a:ext uri="{FF2B5EF4-FFF2-40B4-BE49-F238E27FC236}">
              <a16:creationId xmlns:a16="http://schemas.microsoft.com/office/drawing/2014/main" id="{2F4EBA83-87F9-4563-A007-29D0F6D639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60" name="Text Box 32">
          <a:extLst>
            <a:ext uri="{FF2B5EF4-FFF2-40B4-BE49-F238E27FC236}">
              <a16:creationId xmlns:a16="http://schemas.microsoft.com/office/drawing/2014/main" id="{1E75A4F9-9298-4786-8148-8E8C5BEEFE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61" name="Text Box 3">
          <a:extLst>
            <a:ext uri="{FF2B5EF4-FFF2-40B4-BE49-F238E27FC236}">
              <a16:creationId xmlns:a16="http://schemas.microsoft.com/office/drawing/2014/main" id="{35620AE4-CFE5-42FD-B8E9-1BD53BAD45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62" name="Text Box 63">
          <a:extLst>
            <a:ext uri="{FF2B5EF4-FFF2-40B4-BE49-F238E27FC236}">
              <a16:creationId xmlns:a16="http://schemas.microsoft.com/office/drawing/2014/main" id="{392589A6-6006-4006-9077-F2AB13114A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63" name="Text Box 3">
          <a:extLst>
            <a:ext uri="{FF2B5EF4-FFF2-40B4-BE49-F238E27FC236}">
              <a16:creationId xmlns:a16="http://schemas.microsoft.com/office/drawing/2014/main" id="{8903ACDA-D21D-4771-A3D5-1C6A8806A8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64" name="Text Box 32">
          <a:extLst>
            <a:ext uri="{FF2B5EF4-FFF2-40B4-BE49-F238E27FC236}">
              <a16:creationId xmlns:a16="http://schemas.microsoft.com/office/drawing/2014/main" id="{D72CEFF3-8CCD-4FF2-9349-7A81F8122C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65" name="Text Box 3">
          <a:extLst>
            <a:ext uri="{FF2B5EF4-FFF2-40B4-BE49-F238E27FC236}">
              <a16:creationId xmlns:a16="http://schemas.microsoft.com/office/drawing/2014/main" id="{BB96B9E2-FF87-4AAC-9E17-4D547A71CE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66" name="Text Box 63">
          <a:extLst>
            <a:ext uri="{FF2B5EF4-FFF2-40B4-BE49-F238E27FC236}">
              <a16:creationId xmlns:a16="http://schemas.microsoft.com/office/drawing/2014/main" id="{8421C889-0D72-4FE5-8102-561438270D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67" name="Text Box 3">
          <a:extLst>
            <a:ext uri="{FF2B5EF4-FFF2-40B4-BE49-F238E27FC236}">
              <a16:creationId xmlns:a16="http://schemas.microsoft.com/office/drawing/2014/main" id="{8B2C711E-D511-4B20-8965-8AEBF30AE1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68" name="Text Box 32">
          <a:extLst>
            <a:ext uri="{FF2B5EF4-FFF2-40B4-BE49-F238E27FC236}">
              <a16:creationId xmlns:a16="http://schemas.microsoft.com/office/drawing/2014/main" id="{C68D447C-6CAE-45DE-B4F5-741A36314DE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69" name="Text Box 3">
          <a:extLst>
            <a:ext uri="{FF2B5EF4-FFF2-40B4-BE49-F238E27FC236}">
              <a16:creationId xmlns:a16="http://schemas.microsoft.com/office/drawing/2014/main" id="{AB38BDF9-F564-4313-9433-8EC3E9B8E2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70" name="Text Box 63">
          <a:extLst>
            <a:ext uri="{FF2B5EF4-FFF2-40B4-BE49-F238E27FC236}">
              <a16:creationId xmlns:a16="http://schemas.microsoft.com/office/drawing/2014/main" id="{E5CC3BE4-6ABC-45FF-BFEE-C22D479B3B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71" name="Text Box 3">
          <a:extLst>
            <a:ext uri="{FF2B5EF4-FFF2-40B4-BE49-F238E27FC236}">
              <a16:creationId xmlns:a16="http://schemas.microsoft.com/office/drawing/2014/main" id="{DEAC2565-72DE-4F28-8EA8-B32162AB45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72" name="Text Box 32">
          <a:extLst>
            <a:ext uri="{FF2B5EF4-FFF2-40B4-BE49-F238E27FC236}">
              <a16:creationId xmlns:a16="http://schemas.microsoft.com/office/drawing/2014/main" id="{BCB1BF5E-1757-4D78-9BA5-BDEBEB881A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73" name="Text Box 3">
          <a:extLst>
            <a:ext uri="{FF2B5EF4-FFF2-40B4-BE49-F238E27FC236}">
              <a16:creationId xmlns:a16="http://schemas.microsoft.com/office/drawing/2014/main" id="{4C7A61B5-2F20-4FF5-BC64-F41D012FAE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74" name="Text Box 63">
          <a:extLst>
            <a:ext uri="{FF2B5EF4-FFF2-40B4-BE49-F238E27FC236}">
              <a16:creationId xmlns:a16="http://schemas.microsoft.com/office/drawing/2014/main" id="{FE9262DA-F3BE-4D77-85CA-C89449DA953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75" name="Text Box 3">
          <a:extLst>
            <a:ext uri="{FF2B5EF4-FFF2-40B4-BE49-F238E27FC236}">
              <a16:creationId xmlns:a16="http://schemas.microsoft.com/office/drawing/2014/main" id="{9BA42563-5A06-4666-8349-4BA5F9C280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76" name="Text Box 32">
          <a:extLst>
            <a:ext uri="{FF2B5EF4-FFF2-40B4-BE49-F238E27FC236}">
              <a16:creationId xmlns:a16="http://schemas.microsoft.com/office/drawing/2014/main" id="{F66AE0E6-A270-46B8-BF2B-6256BC931B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77" name="Text Box 3">
          <a:extLst>
            <a:ext uri="{FF2B5EF4-FFF2-40B4-BE49-F238E27FC236}">
              <a16:creationId xmlns:a16="http://schemas.microsoft.com/office/drawing/2014/main" id="{16784104-EC9B-41B4-BA73-BE18C859662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78" name="Text Box 63">
          <a:extLst>
            <a:ext uri="{FF2B5EF4-FFF2-40B4-BE49-F238E27FC236}">
              <a16:creationId xmlns:a16="http://schemas.microsoft.com/office/drawing/2014/main" id="{8D1B9E0B-7F03-434E-9E80-912582E5829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79" name="Text Box 3">
          <a:extLst>
            <a:ext uri="{FF2B5EF4-FFF2-40B4-BE49-F238E27FC236}">
              <a16:creationId xmlns:a16="http://schemas.microsoft.com/office/drawing/2014/main" id="{F71A6DC7-00BA-4494-8809-08FFE453374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80" name="Text Box 32">
          <a:extLst>
            <a:ext uri="{FF2B5EF4-FFF2-40B4-BE49-F238E27FC236}">
              <a16:creationId xmlns:a16="http://schemas.microsoft.com/office/drawing/2014/main" id="{CE14CA2A-C17B-4465-BE21-6932EE5E25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81" name="Text Box 3">
          <a:extLst>
            <a:ext uri="{FF2B5EF4-FFF2-40B4-BE49-F238E27FC236}">
              <a16:creationId xmlns:a16="http://schemas.microsoft.com/office/drawing/2014/main" id="{C8551601-F2F5-4981-9DFB-689AC255D0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82" name="Text Box 63">
          <a:extLst>
            <a:ext uri="{FF2B5EF4-FFF2-40B4-BE49-F238E27FC236}">
              <a16:creationId xmlns:a16="http://schemas.microsoft.com/office/drawing/2014/main" id="{3FDD432A-9178-4240-B793-10583617EB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83" name="Text Box 3">
          <a:extLst>
            <a:ext uri="{FF2B5EF4-FFF2-40B4-BE49-F238E27FC236}">
              <a16:creationId xmlns:a16="http://schemas.microsoft.com/office/drawing/2014/main" id="{48DA4395-AEA1-43C9-A3C9-880477AFA9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84" name="Text Box 32">
          <a:extLst>
            <a:ext uri="{FF2B5EF4-FFF2-40B4-BE49-F238E27FC236}">
              <a16:creationId xmlns:a16="http://schemas.microsoft.com/office/drawing/2014/main" id="{D75ED14F-5CDE-4D60-9FD8-17E228AA91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85" name="Text Box 3">
          <a:extLst>
            <a:ext uri="{FF2B5EF4-FFF2-40B4-BE49-F238E27FC236}">
              <a16:creationId xmlns:a16="http://schemas.microsoft.com/office/drawing/2014/main" id="{81A1AE61-3280-4241-950C-AF13DE24D4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86" name="Text Box 63">
          <a:extLst>
            <a:ext uri="{FF2B5EF4-FFF2-40B4-BE49-F238E27FC236}">
              <a16:creationId xmlns:a16="http://schemas.microsoft.com/office/drawing/2014/main" id="{F5F62DE8-A02D-4CAE-A5EC-BB791AED84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87" name="Text Box 3">
          <a:extLst>
            <a:ext uri="{FF2B5EF4-FFF2-40B4-BE49-F238E27FC236}">
              <a16:creationId xmlns:a16="http://schemas.microsoft.com/office/drawing/2014/main" id="{1D7C3604-BE0F-4D66-8BF9-83E88DFA97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88" name="Text Box 32">
          <a:extLst>
            <a:ext uri="{FF2B5EF4-FFF2-40B4-BE49-F238E27FC236}">
              <a16:creationId xmlns:a16="http://schemas.microsoft.com/office/drawing/2014/main" id="{27F4FDF5-4BCA-4345-A509-7F708D6C00C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89" name="Text Box 3">
          <a:extLst>
            <a:ext uri="{FF2B5EF4-FFF2-40B4-BE49-F238E27FC236}">
              <a16:creationId xmlns:a16="http://schemas.microsoft.com/office/drawing/2014/main" id="{E73570EA-6EAA-4BC2-9057-35BC91F200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90" name="Text Box 63">
          <a:extLst>
            <a:ext uri="{FF2B5EF4-FFF2-40B4-BE49-F238E27FC236}">
              <a16:creationId xmlns:a16="http://schemas.microsoft.com/office/drawing/2014/main" id="{4D49E2B4-7A0F-4E9E-AE5C-46902097F6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91" name="Text Box 3">
          <a:extLst>
            <a:ext uri="{FF2B5EF4-FFF2-40B4-BE49-F238E27FC236}">
              <a16:creationId xmlns:a16="http://schemas.microsoft.com/office/drawing/2014/main" id="{DF856B9F-3911-4E68-B8EA-9E87E8300F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92" name="Text Box 32">
          <a:extLst>
            <a:ext uri="{FF2B5EF4-FFF2-40B4-BE49-F238E27FC236}">
              <a16:creationId xmlns:a16="http://schemas.microsoft.com/office/drawing/2014/main" id="{CF96137C-AC32-4AB2-BA4F-2A6EB169AF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93" name="Text Box 3">
          <a:extLst>
            <a:ext uri="{FF2B5EF4-FFF2-40B4-BE49-F238E27FC236}">
              <a16:creationId xmlns:a16="http://schemas.microsoft.com/office/drawing/2014/main" id="{05035161-7042-4847-8B18-637596E422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94" name="Text Box 63">
          <a:extLst>
            <a:ext uri="{FF2B5EF4-FFF2-40B4-BE49-F238E27FC236}">
              <a16:creationId xmlns:a16="http://schemas.microsoft.com/office/drawing/2014/main" id="{C81E94D8-63E9-46B1-876A-FF93A2E1F0C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95" name="Text Box 3">
          <a:extLst>
            <a:ext uri="{FF2B5EF4-FFF2-40B4-BE49-F238E27FC236}">
              <a16:creationId xmlns:a16="http://schemas.microsoft.com/office/drawing/2014/main" id="{46DC6F32-0BE2-466B-8653-94F0E248EC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96" name="Text Box 32">
          <a:extLst>
            <a:ext uri="{FF2B5EF4-FFF2-40B4-BE49-F238E27FC236}">
              <a16:creationId xmlns:a16="http://schemas.microsoft.com/office/drawing/2014/main" id="{70C11635-B46C-48E8-8963-3ADCB04A0B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97" name="Text Box 3">
          <a:extLst>
            <a:ext uri="{FF2B5EF4-FFF2-40B4-BE49-F238E27FC236}">
              <a16:creationId xmlns:a16="http://schemas.microsoft.com/office/drawing/2014/main" id="{F5C7F329-59DC-4A9A-BFE6-4164735599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398" name="Text Box 63">
          <a:extLst>
            <a:ext uri="{FF2B5EF4-FFF2-40B4-BE49-F238E27FC236}">
              <a16:creationId xmlns:a16="http://schemas.microsoft.com/office/drawing/2014/main" id="{4EB80968-0CB2-4DAC-A937-0B4F8F464D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399" name="Text Box 3">
          <a:extLst>
            <a:ext uri="{FF2B5EF4-FFF2-40B4-BE49-F238E27FC236}">
              <a16:creationId xmlns:a16="http://schemas.microsoft.com/office/drawing/2014/main" id="{D56A4E58-2567-428D-AD2F-8D1F52F9B9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00" name="Text Box 32">
          <a:extLst>
            <a:ext uri="{FF2B5EF4-FFF2-40B4-BE49-F238E27FC236}">
              <a16:creationId xmlns:a16="http://schemas.microsoft.com/office/drawing/2014/main" id="{36ADECDA-926C-4279-B453-43348071D7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01" name="Text Box 3">
          <a:extLst>
            <a:ext uri="{FF2B5EF4-FFF2-40B4-BE49-F238E27FC236}">
              <a16:creationId xmlns:a16="http://schemas.microsoft.com/office/drawing/2014/main" id="{FA0523DB-4058-4EE1-8517-DB5A5E2D16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02" name="Text Box 63">
          <a:extLst>
            <a:ext uri="{FF2B5EF4-FFF2-40B4-BE49-F238E27FC236}">
              <a16:creationId xmlns:a16="http://schemas.microsoft.com/office/drawing/2014/main" id="{F67DC09E-A8D2-4377-83D2-316C43122D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03" name="Text Box 3">
          <a:extLst>
            <a:ext uri="{FF2B5EF4-FFF2-40B4-BE49-F238E27FC236}">
              <a16:creationId xmlns:a16="http://schemas.microsoft.com/office/drawing/2014/main" id="{39DC5834-AF4D-4E07-A794-CB503A228C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04" name="Text Box 32">
          <a:extLst>
            <a:ext uri="{FF2B5EF4-FFF2-40B4-BE49-F238E27FC236}">
              <a16:creationId xmlns:a16="http://schemas.microsoft.com/office/drawing/2014/main" id="{D14BA8AB-294D-47C7-8AEF-1A4EE2EA5E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05" name="Text Box 3">
          <a:extLst>
            <a:ext uri="{FF2B5EF4-FFF2-40B4-BE49-F238E27FC236}">
              <a16:creationId xmlns:a16="http://schemas.microsoft.com/office/drawing/2014/main" id="{85CD792B-AC5A-417E-9B18-F454D08ABE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06" name="Text Box 63">
          <a:extLst>
            <a:ext uri="{FF2B5EF4-FFF2-40B4-BE49-F238E27FC236}">
              <a16:creationId xmlns:a16="http://schemas.microsoft.com/office/drawing/2014/main" id="{6243554B-CE7B-4F85-96CC-970E2D6DA8F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07" name="Text Box 3">
          <a:extLst>
            <a:ext uri="{FF2B5EF4-FFF2-40B4-BE49-F238E27FC236}">
              <a16:creationId xmlns:a16="http://schemas.microsoft.com/office/drawing/2014/main" id="{575BB03E-D1C5-422D-8854-44C39D5B06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08" name="Text Box 32">
          <a:extLst>
            <a:ext uri="{FF2B5EF4-FFF2-40B4-BE49-F238E27FC236}">
              <a16:creationId xmlns:a16="http://schemas.microsoft.com/office/drawing/2014/main" id="{D169B97E-AB8E-4629-B9C8-6B692906C0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09" name="Text Box 3">
          <a:extLst>
            <a:ext uri="{FF2B5EF4-FFF2-40B4-BE49-F238E27FC236}">
              <a16:creationId xmlns:a16="http://schemas.microsoft.com/office/drawing/2014/main" id="{8E0A700F-CF5C-4A78-A4B9-AEB7C6D05A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10" name="Text Box 63">
          <a:extLst>
            <a:ext uri="{FF2B5EF4-FFF2-40B4-BE49-F238E27FC236}">
              <a16:creationId xmlns:a16="http://schemas.microsoft.com/office/drawing/2014/main" id="{07E32246-1A36-49AA-BDB6-8091ABB1D3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11" name="Text Box 3">
          <a:extLst>
            <a:ext uri="{FF2B5EF4-FFF2-40B4-BE49-F238E27FC236}">
              <a16:creationId xmlns:a16="http://schemas.microsoft.com/office/drawing/2014/main" id="{B2A867D3-6EC7-411A-A032-3C504D61D7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12" name="Text Box 32">
          <a:extLst>
            <a:ext uri="{FF2B5EF4-FFF2-40B4-BE49-F238E27FC236}">
              <a16:creationId xmlns:a16="http://schemas.microsoft.com/office/drawing/2014/main" id="{08078305-4EBA-44AF-A2BA-C95B4834E3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13" name="Text Box 3">
          <a:extLst>
            <a:ext uri="{FF2B5EF4-FFF2-40B4-BE49-F238E27FC236}">
              <a16:creationId xmlns:a16="http://schemas.microsoft.com/office/drawing/2014/main" id="{010302D4-DE81-470D-979C-DC7B5D5965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14" name="Text Box 63">
          <a:extLst>
            <a:ext uri="{FF2B5EF4-FFF2-40B4-BE49-F238E27FC236}">
              <a16:creationId xmlns:a16="http://schemas.microsoft.com/office/drawing/2014/main" id="{94BF329C-5D69-47F8-B5CD-EEBE46181A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15" name="Text Box 3">
          <a:extLst>
            <a:ext uri="{FF2B5EF4-FFF2-40B4-BE49-F238E27FC236}">
              <a16:creationId xmlns:a16="http://schemas.microsoft.com/office/drawing/2014/main" id="{4D360C70-6828-4D18-A63A-3015A60B23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16" name="Text Box 32">
          <a:extLst>
            <a:ext uri="{FF2B5EF4-FFF2-40B4-BE49-F238E27FC236}">
              <a16:creationId xmlns:a16="http://schemas.microsoft.com/office/drawing/2014/main" id="{F5CDD46B-5BD3-41D2-BFD8-20F24BB03E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17" name="Text Box 3">
          <a:extLst>
            <a:ext uri="{FF2B5EF4-FFF2-40B4-BE49-F238E27FC236}">
              <a16:creationId xmlns:a16="http://schemas.microsoft.com/office/drawing/2014/main" id="{A9876E1B-41A4-4ADA-A555-456258BDA8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18" name="Text Box 63">
          <a:extLst>
            <a:ext uri="{FF2B5EF4-FFF2-40B4-BE49-F238E27FC236}">
              <a16:creationId xmlns:a16="http://schemas.microsoft.com/office/drawing/2014/main" id="{88FC598D-3930-457E-B796-557FF25ED3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19" name="Text Box 3">
          <a:extLst>
            <a:ext uri="{FF2B5EF4-FFF2-40B4-BE49-F238E27FC236}">
              <a16:creationId xmlns:a16="http://schemas.microsoft.com/office/drawing/2014/main" id="{58C328B3-EC7D-49F8-B667-E83461CCBE5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20" name="Text Box 32">
          <a:extLst>
            <a:ext uri="{FF2B5EF4-FFF2-40B4-BE49-F238E27FC236}">
              <a16:creationId xmlns:a16="http://schemas.microsoft.com/office/drawing/2014/main" id="{17A42AA1-57D2-4463-8474-0A6E2BABBAC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21" name="Text Box 3">
          <a:extLst>
            <a:ext uri="{FF2B5EF4-FFF2-40B4-BE49-F238E27FC236}">
              <a16:creationId xmlns:a16="http://schemas.microsoft.com/office/drawing/2014/main" id="{EEDB5F4F-C4F3-4871-A86C-3D72F8180C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22" name="Text Box 63">
          <a:extLst>
            <a:ext uri="{FF2B5EF4-FFF2-40B4-BE49-F238E27FC236}">
              <a16:creationId xmlns:a16="http://schemas.microsoft.com/office/drawing/2014/main" id="{89B3BBD2-5668-469A-B57B-D5E249FE78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23" name="Text Box 3">
          <a:extLst>
            <a:ext uri="{FF2B5EF4-FFF2-40B4-BE49-F238E27FC236}">
              <a16:creationId xmlns:a16="http://schemas.microsoft.com/office/drawing/2014/main" id="{0BF3924A-A4B8-4293-AD89-36EBE5ED99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24" name="Text Box 32">
          <a:extLst>
            <a:ext uri="{FF2B5EF4-FFF2-40B4-BE49-F238E27FC236}">
              <a16:creationId xmlns:a16="http://schemas.microsoft.com/office/drawing/2014/main" id="{4B33EA26-E853-45B2-A462-B34E2ACBA9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25" name="Text Box 3">
          <a:extLst>
            <a:ext uri="{FF2B5EF4-FFF2-40B4-BE49-F238E27FC236}">
              <a16:creationId xmlns:a16="http://schemas.microsoft.com/office/drawing/2014/main" id="{A0CA3ADF-7E83-4AB2-BB6F-0972F8B689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26" name="Text Box 63">
          <a:extLst>
            <a:ext uri="{FF2B5EF4-FFF2-40B4-BE49-F238E27FC236}">
              <a16:creationId xmlns:a16="http://schemas.microsoft.com/office/drawing/2014/main" id="{C2FC80A5-C558-45EC-AE50-774B5EE7F05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27" name="Text Box 3">
          <a:extLst>
            <a:ext uri="{FF2B5EF4-FFF2-40B4-BE49-F238E27FC236}">
              <a16:creationId xmlns:a16="http://schemas.microsoft.com/office/drawing/2014/main" id="{F45F3074-4292-4CD6-AAAA-1989C81324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28" name="Text Box 32">
          <a:extLst>
            <a:ext uri="{FF2B5EF4-FFF2-40B4-BE49-F238E27FC236}">
              <a16:creationId xmlns:a16="http://schemas.microsoft.com/office/drawing/2014/main" id="{9B709B4A-D768-4A44-94CB-E38CF354D4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29" name="Text Box 3">
          <a:extLst>
            <a:ext uri="{FF2B5EF4-FFF2-40B4-BE49-F238E27FC236}">
              <a16:creationId xmlns:a16="http://schemas.microsoft.com/office/drawing/2014/main" id="{D2CAC0C4-A0F0-483C-B7AC-E7E3622DF9A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30" name="Text Box 63">
          <a:extLst>
            <a:ext uri="{FF2B5EF4-FFF2-40B4-BE49-F238E27FC236}">
              <a16:creationId xmlns:a16="http://schemas.microsoft.com/office/drawing/2014/main" id="{A0A22330-54B7-4DA6-A66B-58A1FB6A5E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31" name="Text Box 3">
          <a:extLst>
            <a:ext uri="{FF2B5EF4-FFF2-40B4-BE49-F238E27FC236}">
              <a16:creationId xmlns:a16="http://schemas.microsoft.com/office/drawing/2014/main" id="{54A0793F-A708-4D33-B3EA-C04B48F7C1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32" name="Text Box 32">
          <a:extLst>
            <a:ext uri="{FF2B5EF4-FFF2-40B4-BE49-F238E27FC236}">
              <a16:creationId xmlns:a16="http://schemas.microsoft.com/office/drawing/2014/main" id="{1E4CC295-1F3A-41BE-B637-232A190EBF8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33" name="Text Box 3">
          <a:extLst>
            <a:ext uri="{FF2B5EF4-FFF2-40B4-BE49-F238E27FC236}">
              <a16:creationId xmlns:a16="http://schemas.microsoft.com/office/drawing/2014/main" id="{493C2BFD-6F87-4A64-A212-A63EAEDDB1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34" name="Text Box 63">
          <a:extLst>
            <a:ext uri="{FF2B5EF4-FFF2-40B4-BE49-F238E27FC236}">
              <a16:creationId xmlns:a16="http://schemas.microsoft.com/office/drawing/2014/main" id="{97887BC1-36CD-4C17-B235-6C94C154AF4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35" name="Text Box 3">
          <a:extLst>
            <a:ext uri="{FF2B5EF4-FFF2-40B4-BE49-F238E27FC236}">
              <a16:creationId xmlns:a16="http://schemas.microsoft.com/office/drawing/2014/main" id="{C84B9EBA-046D-4EE1-BD78-198F8156333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36" name="Text Box 32">
          <a:extLst>
            <a:ext uri="{FF2B5EF4-FFF2-40B4-BE49-F238E27FC236}">
              <a16:creationId xmlns:a16="http://schemas.microsoft.com/office/drawing/2014/main" id="{AFA59B80-CCA2-4CB5-904D-CAD5F3D209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37" name="Text Box 3">
          <a:extLst>
            <a:ext uri="{FF2B5EF4-FFF2-40B4-BE49-F238E27FC236}">
              <a16:creationId xmlns:a16="http://schemas.microsoft.com/office/drawing/2014/main" id="{336B15E4-6B5F-45E8-9540-FBC5A7DFC2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38" name="Text Box 63">
          <a:extLst>
            <a:ext uri="{FF2B5EF4-FFF2-40B4-BE49-F238E27FC236}">
              <a16:creationId xmlns:a16="http://schemas.microsoft.com/office/drawing/2014/main" id="{0C6E666E-EB6B-4B82-B932-E2E88108C5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39" name="Text Box 3">
          <a:extLst>
            <a:ext uri="{FF2B5EF4-FFF2-40B4-BE49-F238E27FC236}">
              <a16:creationId xmlns:a16="http://schemas.microsoft.com/office/drawing/2014/main" id="{04F27FE6-3DB7-40EA-996C-62579B72965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40" name="Text Box 32">
          <a:extLst>
            <a:ext uri="{FF2B5EF4-FFF2-40B4-BE49-F238E27FC236}">
              <a16:creationId xmlns:a16="http://schemas.microsoft.com/office/drawing/2014/main" id="{EBEAC770-6FF4-4FC5-9323-F8EC769A7FB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41" name="Text Box 3">
          <a:extLst>
            <a:ext uri="{FF2B5EF4-FFF2-40B4-BE49-F238E27FC236}">
              <a16:creationId xmlns:a16="http://schemas.microsoft.com/office/drawing/2014/main" id="{A06ADF9E-3729-46E9-B922-93B9DF549F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42" name="Text Box 63">
          <a:extLst>
            <a:ext uri="{FF2B5EF4-FFF2-40B4-BE49-F238E27FC236}">
              <a16:creationId xmlns:a16="http://schemas.microsoft.com/office/drawing/2014/main" id="{FEAB7EF6-DD5B-4FC0-A305-D3275C2AEA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43" name="Text Box 3">
          <a:extLst>
            <a:ext uri="{FF2B5EF4-FFF2-40B4-BE49-F238E27FC236}">
              <a16:creationId xmlns:a16="http://schemas.microsoft.com/office/drawing/2014/main" id="{A38C81C0-DCE4-4281-B54A-62F62878DE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44" name="Text Box 32">
          <a:extLst>
            <a:ext uri="{FF2B5EF4-FFF2-40B4-BE49-F238E27FC236}">
              <a16:creationId xmlns:a16="http://schemas.microsoft.com/office/drawing/2014/main" id="{81C99A9F-4314-4291-A5F5-6597A14EC8C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45" name="Text Box 3">
          <a:extLst>
            <a:ext uri="{FF2B5EF4-FFF2-40B4-BE49-F238E27FC236}">
              <a16:creationId xmlns:a16="http://schemas.microsoft.com/office/drawing/2014/main" id="{152AB4AB-402D-4CA5-AB04-FB9A7A8FE3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46" name="Text Box 63">
          <a:extLst>
            <a:ext uri="{FF2B5EF4-FFF2-40B4-BE49-F238E27FC236}">
              <a16:creationId xmlns:a16="http://schemas.microsoft.com/office/drawing/2014/main" id="{92B8D95F-A266-40AB-B2FD-98F2A80440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47" name="Text Box 3">
          <a:extLst>
            <a:ext uri="{FF2B5EF4-FFF2-40B4-BE49-F238E27FC236}">
              <a16:creationId xmlns:a16="http://schemas.microsoft.com/office/drawing/2014/main" id="{87EDFD3F-D0D9-455C-8E25-6E73E850E7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48" name="Text Box 32">
          <a:extLst>
            <a:ext uri="{FF2B5EF4-FFF2-40B4-BE49-F238E27FC236}">
              <a16:creationId xmlns:a16="http://schemas.microsoft.com/office/drawing/2014/main" id="{21EC7A4B-B913-46C7-94B6-3CFC9239F9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49" name="Text Box 3">
          <a:extLst>
            <a:ext uri="{FF2B5EF4-FFF2-40B4-BE49-F238E27FC236}">
              <a16:creationId xmlns:a16="http://schemas.microsoft.com/office/drawing/2014/main" id="{394C3CA2-A05E-49B4-8E40-32B0D5A8B8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50" name="Text Box 63">
          <a:extLst>
            <a:ext uri="{FF2B5EF4-FFF2-40B4-BE49-F238E27FC236}">
              <a16:creationId xmlns:a16="http://schemas.microsoft.com/office/drawing/2014/main" id="{38811A5A-4D9D-4F26-8430-0C02756DF14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51" name="Text Box 3">
          <a:extLst>
            <a:ext uri="{FF2B5EF4-FFF2-40B4-BE49-F238E27FC236}">
              <a16:creationId xmlns:a16="http://schemas.microsoft.com/office/drawing/2014/main" id="{A353B52C-FA68-4F57-BB2F-256FC1D822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52" name="Text Box 32">
          <a:extLst>
            <a:ext uri="{FF2B5EF4-FFF2-40B4-BE49-F238E27FC236}">
              <a16:creationId xmlns:a16="http://schemas.microsoft.com/office/drawing/2014/main" id="{0B1E18BB-3F7F-4275-8F0A-1A22AA69E0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53" name="Text Box 3">
          <a:extLst>
            <a:ext uri="{FF2B5EF4-FFF2-40B4-BE49-F238E27FC236}">
              <a16:creationId xmlns:a16="http://schemas.microsoft.com/office/drawing/2014/main" id="{2CBD7F27-1FEF-4DBE-9AD7-EFD1A67BDD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54" name="Text Box 63">
          <a:extLst>
            <a:ext uri="{FF2B5EF4-FFF2-40B4-BE49-F238E27FC236}">
              <a16:creationId xmlns:a16="http://schemas.microsoft.com/office/drawing/2014/main" id="{13F81CB9-EEBD-47A8-8C28-6563609C1B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55" name="Text Box 3">
          <a:extLst>
            <a:ext uri="{FF2B5EF4-FFF2-40B4-BE49-F238E27FC236}">
              <a16:creationId xmlns:a16="http://schemas.microsoft.com/office/drawing/2014/main" id="{9BFBD4C6-9067-4077-BF5B-F1D37EB7C3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56" name="Text Box 32">
          <a:extLst>
            <a:ext uri="{FF2B5EF4-FFF2-40B4-BE49-F238E27FC236}">
              <a16:creationId xmlns:a16="http://schemas.microsoft.com/office/drawing/2014/main" id="{72A4F4EB-A6DA-4A10-BB9A-961A25D581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57" name="Text Box 3">
          <a:extLst>
            <a:ext uri="{FF2B5EF4-FFF2-40B4-BE49-F238E27FC236}">
              <a16:creationId xmlns:a16="http://schemas.microsoft.com/office/drawing/2014/main" id="{33ADFC75-5F15-4265-8AA1-F82FDB5002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58" name="Text Box 63">
          <a:extLst>
            <a:ext uri="{FF2B5EF4-FFF2-40B4-BE49-F238E27FC236}">
              <a16:creationId xmlns:a16="http://schemas.microsoft.com/office/drawing/2014/main" id="{005BF533-34D3-46BB-A8D6-8AFA7745D1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59" name="Text Box 3">
          <a:extLst>
            <a:ext uri="{FF2B5EF4-FFF2-40B4-BE49-F238E27FC236}">
              <a16:creationId xmlns:a16="http://schemas.microsoft.com/office/drawing/2014/main" id="{33BB0A54-6D19-4A75-8253-B763841289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60" name="Text Box 32">
          <a:extLst>
            <a:ext uri="{FF2B5EF4-FFF2-40B4-BE49-F238E27FC236}">
              <a16:creationId xmlns:a16="http://schemas.microsoft.com/office/drawing/2014/main" id="{645B5099-6F88-4F7F-89C4-CE52AD89D8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61" name="Text Box 3">
          <a:extLst>
            <a:ext uri="{FF2B5EF4-FFF2-40B4-BE49-F238E27FC236}">
              <a16:creationId xmlns:a16="http://schemas.microsoft.com/office/drawing/2014/main" id="{82EFDDD9-AA22-493D-B45F-F93246D493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62" name="Text Box 63">
          <a:extLst>
            <a:ext uri="{FF2B5EF4-FFF2-40B4-BE49-F238E27FC236}">
              <a16:creationId xmlns:a16="http://schemas.microsoft.com/office/drawing/2014/main" id="{EC927FD8-B8F7-48FA-8557-1F83C92C79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63" name="Text Box 32">
          <a:extLst>
            <a:ext uri="{FF2B5EF4-FFF2-40B4-BE49-F238E27FC236}">
              <a16:creationId xmlns:a16="http://schemas.microsoft.com/office/drawing/2014/main" id="{D64CE91E-A8CC-4EA3-B414-1F58BA6B62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64" name="Text Box 3">
          <a:extLst>
            <a:ext uri="{FF2B5EF4-FFF2-40B4-BE49-F238E27FC236}">
              <a16:creationId xmlns:a16="http://schemas.microsoft.com/office/drawing/2014/main" id="{BA75BD59-3C19-4AA5-8E4B-9977D16C63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65" name="Text Box 63">
          <a:extLst>
            <a:ext uri="{FF2B5EF4-FFF2-40B4-BE49-F238E27FC236}">
              <a16:creationId xmlns:a16="http://schemas.microsoft.com/office/drawing/2014/main" id="{D49291B9-EC2B-43F9-9E7E-9A535F612B8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66" name="Text Box 3">
          <a:extLst>
            <a:ext uri="{FF2B5EF4-FFF2-40B4-BE49-F238E27FC236}">
              <a16:creationId xmlns:a16="http://schemas.microsoft.com/office/drawing/2014/main" id="{9E0A4FA6-59A9-4394-8820-C4334BB2801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67" name="Text Box 32">
          <a:extLst>
            <a:ext uri="{FF2B5EF4-FFF2-40B4-BE49-F238E27FC236}">
              <a16:creationId xmlns:a16="http://schemas.microsoft.com/office/drawing/2014/main" id="{F0F05AAA-79F4-437F-B1B8-807D18CFE5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68" name="Text Box 3">
          <a:extLst>
            <a:ext uri="{FF2B5EF4-FFF2-40B4-BE49-F238E27FC236}">
              <a16:creationId xmlns:a16="http://schemas.microsoft.com/office/drawing/2014/main" id="{3B5D05F8-F4DC-4ABD-8EE1-C57B964E00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69" name="Text Box 63">
          <a:extLst>
            <a:ext uri="{FF2B5EF4-FFF2-40B4-BE49-F238E27FC236}">
              <a16:creationId xmlns:a16="http://schemas.microsoft.com/office/drawing/2014/main" id="{4D8BB0E1-B04F-4A96-97D5-FEED3828BA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70" name="Text Box 3">
          <a:extLst>
            <a:ext uri="{FF2B5EF4-FFF2-40B4-BE49-F238E27FC236}">
              <a16:creationId xmlns:a16="http://schemas.microsoft.com/office/drawing/2014/main" id="{D324199A-EF7E-4AD2-B6BE-E416A23723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71" name="Text Box 32">
          <a:extLst>
            <a:ext uri="{FF2B5EF4-FFF2-40B4-BE49-F238E27FC236}">
              <a16:creationId xmlns:a16="http://schemas.microsoft.com/office/drawing/2014/main" id="{740FF061-A948-4AED-A8F4-02C487DB38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72" name="Text Box 3">
          <a:extLst>
            <a:ext uri="{FF2B5EF4-FFF2-40B4-BE49-F238E27FC236}">
              <a16:creationId xmlns:a16="http://schemas.microsoft.com/office/drawing/2014/main" id="{52FCB320-C32C-407D-85E4-E65E7E77D4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73" name="Text Box 63">
          <a:extLst>
            <a:ext uri="{FF2B5EF4-FFF2-40B4-BE49-F238E27FC236}">
              <a16:creationId xmlns:a16="http://schemas.microsoft.com/office/drawing/2014/main" id="{264B8857-05D1-4F81-A372-2680D5E880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74" name="Text Box 3">
          <a:extLst>
            <a:ext uri="{FF2B5EF4-FFF2-40B4-BE49-F238E27FC236}">
              <a16:creationId xmlns:a16="http://schemas.microsoft.com/office/drawing/2014/main" id="{B507DA69-DAB1-418F-8A21-2F14A3D5EA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75" name="Text Box 32">
          <a:extLst>
            <a:ext uri="{FF2B5EF4-FFF2-40B4-BE49-F238E27FC236}">
              <a16:creationId xmlns:a16="http://schemas.microsoft.com/office/drawing/2014/main" id="{DE428292-63AC-427A-B2AF-C69FCC8B79F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76" name="Text Box 3">
          <a:extLst>
            <a:ext uri="{FF2B5EF4-FFF2-40B4-BE49-F238E27FC236}">
              <a16:creationId xmlns:a16="http://schemas.microsoft.com/office/drawing/2014/main" id="{461C036B-7DC2-431A-A520-C8156A5061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77" name="Text Box 63">
          <a:extLst>
            <a:ext uri="{FF2B5EF4-FFF2-40B4-BE49-F238E27FC236}">
              <a16:creationId xmlns:a16="http://schemas.microsoft.com/office/drawing/2014/main" id="{B6A3D5BD-4F87-4857-9686-B9DBD73DF8C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78" name="Text Box 3">
          <a:extLst>
            <a:ext uri="{FF2B5EF4-FFF2-40B4-BE49-F238E27FC236}">
              <a16:creationId xmlns:a16="http://schemas.microsoft.com/office/drawing/2014/main" id="{2849E0D9-57B6-489A-B911-0607224E26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79" name="Text Box 32">
          <a:extLst>
            <a:ext uri="{FF2B5EF4-FFF2-40B4-BE49-F238E27FC236}">
              <a16:creationId xmlns:a16="http://schemas.microsoft.com/office/drawing/2014/main" id="{08962AA3-9854-47DB-A662-511B215DEC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80" name="Text Box 3">
          <a:extLst>
            <a:ext uri="{FF2B5EF4-FFF2-40B4-BE49-F238E27FC236}">
              <a16:creationId xmlns:a16="http://schemas.microsoft.com/office/drawing/2014/main" id="{37513A6B-6890-4D31-BDB8-341976C841E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81" name="Text Box 63">
          <a:extLst>
            <a:ext uri="{FF2B5EF4-FFF2-40B4-BE49-F238E27FC236}">
              <a16:creationId xmlns:a16="http://schemas.microsoft.com/office/drawing/2014/main" id="{05824A24-2F3E-4433-879C-0242E71DA4B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82" name="Text Box 3">
          <a:extLst>
            <a:ext uri="{FF2B5EF4-FFF2-40B4-BE49-F238E27FC236}">
              <a16:creationId xmlns:a16="http://schemas.microsoft.com/office/drawing/2014/main" id="{497DB1FB-83AB-4D12-887D-54B69E9E2FE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83" name="Text Box 32">
          <a:extLst>
            <a:ext uri="{FF2B5EF4-FFF2-40B4-BE49-F238E27FC236}">
              <a16:creationId xmlns:a16="http://schemas.microsoft.com/office/drawing/2014/main" id="{FF8E126D-8D62-4212-86DA-31EAB51598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84" name="Text Box 3">
          <a:extLst>
            <a:ext uri="{FF2B5EF4-FFF2-40B4-BE49-F238E27FC236}">
              <a16:creationId xmlns:a16="http://schemas.microsoft.com/office/drawing/2014/main" id="{6B32F142-4385-468C-BD04-ACF3751870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85" name="Text Box 63">
          <a:extLst>
            <a:ext uri="{FF2B5EF4-FFF2-40B4-BE49-F238E27FC236}">
              <a16:creationId xmlns:a16="http://schemas.microsoft.com/office/drawing/2014/main" id="{DA53F995-2A0D-4A1E-B406-697AA40BFD5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86" name="Text Box 3">
          <a:extLst>
            <a:ext uri="{FF2B5EF4-FFF2-40B4-BE49-F238E27FC236}">
              <a16:creationId xmlns:a16="http://schemas.microsoft.com/office/drawing/2014/main" id="{DBB93B07-AE6B-4445-9D8F-DC399FC196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87" name="Text Box 32">
          <a:extLst>
            <a:ext uri="{FF2B5EF4-FFF2-40B4-BE49-F238E27FC236}">
              <a16:creationId xmlns:a16="http://schemas.microsoft.com/office/drawing/2014/main" id="{397B9934-1C38-4EFF-9A52-C02956EAC3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88" name="Text Box 3">
          <a:extLst>
            <a:ext uri="{FF2B5EF4-FFF2-40B4-BE49-F238E27FC236}">
              <a16:creationId xmlns:a16="http://schemas.microsoft.com/office/drawing/2014/main" id="{61CDF164-8E4E-41DF-AFCF-5FBE1AAC06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89" name="Text Box 63">
          <a:extLst>
            <a:ext uri="{FF2B5EF4-FFF2-40B4-BE49-F238E27FC236}">
              <a16:creationId xmlns:a16="http://schemas.microsoft.com/office/drawing/2014/main" id="{ABF9154D-717F-4427-BE1C-04CEB7B5CA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90" name="Text Box 3">
          <a:extLst>
            <a:ext uri="{FF2B5EF4-FFF2-40B4-BE49-F238E27FC236}">
              <a16:creationId xmlns:a16="http://schemas.microsoft.com/office/drawing/2014/main" id="{8B7B9AD5-E26D-4EA1-91B4-E5D7F63421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91" name="Text Box 32">
          <a:extLst>
            <a:ext uri="{FF2B5EF4-FFF2-40B4-BE49-F238E27FC236}">
              <a16:creationId xmlns:a16="http://schemas.microsoft.com/office/drawing/2014/main" id="{59BF57D8-F32B-4068-ACD1-C976CA34AD6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92" name="Text Box 3">
          <a:extLst>
            <a:ext uri="{FF2B5EF4-FFF2-40B4-BE49-F238E27FC236}">
              <a16:creationId xmlns:a16="http://schemas.microsoft.com/office/drawing/2014/main" id="{EDD795D3-9AAA-4555-8DBB-4384985C8C5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93" name="Text Box 63">
          <a:extLst>
            <a:ext uri="{FF2B5EF4-FFF2-40B4-BE49-F238E27FC236}">
              <a16:creationId xmlns:a16="http://schemas.microsoft.com/office/drawing/2014/main" id="{70EA54F9-C97E-4930-A1C0-159990B13E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94" name="Text Box 3">
          <a:extLst>
            <a:ext uri="{FF2B5EF4-FFF2-40B4-BE49-F238E27FC236}">
              <a16:creationId xmlns:a16="http://schemas.microsoft.com/office/drawing/2014/main" id="{23C7EAE2-3113-4A96-894F-788038EE524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95" name="Text Box 32">
          <a:extLst>
            <a:ext uri="{FF2B5EF4-FFF2-40B4-BE49-F238E27FC236}">
              <a16:creationId xmlns:a16="http://schemas.microsoft.com/office/drawing/2014/main" id="{0B03AFBA-E650-4BDD-B119-0C8252A6B8E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96" name="Text Box 3">
          <a:extLst>
            <a:ext uri="{FF2B5EF4-FFF2-40B4-BE49-F238E27FC236}">
              <a16:creationId xmlns:a16="http://schemas.microsoft.com/office/drawing/2014/main" id="{8AE5164A-34DA-445E-B6DF-81AFBC6CBE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97" name="Text Box 63">
          <a:extLst>
            <a:ext uri="{FF2B5EF4-FFF2-40B4-BE49-F238E27FC236}">
              <a16:creationId xmlns:a16="http://schemas.microsoft.com/office/drawing/2014/main" id="{93C464FB-A944-4D9E-9419-3289F00FCE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498" name="Text Box 3">
          <a:extLst>
            <a:ext uri="{FF2B5EF4-FFF2-40B4-BE49-F238E27FC236}">
              <a16:creationId xmlns:a16="http://schemas.microsoft.com/office/drawing/2014/main" id="{BEC94876-43BA-4DD8-BD95-92280DE3FC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499" name="Text Box 32">
          <a:extLst>
            <a:ext uri="{FF2B5EF4-FFF2-40B4-BE49-F238E27FC236}">
              <a16:creationId xmlns:a16="http://schemas.microsoft.com/office/drawing/2014/main" id="{46DDFEB4-A363-4849-9786-12C50B4F51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00" name="Text Box 3">
          <a:extLst>
            <a:ext uri="{FF2B5EF4-FFF2-40B4-BE49-F238E27FC236}">
              <a16:creationId xmlns:a16="http://schemas.microsoft.com/office/drawing/2014/main" id="{FC1C49EC-B5FA-4B7C-BFB7-5B29AA2D6A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01" name="Text Box 63">
          <a:extLst>
            <a:ext uri="{FF2B5EF4-FFF2-40B4-BE49-F238E27FC236}">
              <a16:creationId xmlns:a16="http://schemas.microsoft.com/office/drawing/2014/main" id="{D8148AA4-B247-4DD3-AC21-FEB18921A8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02" name="Text Box 3">
          <a:extLst>
            <a:ext uri="{FF2B5EF4-FFF2-40B4-BE49-F238E27FC236}">
              <a16:creationId xmlns:a16="http://schemas.microsoft.com/office/drawing/2014/main" id="{3B72E865-5ECA-4FBA-8E3B-160371D339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03" name="Text Box 32">
          <a:extLst>
            <a:ext uri="{FF2B5EF4-FFF2-40B4-BE49-F238E27FC236}">
              <a16:creationId xmlns:a16="http://schemas.microsoft.com/office/drawing/2014/main" id="{99CB04A3-0184-4D96-B2FC-8BA07DC69F0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04" name="Text Box 3">
          <a:extLst>
            <a:ext uri="{FF2B5EF4-FFF2-40B4-BE49-F238E27FC236}">
              <a16:creationId xmlns:a16="http://schemas.microsoft.com/office/drawing/2014/main" id="{EAF6F648-8C49-443E-9350-4A18A5CA26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05" name="Text Box 63">
          <a:extLst>
            <a:ext uri="{FF2B5EF4-FFF2-40B4-BE49-F238E27FC236}">
              <a16:creationId xmlns:a16="http://schemas.microsoft.com/office/drawing/2014/main" id="{8900D898-3BFA-4867-A8A9-334F9CCD58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06" name="Text Box 3">
          <a:extLst>
            <a:ext uri="{FF2B5EF4-FFF2-40B4-BE49-F238E27FC236}">
              <a16:creationId xmlns:a16="http://schemas.microsoft.com/office/drawing/2014/main" id="{EFEFE88D-8AF8-4303-844F-1169D11B1DD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07" name="Text Box 32">
          <a:extLst>
            <a:ext uri="{FF2B5EF4-FFF2-40B4-BE49-F238E27FC236}">
              <a16:creationId xmlns:a16="http://schemas.microsoft.com/office/drawing/2014/main" id="{FC3200CA-4C14-41F7-ACE9-67638B3B10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08" name="Text Box 3">
          <a:extLst>
            <a:ext uri="{FF2B5EF4-FFF2-40B4-BE49-F238E27FC236}">
              <a16:creationId xmlns:a16="http://schemas.microsoft.com/office/drawing/2014/main" id="{AF5DEE38-A7DF-4DB2-A68B-CDF55DE82A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09" name="Text Box 63">
          <a:extLst>
            <a:ext uri="{FF2B5EF4-FFF2-40B4-BE49-F238E27FC236}">
              <a16:creationId xmlns:a16="http://schemas.microsoft.com/office/drawing/2014/main" id="{675B5B14-8DBA-4FB6-A20C-B33C52E1B0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10" name="Text Box 3">
          <a:extLst>
            <a:ext uri="{FF2B5EF4-FFF2-40B4-BE49-F238E27FC236}">
              <a16:creationId xmlns:a16="http://schemas.microsoft.com/office/drawing/2014/main" id="{8C7129E8-3054-42B2-872D-D03A6FE68B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11" name="Text Box 32">
          <a:extLst>
            <a:ext uri="{FF2B5EF4-FFF2-40B4-BE49-F238E27FC236}">
              <a16:creationId xmlns:a16="http://schemas.microsoft.com/office/drawing/2014/main" id="{10090A5F-E678-428F-B48D-726EB8C09F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12" name="Text Box 3">
          <a:extLst>
            <a:ext uri="{FF2B5EF4-FFF2-40B4-BE49-F238E27FC236}">
              <a16:creationId xmlns:a16="http://schemas.microsoft.com/office/drawing/2014/main" id="{843A04B6-010D-4A1D-9CB3-4CB4945606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13" name="Text Box 63">
          <a:extLst>
            <a:ext uri="{FF2B5EF4-FFF2-40B4-BE49-F238E27FC236}">
              <a16:creationId xmlns:a16="http://schemas.microsoft.com/office/drawing/2014/main" id="{3441B55D-50C4-4493-8195-9D2A2AA1A4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14" name="Text Box 3">
          <a:extLst>
            <a:ext uri="{FF2B5EF4-FFF2-40B4-BE49-F238E27FC236}">
              <a16:creationId xmlns:a16="http://schemas.microsoft.com/office/drawing/2014/main" id="{AF0AC89F-CE37-41EB-8D11-797DF560B8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15" name="Text Box 32">
          <a:extLst>
            <a:ext uri="{FF2B5EF4-FFF2-40B4-BE49-F238E27FC236}">
              <a16:creationId xmlns:a16="http://schemas.microsoft.com/office/drawing/2014/main" id="{5976D38D-4A03-4F83-91CF-3B95465A98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16" name="Text Box 3">
          <a:extLst>
            <a:ext uri="{FF2B5EF4-FFF2-40B4-BE49-F238E27FC236}">
              <a16:creationId xmlns:a16="http://schemas.microsoft.com/office/drawing/2014/main" id="{D545D897-2650-4942-B540-F2C5FAA1A7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17" name="Text Box 63">
          <a:extLst>
            <a:ext uri="{FF2B5EF4-FFF2-40B4-BE49-F238E27FC236}">
              <a16:creationId xmlns:a16="http://schemas.microsoft.com/office/drawing/2014/main" id="{93B95272-D983-44B6-8B08-F17D936CB6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18" name="Text Box 3">
          <a:extLst>
            <a:ext uri="{FF2B5EF4-FFF2-40B4-BE49-F238E27FC236}">
              <a16:creationId xmlns:a16="http://schemas.microsoft.com/office/drawing/2014/main" id="{2D41E2FE-1FE0-4F16-AE0A-6FBF7D2CDD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19" name="Text Box 32">
          <a:extLst>
            <a:ext uri="{FF2B5EF4-FFF2-40B4-BE49-F238E27FC236}">
              <a16:creationId xmlns:a16="http://schemas.microsoft.com/office/drawing/2014/main" id="{53BFD0D4-7495-49B9-8EAF-DB148FE058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20" name="Text Box 3">
          <a:extLst>
            <a:ext uri="{FF2B5EF4-FFF2-40B4-BE49-F238E27FC236}">
              <a16:creationId xmlns:a16="http://schemas.microsoft.com/office/drawing/2014/main" id="{C64EA6F0-D0BC-45EE-8288-B42AA8AF928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21" name="Text Box 63">
          <a:extLst>
            <a:ext uri="{FF2B5EF4-FFF2-40B4-BE49-F238E27FC236}">
              <a16:creationId xmlns:a16="http://schemas.microsoft.com/office/drawing/2014/main" id="{6D62C854-9658-4C4B-90CB-2BFAE7D4FB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22" name="Text Box 3">
          <a:extLst>
            <a:ext uri="{FF2B5EF4-FFF2-40B4-BE49-F238E27FC236}">
              <a16:creationId xmlns:a16="http://schemas.microsoft.com/office/drawing/2014/main" id="{A51C8374-FD07-44F0-B6A8-7F0EBE9806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23" name="Text Box 32">
          <a:extLst>
            <a:ext uri="{FF2B5EF4-FFF2-40B4-BE49-F238E27FC236}">
              <a16:creationId xmlns:a16="http://schemas.microsoft.com/office/drawing/2014/main" id="{C1C605AF-D341-4578-8F85-ED71D207533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24" name="Text Box 3">
          <a:extLst>
            <a:ext uri="{FF2B5EF4-FFF2-40B4-BE49-F238E27FC236}">
              <a16:creationId xmlns:a16="http://schemas.microsoft.com/office/drawing/2014/main" id="{62E7E30D-4112-476C-AADD-4C4E8EBC2A6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25" name="Text Box 63">
          <a:extLst>
            <a:ext uri="{FF2B5EF4-FFF2-40B4-BE49-F238E27FC236}">
              <a16:creationId xmlns:a16="http://schemas.microsoft.com/office/drawing/2014/main" id="{E29A382F-719D-48B2-AF95-FB7C21374C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26" name="Text Box 3">
          <a:extLst>
            <a:ext uri="{FF2B5EF4-FFF2-40B4-BE49-F238E27FC236}">
              <a16:creationId xmlns:a16="http://schemas.microsoft.com/office/drawing/2014/main" id="{92CD564A-BBDD-4DF8-9537-7C9380C533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27" name="Text Box 32">
          <a:extLst>
            <a:ext uri="{FF2B5EF4-FFF2-40B4-BE49-F238E27FC236}">
              <a16:creationId xmlns:a16="http://schemas.microsoft.com/office/drawing/2014/main" id="{3A0575BC-F831-46FF-BF32-53C980C0D0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28" name="Text Box 3">
          <a:extLst>
            <a:ext uri="{FF2B5EF4-FFF2-40B4-BE49-F238E27FC236}">
              <a16:creationId xmlns:a16="http://schemas.microsoft.com/office/drawing/2014/main" id="{3D6A9920-E4EC-44A7-AD18-34AF469482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29" name="Text Box 63">
          <a:extLst>
            <a:ext uri="{FF2B5EF4-FFF2-40B4-BE49-F238E27FC236}">
              <a16:creationId xmlns:a16="http://schemas.microsoft.com/office/drawing/2014/main" id="{A2F8B915-B29F-464C-BBFF-6E30C8612D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30" name="Text Box 3">
          <a:extLst>
            <a:ext uri="{FF2B5EF4-FFF2-40B4-BE49-F238E27FC236}">
              <a16:creationId xmlns:a16="http://schemas.microsoft.com/office/drawing/2014/main" id="{3A2FFAB2-7CA8-4139-AB4D-F5E27310B14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31" name="Text Box 32">
          <a:extLst>
            <a:ext uri="{FF2B5EF4-FFF2-40B4-BE49-F238E27FC236}">
              <a16:creationId xmlns:a16="http://schemas.microsoft.com/office/drawing/2014/main" id="{0740888F-C222-4F5D-AC5C-5FF1B949AA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32" name="Text Box 3">
          <a:extLst>
            <a:ext uri="{FF2B5EF4-FFF2-40B4-BE49-F238E27FC236}">
              <a16:creationId xmlns:a16="http://schemas.microsoft.com/office/drawing/2014/main" id="{494DC855-B529-4D12-B00B-E3592F928A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33" name="Text Box 63">
          <a:extLst>
            <a:ext uri="{FF2B5EF4-FFF2-40B4-BE49-F238E27FC236}">
              <a16:creationId xmlns:a16="http://schemas.microsoft.com/office/drawing/2014/main" id="{3FFB0925-3BE3-45D4-9CFD-D6C45B3183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34" name="Text Box 3">
          <a:extLst>
            <a:ext uri="{FF2B5EF4-FFF2-40B4-BE49-F238E27FC236}">
              <a16:creationId xmlns:a16="http://schemas.microsoft.com/office/drawing/2014/main" id="{537F4BBD-D62A-4724-99BC-2DDB4BACCB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35" name="Text Box 32">
          <a:extLst>
            <a:ext uri="{FF2B5EF4-FFF2-40B4-BE49-F238E27FC236}">
              <a16:creationId xmlns:a16="http://schemas.microsoft.com/office/drawing/2014/main" id="{8017D68D-3EAE-4609-B156-1453150DDD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36" name="Text Box 3">
          <a:extLst>
            <a:ext uri="{FF2B5EF4-FFF2-40B4-BE49-F238E27FC236}">
              <a16:creationId xmlns:a16="http://schemas.microsoft.com/office/drawing/2014/main" id="{383BF3BC-49CD-42E4-9E89-84D0A492DDD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37" name="Text Box 63">
          <a:extLst>
            <a:ext uri="{FF2B5EF4-FFF2-40B4-BE49-F238E27FC236}">
              <a16:creationId xmlns:a16="http://schemas.microsoft.com/office/drawing/2014/main" id="{5D57C18C-BAD5-411D-B994-141B9B4D6E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38" name="Text Box 3">
          <a:extLst>
            <a:ext uri="{FF2B5EF4-FFF2-40B4-BE49-F238E27FC236}">
              <a16:creationId xmlns:a16="http://schemas.microsoft.com/office/drawing/2014/main" id="{22B87020-DF7E-4F8B-8286-FC95466FEA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39" name="Text Box 32">
          <a:extLst>
            <a:ext uri="{FF2B5EF4-FFF2-40B4-BE49-F238E27FC236}">
              <a16:creationId xmlns:a16="http://schemas.microsoft.com/office/drawing/2014/main" id="{323A1201-2E90-4A40-8FC0-48CEFDC5A8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40" name="Text Box 3">
          <a:extLst>
            <a:ext uri="{FF2B5EF4-FFF2-40B4-BE49-F238E27FC236}">
              <a16:creationId xmlns:a16="http://schemas.microsoft.com/office/drawing/2014/main" id="{C19E98AA-6734-423A-BCC9-A23EAD5597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41" name="Text Box 63">
          <a:extLst>
            <a:ext uri="{FF2B5EF4-FFF2-40B4-BE49-F238E27FC236}">
              <a16:creationId xmlns:a16="http://schemas.microsoft.com/office/drawing/2014/main" id="{B502E33D-BDD3-458C-AB7F-CE7D86DBED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42" name="Text Box 3">
          <a:extLst>
            <a:ext uri="{FF2B5EF4-FFF2-40B4-BE49-F238E27FC236}">
              <a16:creationId xmlns:a16="http://schemas.microsoft.com/office/drawing/2014/main" id="{8674FD4C-2EA8-4E8C-A592-9FEBECFAC40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43" name="Text Box 32">
          <a:extLst>
            <a:ext uri="{FF2B5EF4-FFF2-40B4-BE49-F238E27FC236}">
              <a16:creationId xmlns:a16="http://schemas.microsoft.com/office/drawing/2014/main" id="{C55EB9DA-3007-4E19-B5AC-ECA03A23E73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44" name="Text Box 3">
          <a:extLst>
            <a:ext uri="{FF2B5EF4-FFF2-40B4-BE49-F238E27FC236}">
              <a16:creationId xmlns:a16="http://schemas.microsoft.com/office/drawing/2014/main" id="{BBEF57B4-3476-46BE-9FE5-FB6E050FA3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45" name="Text Box 63">
          <a:extLst>
            <a:ext uri="{FF2B5EF4-FFF2-40B4-BE49-F238E27FC236}">
              <a16:creationId xmlns:a16="http://schemas.microsoft.com/office/drawing/2014/main" id="{57BC3AC2-1813-4F6E-BD91-61E2271D01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46" name="Text Box 3">
          <a:extLst>
            <a:ext uri="{FF2B5EF4-FFF2-40B4-BE49-F238E27FC236}">
              <a16:creationId xmlns:a16="http://schemas.microsoft.com/office/drawing/2014/main" id="{54D37D65-46C6-478B-939D-233817C209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47" name="Text Box 32">
          <a:extLst>
            <a:ext uri="{FF2B5EF4-FFF2-40B4-BE49-F238E27FC236}">
              <a16:creationId xmlns:a16="http://schemas.microsoft.com/office/drawing/2014/main" id="{4D926B41-B5DF-4C83-9103-0CC3ACC4AD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48" name="Text Box 3">
          <a:extLst>
            <a:ext uri="{FF2B5EF4-FFF2-40B4-BE49-F238E27FC236}">
              <a16:creationId xmlns:a16="http://schemas.microsoft.com/office/drawing/2014/main" id="{905471CC-42DA-4CD9-839B-85AC3076E8F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49" name="Text Box 63">
          <a:extLst>
            <a:ext uri="{FF2B5EF4-FFF2-40B4-BE49-F238E27FC236}">
              <a16:creationId xmlns:a16="http://schemas.microsoft.com/office/drawing/2014/main" id="{18A4B4CE-C708-44C8-996A-9A4D85B2DF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50" name="Text Box 3">
          <a:extLst>
            <a:ext uri="{FF2B5EF4-FFF2-40B4-BE49-F238E27FC236}">
              <a16:creationId xmlns:a16="http://schemas.microsoft.com/office/drawing/2014/main" id="{7EDDD335-D6B3-456A-AC6E-C26A1E1921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51" name="Text Box 32">
          <a:extLst>
            <a:ext uri="{FF2B5EF4-FFF2-40B4-BE49-F238E27FC236}">
              <a16:creationId xmlns:a16="http://schemas.microsoft.com/office/drawing/2014/main" id="{4A50B167-54FC-4D71-8256-8A384F3C52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52" name="Text Box 3">
          <a:extLst>
            <a:ext uri="{FF2B5EF4-FFF2-40B4-BE49-F238E27FC236}">
              <a16:creationId xmlns:a16="http://schemas.microsoft.com/office/drawing/2014/main" id="{8CC1A357-35EF-47AF-A8C1-5B6C7AD34F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53" name="Text Box 63">
          <a:extLst>
            <a:ext uri="{FF2B5EF4-FFF2-40B4-BE49-F238E27FC236}">
              <a16:creationId xmlns:a16="http://schemas.microsoft.com/office/drawing/2014/main" id="{FE6D3696-DFF2-4853-9B11-CE5243E557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54" name="Text Box 3">
          <a:extLst>
            <a:ext uri="{FF2B5EF4-FFF2-40B4-BE49-F238E27FC236}">
              <a16:creationId xmlns:a16="http://schemas.microsoft.com/office/drawing/2014/main" id="{879A089F-2D86-4E2B-9571-FE5B1BB799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55" name="Text Box 32">
          <a:extLst>
            <a:ext uri="{FF2B5EF4-FFF2-40B4-BE49-F238E27FC236}">
              <a16:creationId xmlns:a16="http://schemas.microsoft.com/office/drawing/2014/main" id="{39B65766-54C6-4E79-BEF0-07AE24E5DD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56" name="Text Box 3">
          <a:extLst>
            <a:ext uri="{FF2B5EF4-FFF2-40B4-BE49-F238E27FC236}">
              <a16:creationId xmlns:a16="http://schemas.microsoft.com/office/drawing/2014/main" id="{DA3C7292-E8F7-4B17-A7F3-8C461040EA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57" name="Text Box 63">
          <a:extLst>
            <a:ext uri="{FF2B5EF4-FFF2-40B4-BE49-F238E27FC236}">
              <a16:creationId xmlns:a16="http://schemas.microsoft.com/office/drawing/2014/main" id="{873EE4B9-4252-43B8-9684-E0BEF048B7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58" name="Text Box 3">
          <a:extLst>
            <a:ext uri="{FF2B5EF4-FFF2-40B4-BE49-F238E27FC236}">
              <a16:creationId xmlns:a16="http://schemas.microsoft.com/office/drawing/2014/main" id="{CF1E30CF-17B7-448A-97A5-7B95731D91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59" name="Text Box 32">
          <a:extLst>
            <a:ext uri="{FF2B5EF4-FFF2-40B4-BE49-F238E27FC236}">
              <a16:creationId xmlns:a16="http://schemas.microsoft.com/office/drawing/2014/main" id="{1BF2B608-2E9F-40F6-9925-7A0FFE07870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60" name="Text Box 3">
          <a:extLst>
            <a:ext uri="{FF2B5EF4-FFF2-40B4-BE49-F238E27FC236}">
              <a16:creationId xmlns:a16="http://schemas.microsoft.com/office/drawing/2014/main" id="{2A7F8020-8175-4CE9-996B-913C4C1BC3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61" name="Text Box 63">
          <a:extLst>
            <a:ext uri="{FF2B5EF4-FFF2-40B4-BE49-F238E27FC236}">
              <a16:creationId xmlns:a16="http://schemas.microsoft.com/office/drawing/2014/main" id="{D784E3D5-3E62-46E1-9F22-D4C6D228AE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62" name="Text Box 3">
          <a:extLst>
            <a:ext uri="{FF2B5EF4-FFF2-40B4-BE49-F238E27FC236}">
              <a16:creationId xmlns:a16="http://schemas.microsoft.com/office/drawing/2014/main" id="{CDAC6FC6-08E0-44B4-A8E8-3DCD1C9213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63" name="Text Box 32">
          <a:extLst>
            <a:ext uri="{FF2B5EF4-FFF2-40B4-BE49-F238E27FC236}">
              <a16:creationId xmlns:a16="http://schemas.microsoft.com/office/drawing/2014/main" id="{66CBA217-41BF-4230-BD1F-82E837ACDB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64" name="Text Box 3">
          <a:extLst>
            <a:ext uri="{FF2B5EF4-FFF2-40B4-BE49-F238E27FC236}">
              <a16:creationId xmlns:a16="http://schemas.microsoft.com/office/drawing/2014/main" id="{06562FC7-2FEB-4CF5-93D0-19ED35124C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65" name="Text Box 63">
          <a:extLst>
            <a:ext uri="{FF2B5EF4-FFF2-40B4-BE49-F238E27FC236}">
              <a16:creationId xmlns:a16="http://schemas.microsoft.com/office/drawing/2014/main" id="{C37057EC-6AE5-4777-823D-E7E35C942F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66" name="Text Box 3">
          <a:extLst>
            <a:ext uri="{FF2B5EF4-FFF2-40B4-BE49-F238E27FC236}">
              <a16:creationId xmlns:a16="http://schemas.microsoft.com/office/drawing/2014/main" id="{544423AA-37CA-49FE-933B-1B4CD111F7E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67" name="Text Box 32">
          <a:extLst>
            <a:ext uri="{FF2B5EF4-FFF2-40B4-BE49-F238E27FC236}">
              <a16:creationId xmlns:a16="http://schemas.microsoft.com/office/drawing/2014/main" id="{60E26411-5996-49AA-BB7E-FF04E40A9D1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68" name="Text Box 3">
          <a:extLst>
            <a:ext uri="{FF2B5EF4-FFF2-40B4-BE49-F238E27FC236}">
              <a16:creationId xmlns:a16="http://schemas.microsoft.com/office/drawing/2014/main" id="{7C28E8D0-D9F5-418D-BA54-A187133174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69" name="Text Box 63">
          <a:extLst>
            <a:ext uri="{FF2B5EF4-FFF2-40B4-BE49-F238E27FC236}">
              <a16:creationId xmlns:a16="http://schemas.microsoft.com/office/drawing/2014/main" id="{CB46B7D6-FA6E-4006-ACDF-67CA0477739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70" name="Text Box 3">
          <a:extLst>
            <a:ext uri="{FF2B5EF4-FFF2-40B4-BE49-F238E27FC236}">
              <a16:creationId xmlns:a16="http://schemas.microsoft.com/office/drawing/2014/main" id="{E9FCC520-A8D1-46BD-8F98-A465D809CB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71" name="Text Box 32">
          <a:extLst>
            <a:ext uri="{FF2B5EF4-FFF2-40B4-BE49-F238E27FC236}">
              <a16:creationId xmlns:a16="http://schemas.microsoft.com/office/drawing/2014/main" id="{F7126EFB-F739-4113-A982-0C9D2BD47E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72" name="Text Box 3">
          <a:extLst>
            <a:ext uri="{FF2B5EF4-FFF2-40B4-BE49-F238E27FC236}">
              <a16:creationId xmlns:a16="http://schemas.microsoft.com/office/drawing/2014/main" id="{0F81B0D6-DADA-4A27-851D-3A3C42E1D3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73" name="Text Box 63">
          <a:extLst>
            <a:ext uri="{FF2B5EF4-FFF2-40B4-BE49-F238E27FC236}">
              <a16:creationId xmlns:a16="http://schemas.microsoft.com/office/drawing/2014/main" id="{A7B7FBB7-1617-4FFB-A569-F27D449C7B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74" name="Text Box 3">
          <a:extLst>
            <a:ext uri="{FF2B5EF4-FFF2-40B4-BE49-F238E27FC236}">
              <a16:creationId xmlns:a16="http://schemas.microsoft.com/office/drawing/2014/main" id="{B14061C4-7067-442B-A403-7C8E4197C68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75" name="Text Box 32">
          <a:extLst>
            <a:ext uri="{FF2B5EF4-FFF2-40B4-BE49-F238E27FC236}">
              <a16:creationId xmlns:a16="http://schemas.microsoft.com/office/drawing/2014/main" id="{0828265D-846B-4EC5-800A-9540095EFC1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76" name="Text Box 3">
          <a:extLst>
            <a:ext uri="{FF2B5EF4-FFF2-40B4-BE49-F238E27FC236}">
              <a16:creationId xmlns:a16="http://schemas.microsoft.com/office/drawing/2014/main" id="{7105E12D-7EDA-4273-B737-248149B61B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77" name="Text Box 63">
          <a:extLst>
            <a:ext uri="{FF2B5EF4-FFF2-40B4-BE49-F238E27FC236}">
              <a16:creationId xmlns:a16="http://schemas.microsoft.com/office/drawing/2014/main" id="{515F2095-C13A-46AB-AC63-AB0CE5B6CD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78" name="Text Box 3">
          <a:extLst>
            <a:ext uri="{FF2B5EF4-FFF2-40B4-BE49-F238E27FC236}">
              <a16:creationId xmlns:a16="http://schemas.microsoft.com/office/drawing/2014/main" id="{259EA669-3377-42A1-B655-0B0027C656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79" name="Text Box 32">
          <a:extLst>
            <a:ext uri="{FF2B5EF4-FFF2-40B4-BE49-F238E27FC236}">
              <a16:creationId xmlns:a16="http://schemas.microsoft.com/office/drawing/2014/main" id="{7A6AF6B4-F632-4D88-BBAB-23EC8BF908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80" name="Text Box 3">
          <a:extLst>
            <a:ext uri="{FF2B5EF4-FFF2-40B4-BE49-F238E27FC236}">
              <a16:creationId xmlns:a16="http://schemas.microsoft.com/office/drawing/2014/main" id="{61FCDFAB-B637-4D44-8DB1-127F23CE253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81" name="Text Box 63">
          <a:extLst>
            <a:ext uri="{FF2B5EF4-FFF2-40B4-BE49-F238E27FC236}">
              <a16:creationId xmlns:a16="http://schemas.microsoft.com/office/drawing/2014/main" id="{E7367E70-0430-4D27-9FF3-D39C355D8E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82" name="Text Box 3">
          <a:extLst>
            <a:ext uri="{FF2B5EF4-FFF2-40B4-BE49-F238E27FC236}">
              <a16:creationId xmlns:a16="http://schemas.microsoft.com/office/drawing/2014/main" id="{99EDA513-8F30-40B6-B276-DF89B4C286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83" name="Text Box 32">
          <a:extLst>
            <a:ext uri="{FF2B5EF4-FFF2-40B4-BE49-F238E27FC236}">
              <a16:creationId xmlns:a16="http://schemas.microsoft.com/office/drawing/2014/main" id="{D96F5306-36B7-45CD-9F23-4B1B6B8655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84" name="Text Box 3">
          <a:extLst>
            <a:ext uri="{FF2B5EF4-FFF2-40B4-BE49-F238E27FC236}">
              <a16:creationId xmlns:a16="http://schemas.microsoft.com/office/drawing/2014/main" id="{8EA5CFFF-EF58-4269-99E8-D378F2D9FF2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85" name="Text Box 63">
          <a:extLst>
            <a:ext uri="{FF2B5EF4-FFF2-40B4-BE49-F238E27FC236}">
              <a16:creationId xmlns:a16="http://schemas.microsoft.com/office/drawing/2014/main" id="{4E8F77AD-3093-4C5D-B92C-69818A6924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86" name="Text Box 3">
          <a:extLst>
            <a:ext uri="{FF2B5EF4-FFF2-40B4-BE49-F238E27FC236}">
              <a16:creationId xmlns:a16="http://schemas.microsoft.com/office/drawing/2014/main" id="{E84D391A-9635-4345-BA98-4E3834BC81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87" name="Text Box 32">
          <a:extLst>
            <a:ext uri="{FF2B5EF4-FFF2-40B4-BE49-F238E27FC236}">
              <a16:creationId xmlns:a16="http://schemas.microsoft.com/office/drawing/2014/main" id="{1D576900-6C0E-4594-B968-459878D1C8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88" name="Text Box 3">
          <a:extLst>
            <a:ext uri="{FF2B5EF4-FFF2-40B4-BE49-F238E27FC236}">
              <a16:creationId xmlns:a16="http://schemas.microsoft.com/office/drawing/2014/main" id="{C15E8732-D5D5-453E-A150-F9C6963723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89" name="Text Box 63">
          <a:extLst>
            <a:ext uri="{FF2B5EF4-FFF2-40B4-BE49-F238E27FC236}">
              <a16:creationId xmlns:a16="http://schemas.microsoft.com/office/drawing/2014/main" id="{D56B2F86-CB42-4E3B-A8B9-F9A4921B758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90" name="Text Box 3">
          <a:extLst>
            <a:ext uri="{FF2B5EF4-FFF2-40B4-BE49-F238E27FC236}">
              <a16:creationId xmlns:a16="http://schemas.microsoft.com/office/drawing/2014/main" id="{D5E60976-C45B-46D9-9F68-28CE2D7959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91" name="Text Box 32">
          <a:extLst>
            <a:ext uri="{FF2B5EF4-FFF2-40B4-BE49-F238E27FC236}">
              <a16:creationId xmlns:a16="http://schemas.microsoft.com/office/drawing/2014/main" id="{0E39D5E7-BFAE-4B39-B6DD-7B22AA261F4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92" name="Text Box 3">
          <a:extLst>
            <a:ext uri="{FF2B5EF4-FFF2-40B4-BE49-F238E27FC236}">
              <a16:creationId xmlns:a16="http://schemas.microsoft.com/office/drawing/2014/main" id="{9B61D477-CB90-4A02-9F70-158CB1F376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93" name="Text Box 63">
          <a:extLst>
            <a:ext uri="{FF2B5EF4-FFF2-40B4-BE49-F238E27FC236}">
              <a16:creationId xmlns:a16="http://schemas.microsoft.com/office/drawing/2014/main" id="{946A8912-5F87-4C5E-9DBE-9BAEE8AC32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94" name="Text Box 3">
          <a:extLst>
            <a:ext uri="{FF2B5EF4-FFF2-40B4-BE49-F238E27FC236}">
              <a16:creationId xmlns:a16="http://schemas.microsoft.com/office/drawing/2014/main" id="{2A1ABFD2-F026-4CDD-BC81-94F2BC910C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95" name="Text Box 32">
          <a:extLst>
            <a:ext uri="{FF2B5EF4-FFF2-40B4-BE49-F238E27FC236}">
              <a16:creationId xmlns:a16="http://schemas.microsoft.com/office/drawing/2014/main" id="{69DA191C-546C-4985-B0A7-B70737392A8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96" name="Text Box 3">
          <a:extLst>
            <a:ext uri="{FF2B5EF4-FFF2-40B4-BE49-F238E27FC236}">
              <a16:creationId xmlns:a16="http://schemas.microsoft.com/office/drawing/2014/main" id="{0896D52F-D987-44E2-9B53-A5AE28C543C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97" name="Text Box 63">
          <a:extLst>
            <a:ext uri="{FF2B5EF4-FFF2-40B4-BE49-F238E27FC236}">
              <a16:creationId xmlns:a16="http://schemas.microsoft.com/office/drawing/2014/main" id="{1B43A2E6-A7F1-481F-B856-0CB6ECF18E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598" name="Text Box 3">
          <a:extLst>
            <a:ext uri="{FF2B5EF4-FFF2-40B4-BE49-F238E27FC236}">
              <a16:creationId xmlns:a16="http://schemas.microsoft.com/office/drawing/2014/main" id="{39D905D5-B84C-44CB-851E-EB95613562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599" name="Text Box 32">
          <a:extLst>
            <a:ext uri="{FF2B5EF4-FFF2-40B4-BE49-F238E27FC236}">
              <a16:creationId xmlns:a16="http://schemas.microsoft.com/office/drawing/2014/main" id="{8C0AE40A-FD27-4DD1-A8C8-C52D0D348C5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00" name="Text Box 3">
          <a:extLst>
            <a:ext uri="{FF2B5EF4-FFF2-40B4-BE49-F238E27FC236}">
              <a16:creationId xmlns:a16="http://schemas.microsoft.com/office/drawing/2014/main" id="{8E51C2AA-F706-451F-BDEA-7EB3F37D58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01" name="Text Box 63">
          <a:extLst>
            <a:ext uri="{FF2B5EF4-FFF2-40B4-BE49-F238E27FC236}">
              <a16:creationId xmlns:a16="http://schemas.microsoft.com/office/drawing/2014/main" id="{2FD79EFB-3E26-4608-84BE-E47B32CE30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02" name="Text Box 3">
          <a:extLst>
            <a:ext uri="{FF2B5EF4-FFF2-40B4-BE49-F238E27FC236}">
              <a16:creationId xmlns:a16="http://schemas.microsoft.com/office/drawing/2014/main" id="{98B6AB07-9021-4954-9C0D-C3ACBA710B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03" name="Text Box 32">
          <a:extLst>
            <a:ext uri="{FF2B5EF4-FFF2-40B4-BE49-F238E27FC236}">
              <a16:creationId xmlns:a16="http://schemas.microsoft.com/office/drawing/2014/main" id="{CA6699B0-7899-4802-824A-DEC3547706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04" name="Text Box 3">
          <a:extLst>
            <a:ext uri="{FF2B5EF4-FFF2-40B4-BE49-F238E27FC236}">
              <a16:creationId xmlns:a16="http://schemas.microsoft.com/office/drawing/2014/main" id="{E5D874AD-F0E9-4BDF-A3F3-2FC0688AEC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05" name="Text Box 63">
          <a:extLst>
            <a:ext uri="{FF2B5EF4-FFF2-40B4-BE49-F238E27FC236}">
              <a16:creationId xmlns:a16="http://schemas.microsoft.com/office/drawing/2014/main" id="{AC0F82AE-FB7F-4DDF-8D68-743A764B97E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06" name="Text Box 3">
          <a:extLst>
            <a:ext uri="{FF2B5EF4-FFF2-40B4-BE49-F238E27FC236}">
              <a16:creationId xmlns:a16="http://schemas.microsoft.com/office/drawing/2014/main" id="{53227E2D-0023-4063-9E9C-FD28EEBB2E5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07" name="Text Box 32">
          <a:extLst>
            <a:ext uri="{FF2B5EF4-FFF2-40B4-BE49-F238E27FC236}">
              <a16:creationId xmlns:a16="http://schemas.microsoft.com/office/drawing/2014/main" id="{C2A22E20-8F2D-4E98-9AFE-FA5B0BF2463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08" name="Text Box 3">
          <a:extLst>
            <a:ext uri="{FF2B5EF4-FFF2-40B4-BE49-F238E27FC236}">
              <a16:creationId xmlns:a16="http://schemas.microsoft.com/office/drawing/2014/main" id="{42CFA03C-9505-44D2-B040-7E24162815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09" name="Text Box 63">
          <a:extLst>
            <a:ext uri="{FF2B5EF4-FFF2-40B4-BE49-F238E27FC236}">
              <a16:creationId xmlns:a16="http://schemas.microsoft.com/office/drawing/2014/main" id="{AC53F06D-60E9-4F97-8D03-7B962F81F5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10" name="Text Box 3">
          <a:extLst>
            <a:ext uri="{FF2B5EF4-FFF2-40B4-BE49-F238E27FC236}">
              <a16:creationId xmlns:a16="http://schemas.microsoft.com/office/drawing/2014/main" id="{148F3943-A43F-4D2B-97AA-F7A847FF741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11" name="Text Box 32">
          <a:extLst>
            <a:ext uri="{FF2B5EF4-FFF2-40B4-BE49-F238E27FC236}">
              <a16:creationId xmlns:a16="http://schemas.microsoft.com/office/drawing/2014/main" id="{63F4B791-DA91-4408-957B-539FB04D98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12" name="Text Box 3">
          <a:extLst>
            <a:ext uri="{FF2B5EF4-FFF2-40B4-BE49-F238E27FC236}">
              <a16:creationId xmlns:a16="http://schemas.microsoft.com/office/drawing/2014/main" id="{17008027-0A4D-4778-9193-1F885705D55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13" name="Text Box 63">
          <a:extLst>
            <a:ext uri="{FF2B5EF4-FFF2-40B4-BE49-F238E27FC236}">
              <a16:creationId xmlns:a16="http://schemas.microsoft.com/office/drawing/2014/main" id="{E6CD624D-0474-41CA-92C4-9024FB010E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14" name="Text Box 3">
          <a:extLst>
            <a:ext uri="{FF2B5EF4-FFF2-40B4-BE49-F238E27FC236}">
              <a16:creationId xmlns:a16="http://schemas.microsoft.com/office/drawing/2014/main" id="{936979D8-AA3A-41DF-A226-2780798FC67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15" name="Text Box 32">
          <a:extLst>
            <a:ext uri="{FF2B5EF4-FFF2-40B4-BE49-F238E27FC236}">
              <a16:creationId xmlns:a16="http://schemas.microsoft.com/office/drawing/2014/main" id="{CB7F99A8-6B96-4FE8-8939-C382B2D0D55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16" name="Text Box 3">
          <a:extLst>
            <a:ext uri="{FF2B5EF4-FFF2-40B4-BE49-F238E27FC236}">
              <a16:creationId xmlns:a16="http://schemas.microsoft.com/office/drawing/2014/main" id="{C5217103-03FB-4284-AC33-5DF949D0E5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17" name="Text Box 63">
          <a:extLst>
            <a:ext uri="{FF2B5EF4-FFF2-40B4-BE49-F238E27FC236}">
              <a16:creationId xmlns:a16="http://schemas.microsoft.com/office/drawing/2014/main" id="{3C85CD27-E76B-4756-9DC5-6CBF2CFF114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18" name="Text Box 3">
          <a:extLst>
            <a:ext uri="{FF2B5EF4-FFF2-40B4-BE49-F238E27FC236}">
              <a16:creationId xmlns:a16="http://schemas.microsoft.com/office/drawing/2014/main" id="{74D5BEBD-1965-4438-9CE9-8092ECA1AA2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19" name="Text Box 32">
          <a:extLst>
            <a:ext uri="{FF2B5EF4-FFF2-40B4-BE49-F238E27FC236}">
              <a16:creationId xmlns:a16="http://schemas.microsoft.com/office/drawing/2014/main" id="{199851DE-9BF1-4152-A2CE-10172B2195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20" name="Text Box 3">
          <a:extLst>
            <a:ext uri="{FF2B5EF4-FFF2-40B4-BE49-F238E27FC236}">
              <a16:creationId xmlns:a16="http://schemas.microsoft.com/office/drawing/2014/main" id="{422DAF96-9587-4904-803F-A6AAEB593E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21" name="Text Box 63">
          <a:extLst>
            <a:ext uri="{FF2B5EF4-FFF2-40B4-BE49-F238E27FC236}">
              <a16:creationId xmlns:a16="http://schemas.microsoft.com/office/drawing/2014/main" id="{366DB076-AEBC-4EE2-A763-E3EE46F2F9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22" name="Text Box 3">
          <a:extLst>
            <a:ext uri="{FF2B5EF4-FFF2-40B4-BE49-F238E27FC236}">
              <a16:creationId xmlns:a16="http://schemas.microsoft.com/office/drawing/2014/main" id="{2060F6EF-DA20-467C-B4BB-4DE5E057F7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23" name="Text Box 32">
          <a:extLst>
            <a:ext uri="{FF2B5EF4-FFF2-40B4-BE49-F238E27FC236}">
              <a16:creationId xmlns:a16="http://schemas.microsoft.com/office/drawing/2014/main" id="{4BC86478-FB7A-4398-839F-7A2ACD2542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24" name="Text Box 3">
          <a:extLst>
            <a:ext uri="{FF2B5EF4-FFF2-40B4-BE49-F238E27FC236}">
              <a16:creationId xmlns:a16="http://schemas.microsoft.com/office/drawing/2014/main" id="{754426E0-247C-4685-BF2C-D00D37D7D5F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25" name="Text Box 63">
          <a:extLst>
            <a:ext uri="{FF2B5EF4-FFF2-40B4-BE49-F238E27FC236}">
              <a16:creationId xmlns:a16="http://schemas.microsoft.com/office/drawing/2014/main" id="{38DF81FD-C54C-416B-BDBA-006098ECA1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26" name="Text Box 3">
          <a:extLst>
            <a:ext uri="{FF2B5EF4-FFF2-40B4-BE49-F238E27FC236}">
              <a16:creationId xmlns:a16="http://schemas.microsoft.com/office/drawing/2014/main" id="{ADEEADAD-7F83-4A0E-B33C-56E525AEDE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27" name="Text Box 32">
          <a:extLst>
            <a:ext uri="{FF2B5EF4-FFF2-40B4-BE49-F238E27FC236}">
              <a16:creationId xmlns:a16="http://schemas.microsoft.com/office/drawing/2014/main" id="{C80CB06F-6A85-4F87-8E55-C7ECA33BB2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28" name="Text Box 3">
          <a:extLst>
            <a:ext uri="{FF2B5EF4-FFF2-40B4-BE49-F238E27FC236}">
              <a16:creationId xmlns:a16="http://schemas.microsoft.com/office/drawing/2014/main" id="{F3CBE533-49BF-488E-BC9C-2492423BFC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29" name="Text Box 63">
          <a:extLst>
            <a:ext uri="{FF2B5EF4-FFF2-40B4-BE49-F238E27FC236}">
              <a16:creationId xmlns:a16="http://schemas.microsoft.com/office/drawing/2014/main" id="{9827EA36-1543-406F-BE76-5E6E2F52A7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30" name="Text Box 3">
          <a:extLst>
            <a:ext uri="{FF2B5EF4-FFF2-40B4-BE49-F238E27FC236}">
              <a16:creationId xmlns:a16="http://schemas.microsoft.com/office/drawing/2014/main" id="{FB684945-0E58-4F8B-9BC9-35F8337EA8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31" name="Text Box 32">
          <a:extLst>
            <a:ext uri="{FF2B5EF4-FFF2-40B4-BE49-F238E27FC236}">
              <a16:creationId xmlns:a16="http://schemas.microsoft.com/office/drawing/2014/main" id="{A5566969-D31B-488A-BC83-4534C2FFF2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32" name="Text Box 3">
          <a:extLst>
            <a:ext uri="{FF2B5EF4-FFF2-40B4-BE49-F238E27FC236}">
              <a16:creationId xmlns:a16="http://schemas.microsoft.com/office/drawing/2014/main" id="{1E1AAD48-6572-440B-9E18-32F4ECD902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33" name="Text Box 63">
          <a:extLst>
            <a:ext uri="{FF2B5EF4-FFF2-40B4-BE49-F238E27FC236}">
              <a16:creationId xmlns:a16="http://schemas.microsoft.com/office/drawing/2014/main" id="{626B7A7A-BC8F-4962-B2A6-0449A97D91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34" name="Text Box 3">
          <a:extLst>
            <a:ext uri="{FF2B5EF4-FFF2-40B4-BE49-F238E27FC236}">
              <a16:creationId xmlns:a16="http://schemas.microsoft.com/office/drawing/2014/main" id="{3684769C-E110-4071-9F87-DDB6A607DC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35" name="Text Box 32">
          <a:extLst>
            <a:ext uri="{FF2B5EF4-FFF2-40B4-BE49-F238E27FC236}">
              <a16:creationId xmlns:a16="http://schemas.microsoft.com/office/drawing/2014/main" id="{361D15BC-931F-4727-966C-AB93F5D29B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36" name="Text Box 3">
          <a:extLst>
            <a:ext uri="{FF2B5EF4-FFF2-40B4-BE49-F238E27FC236}">
              <a16:creationId xmlns:a16="http://schemas.microsoft.com/office/drawing/2014/main" id="{4C059039-2F35-4BDA-AEFD-BE7C6146DD8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37" name="Text Box 63">
          <a:extLst>
            <a:ext uri="{FF2B5EF4-FFF2-40B4-BE49-F238E27FC236}">
              <a16:creationId xmlns:a16="http://schemas.microsoft.com/office/drawing/2014/main" id="{3E46B0C6-E1BB-4A16-AFA2-9718745D0F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38" name="Text Box 3">
          <a:extLst>
            <a:ext uri="{FF2B5EF4-FFF2-40B4-BE49-F238E27FC236}">
              <a16:creationId xmlns:a16="http://schemas.microsoft.com/office/drawing/2014/main" id="{8AFF9924-BC99-49CC-81C1-FB07EBC378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39" name="Text Box 32">
          <a:extLst>
            <a:ext uri="{FF2B5EF4-FFF2-40B4-BE49-F238E27FC236}">
              <a16:creationId xmlns:a16="http://schemas.microsoft.com/office/drawing/2014/main" id="{19A66D43-95E5-41AA-8342-ECA2361B7C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40" name="Text Box 3">
          <a:extLst>
            <a:ext uri="{FF2B5EF4-FFF2-40B4-BE49-F238E27FC236}">
              <a16:creationId xmlns:a16="http://schemas.microsoft.com/office/drawing/2014/main" id="{76D1A1CA-B50A-4765-859F-443700C9583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41" name="Text Box 63">
          <a:extLst>
            <a:ext uri="{FF2B5EF4-FFF2-40B4-BE49-F238E27FC236}">
              <a16:creationId xmlns:a16="http://schemas.microsoft.com/office/drawing/2014/main" id="{77E35A0D-B2A2-4415-A4C0-C5D84D61653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42" name="Text Box 3">
          <a:extLst>
            <a:ext uri="{FF2B5EF4-FFF2-40B4-BE49-F238E27FC236}">
              <a16:creationId xmlns:a16="http://schemas.microsoft.com/office/drawing/2014/main" id="{96938173-A341-4112-B3A4-19F967DC47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43" name="Text Box 32">
          <a:extLst>
            <a:ext uri="{FF2B5EF4-FFF2-40B4-BE49-F238E27FC236}">
              <a16:creationId xmlns:a16="http://schemas.microsoft.com/office/drawing/2014/main" id="{57889FF6-9B37-49BA-A2FC-49FAF6413E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44" name="Text Box 3">
          <a:extLst>
            <a:ext uri="{FF2B5EF4-FFF2-40B4-BE49-F238E27FC236}">
              <a16:creationId xmlns:a16="http://schemas.microsoft.com/office/drawing/2014/main" id="{868A6508-8D60-47CA-8BC1-C7866B8E466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45" name="Text Box 63">
          <a:extLst>
            <a:ext uri="{FF2B5EF4-FFF2-40B4-BE49-F238E27FC236}">
              <a16:creationId xmlns:a16="http://schemas.microsoft.com/office/drawing/2014/main" id="{A3D783C9-47EA-4003-9B61-CCF829D986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46" name="Text Box 3">
          <a:extLst>
            <a:ext uri="{FF2B5EF4-FFF2-40B4-BE49-F238E27FC236}">
              <a16:creationId xmlns:a16="http://schemas.microsoft.com/office/drawing/2014/main" id="{828FA736-93AF-4DD9-80A3-38815D8F971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47" name="Text Box 32">
          <a:extLst>
            <a:ext uri="{FF2B5EF4-FFF2-40B4-BE49-F238E27FC236}">
              <a16:creationId xmlns:a16="http://schemas.microsoft.com/office/drawing/2014/main" id="{F391719A-B212-428C-BC4C-9DC9AE7710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48" name="Text Box 3">
          <a:extLst>
            <a:ext uri="{FF2B5EF4-FFF2-40B4-BE49-F238E27FC236}">
              <a16:creationId xmlns:a16="http://schemas.microsoft.com/office/drawing/2014/main" id="{31D133A6-57E5-4DB9-9291-7E50317751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49" name="Text Box 63">
          <a:extLst>
            <a:ext uri="{FF2B5EF4-FFF2-40B4-BE49-F238E27FC236}">
              <a16:creationId xmlns:a16="http://schemas.microsoft.com/office/drawing/2014/main" id="{4B85701D-C915-4BCA-8F7C-7E8285544F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50" name="Text Box 3">
          <a:extLst>
            <a:ext uri="{FF2B5EF4-FFF2-40B4-BE49-F238E27FC236}">
              <a16:creationId xmlns:a16="http://schemas.microsoft.com/office/drawing/2014/main" id="{CB318A6A-C73E-4C8A-B9D0-3AB22F5274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51" name="Text Box 32">
          <a:extLst>
            <a:ext uri="{FF2B5EF4-FFF2-40B4-BE49-F238E27FC236}">
              <a16:creationId xmlns:a16="http://schemas.microsoft.com/office/drawing/2014/main" id="{0E83E4E8-819C-4B01-B33A-D5DBAAD62E4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52" name="Text Box 3">
          <a:extLst>
            <a:ext uri="{FF2B5EF4-FFF2-40B4-BE49-F238E27FC236}">
              <a16:creationId xmlns:a16="http://schemas.microsoft.com/office/drawing/2014/main" id="{CAE47EAA-6EE0-4C45-BF54-2328160105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53" name="Text Box 63">
          <a:extLst>
            <a:ext uri="{FF2B5EF4-FFF2-40B4-BE49-F238E27FC236}">
              <a16:creationId xmlns:a16="http://schemas.microsoft.com/office/drawing/2014/main" id="{BB64CD83-B3B5-4343-BB63-25A5BDFBB7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54" name="Text Box 3">
          <a:extLst>
            <a:ext uri="{FF2B5EF4-FFF2-40B4-BE49-F238E27FC236}">
              <a16:creationId xmlns:a16="http://schemas.microsoft.com/office/drawing/2014/main" id="{E41E704E-75E0-4714-BC33-1FA523ACB7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55" name="Text Box 32">
          <a:extLst>
            <a:ext uri="{FF2B5EF4-FFF2-40B4-BE49-F238E27FC236}">
              <a16:creationId xmlns:a16="http://schemas.microsoft.com/office/drawing/2014/main" id="{38838555-2122-4A64-A312-46843AB834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56" name="Text Box 3">
          <a:extLst>
            <a:ext uri="{FF2B5EF4-FFF2-40B4-BE49-F238E27FC236}">
              <a16:creationId xmlns:a16="http://schemas.microsoft.com/office/drawing/2014/main" id="{44C37050-021D-4DC6-84D6-B661582E6B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57" name="Text Box 63">
          <a:extLst>
            <a:ext uri="{FF2B5EF4-FFF2-40B4-BE49-F238E27FC236}">
              <a16:creationId xmlns:a16="http://schemas.microsoft.com/office/drawing/2014/main" id="{7D6A6CE3-84DF-4D39-818A-586CF6F626E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58" name="Text Box 3">
          <a:extLst>
            <a:ext uri="{FF2B5EF4-FFF2-40B4-BE49-F238E27FC236}">
              <a16:creationId xmlns:a16="http://schemas.microsoft.com/office/drawing/2014/main" id="{2C2E9C78-94B6-44DF-9D05-6C4E08FE02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59" name="Text Box 32">
          <a:extLst>
            <a:ext uri="{FF2B5EF4-FFF2-40B4-BE49-F238E27FC236}">
              <a16:creationId xmlns:a16="http://schemas.microsoft.com/office/drawing/2014/main" id="{7FABE419-D68A-4BD2-98B0-AEFA8822DBC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60" name="Text Box 3">
          <a:extLst>
            <a:ext uri="{FF2B5EF4-FFF2-40B4-BE49-F238E27FC236}">
              <a16:creationId xmlns:a16="http://schemas.microsoft.com/office/drawing/2014/main" id="{F6A5E205-74B4-414E-A5F6-F1DE74504F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61" name="Text Box 63">
          <a:extLst>
            <a:ext uri="{FF2B5EF4-FFF2-40B4-BE49-F238E27FC236}">
              <a16:creationId xmlns:a16="http://schemas.microsoft.com/office/drawing/2014/main" id="{35F7331B-2EA0-43F7-99D3-713BBE3936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62" name="Text Box 3">
          <a:extLst>
            <a:ext uri="{FF2B5EF4-FFF2-40B4-BE49-F238E27FC236}">
              <a16:creationId xmlns:a16="http://schemas.microsoft.com/office/drawing/2014/main" id="{A56591E4-5E3A-4DD9-9514-4A118FA6F1D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63" name="Text Box 32">
          <a:extLst>
            <a:ext uri="{FF2B5EF4-FFF2-40B4-BE49-F238E27FC236}">
              <a16:creationId xmlns:a16="http://schemas.microsoft.com/office/drawing/2014/main" id="{E5BB13E2-A0C2-4B35-8629-FD4443FEB1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64" name="Text Box 3">
          <a:extLst>
            <a:ext uri="{FF2B5EF4-FFF2-40B4-BE49-F238E27FC236}">
              <a16:creationId xmlns:a16="http://schemas.microsoft.com/office/drawing/2014/main" id="{A2B77887-150A-4FCD-88CF-9535B29B2D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65" name="Text Box 63">
          <a:extLst>
            <a:ext uri="{FF2B5EF4-FFF2-40B4-BE49-F238E27FC236}">
              <a16:creationId xmlns:a16="http://schemas.microsoft.com/office/drawing/2014/main" id="{D098A64B-8E03-4F60-A4EB-380E18B319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66" name="Text Box 3">
          <a:extLst>
            <a:ext uri="{FF2B5EF4-FFF2-40B4-BE49-F238E27FC236}">
              <a16:creationId xmlns:a16="http://schemas.microsoft.com/office/drawing/2014/main" id="{3AE01CF2-9A1B-44D9-9815-A916489F85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67" name="Text Box 32">
          <a:extLst>
            <a:ext uri="{FF2B5EF4-FFF2-40B4-BE49-F238E27FC236}">
              <a16:creationId xmlns:a16="http://schemas.microsoft.com/office/drawing/2014/main" id="{5384850D-2157-4F0F-BD77-176C617FAA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68" name="Text Box 3">
          <a:extLst>
            <a:ext uri="{FF2B5EF4-FFF2-40B4-BE49-F238E27FC236}">
              <a16:creationId xmlns:a16="http://schemas.microsoft.com/office/drawing/2014/main" id="{115885A7-F640-41BB-AAB7-D03FA155B0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69" name="Text Box 63">
          <a:extLst>
            <a:ext uri="{FF2B5EF4-FFF2-40B4-BE49-F238E27FC236}">
              <a16:creationId xmlns:a16="http://schemas.microsoft.com/office/drawing/2014/main" id="{453433CF-B52E-4C2A-A685-9AC547466F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70" name="Text Box 3">
          <a:extLst>
            <a:ext uri="{FF2B5EF4-FFF2-40B4-BE49-F238E27FC236}">
              <a16:creationId xmlns:a16="http://schemas.microsoft.com/office/drawing/2014/main" id="{90E1D298-8D25-4115-B642-FB1DE9A40F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71" name="Text Box 32">
          <a:extLst>
            <a:ext uri="{FF2B5EF4-FFF2-40B4-BE49-F238E27FC236}">
              <a16:creationId xmlns:a16="http://schemas.microsoft.com/office/drawing/2014/main" id="{D78D825E-98A6-4A49-95C4-232DCDA9F3E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72" name="Text Box 3">
          <a:extLst>
            <a:ext uri="{FF2B5EF4-FFF2-40B4-BE49-F238E27FC236}">
              <a16:creationId xmlns:a16="http://schemas.microsoft.com/office/drawing/2014/main" id="{2C7BA06E-BCB9-447F-AEF1-596887F941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73" name="Text Box 63">
          <a:extLst>
            <a:ext uri="{FF2B5EF4-FFF2-40B4-BE49-F238E27FC236}">
              <a16:creationId xmlns:a16="http://schemas.microsoft.com/office/drawing/2014/main" id="{9F28CCB8-6B95-46F4-92A3-F0539DABE7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74" name="Text Box 3">
          <a:extLst>
            <a:ext uri="{FF2B5EF4-FFF2-40B4-BE49-F238E27FC236}">
              <a16:creationId xmlns:a16="http://schemas.microsoft.com/office/drawing/2014/main" id="{FC4FC6C0-CEFB-4A2F-BBAB-F640A916B9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75" name="Text Box 32">
          <a:extLst>
            <a:ext uri="{FF2B5EF4-FFF2-40B4-BE49-F238E27FC236}">
              <a16:creationId xmlns:a16="http://schemas.microsoft.com/office/drawing/2014/main" id="{C1E923CB-0007-4697-B68C-A2C53CADDCF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76" name="Text Box 3">
          <a:extLst>
            <a:ext uri="{FF2B5EF4-FFF2-40B4-BE49-F238E27FC236}">
              <a16:creationId xmlns:a16="http://schemas.microsoft.com/office/drawing/2014/main" id="{325746F5-E31C-4F11-92A8-F0A25E97377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77" name="Text Box 63">
          <a:extLst>
            <a:ext uri="{FF2B5EF4-FFF2-40B4-BE49-F238E27FC236}">
              <a16:creationId xmlns:a16="http://schemas.microsoft.com/office/drawing/2014/main" id="{741202CE-E5AD-40C7-8F65-0A2412016A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78" name="Text Box 3">
          <a:extLst>
            <a:ext uri="{FF2B5EF4-FFF2-40B4-BE49-F238E27FC236}">
              <a16:creationId xmlns:a16="http://schemas.microsoft.com/office/drawing/2014/main" id="{22A00BBC-840D-49CA-AA59-D0FF809441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79" name="Text Box 32">
          <a:extLst>
            <a:ext uri="{FF2B5EF4-FFF2-40B4-BE49-F238E27FC236}">
              <a16:creationId xmlns:a16="http://schemas.microsoft.com/office/drawing/2014/main" id="{E29CE8E7-06EE-4710-ACD2-CA9B91C889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80" name="Text Box 3">
          <a:extLst>
            <a:ext uri="{FF2B5EF4-FFF2-40B4-BE49-F238E27FC236}">
              <a16:creationId xmlns:a16="http://schemas.microsoft.com/office/drawing/2014/main" id="{0752BEAF-2DBA-498E-BEAC-CF0F1D9F28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81" name="Text Box 63">
          <a:extLst>
            <a:ext uri="{FF2B5EF4-FFF2-40B4-BE49-F238E27FC236}">
              <a16:creationId xmlns:a16="http://schemas.microsoft.com/office/drawing/2014/main" id="{BF2EA009-36D2-4274-8C3F-7C1FDB92BE1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82" name="Text Box 3">
          <a:extLst>
            <a:ext uri="{FF2B5EF4-FFF2-40B4-BE49-F238E27FC236}">
              <a16:creationId xmlns:a16="http://schemas.microsoft.com/office/drawing/2014/main" id="{02982616-2388-4849-AADC-0B76087815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83" name="Text Box 32">
          <a:extLst>
            <a:ext uri="{FF2B5EF4-FFF2-40B4-BE49-F238E27FC236}">
              <a16:creationId xmlns:a16="http://schemas.microsoft.com/office/drawing/2014/main" id="{B089DEF5-A4AC-4531-A5F0-1CD1EA9E0A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84" name="Text Box 3">
          <a:extLst>
            <a:ext uri="{FF2B5EF4-FFF2-40B4-BE49-F238E27FC236}">
              <a16:creationId xmlns:a16="http://schemas.microsoft.com/office/drawing/2014/main" id="{68BAC4E1-A3E1-4A8A-85C5-4198BBEC4E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85" name="Text Box 63">
          <a:extLst>
            <a:ext uri="{FF2B5EF4-FFF2-40B4-BE49-F238E27FC236}">
              <a16:creationId xmlns:a16="http://schemas.microsoft.com/office/drawing/2014/main" id="{073F3C92-E509-427E-8025-DD150C89D18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86" name="Text Box 3">
          <a:extLst>
            <a:ext uri="{FF2B5EF4-FFF2-40B4-BE49-F238E27FC236}">
              <a16:creationId xmlns:a16="http://schemas.microsoft.com/office/drawing/2014/main" id="{A664AC88-0E46-4FE1-BADD-27B422A265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87" name="Text Box 32">
          <a:extLst>
            <a:ext uri="{FF2B5EF4-FFF2-40B4-BE49-F238E27FC236}">
              <a16:creationId xmlns:a16="http://schemas.microsoft.com/office/drawing/2014/main" id="{D7495BD1-109E-45E0-8D94-59DE77016B8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88" name="Text Box 3">
          <a:extLst>
            <a:ext uri="{FF2B5EF4-FFF2-40B4-BE49-F238E27FC236}">
              <a16:creationId xmlns:a16="http://schemas.microsoft.com/office/drawing/2014/main" id="{8763CC66-65E1-486F-BB3D-38E6C8E4413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89" name="Text Box 63">
          <a:extLst>
            <a:ext uri="{FF2B5EF4-FFF2-40B4-BE49-F238E27FC236}">
              <a16:creationId xmlns:a16="http://schemas.microsoft.com/office/drawing/2014/main" id="{3AC0B2E1-C7AB-451C-BA4D-5B05E4B3DCB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90" name="Text Box 3">
          <a:extLst>
            <a:ext uri="{FF2B5EF4-FFF2-40B4-BE49-F238E27FC236}">
              <a16:creationId xmlns:a16="http://schemas.microsoft.com/office/drawing/2014/main" id="{E2D72541-9993-42DD-9A23-E4A84755CB2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91" name="Text Box 32">
          <a:extLst>
            <a:ext uri="{FF2B5EF4-FFF2-40B4-BE49-F238E27FC236}">
              <a16:creationId xmlns:a16="http://schemas.microsoft.com/office/drawing/2014/main" id="{D961B03C-2A59-4736-AAB2-C9B7830303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92" name="Text Box 3">
          <a:extLst>
            <a:ext uri="{FF2B5EF4-FFF2-40B4-BE49-F238E27FC236}">
              <a16:creationId xmlns:a16="http://schemas.microsoft.com/office/drawing/2014/main" id="{ECE88364-4126-42D9-8FD8-B17CA8F1940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93" name="Text Box 63">
          <a:extLst>
            <a:ext uri="{FF2B5EF4-FFF2-40B4-BE49-F238E27FC236}">
              <a16:creationId xmlns:a16="http://schemas.microsoft.com/office/drawing/2014/main" id="{1851E668-674E-4BD7-BAF9-ACBCA297A4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94" name="Text Box 3">
          <a:extLst>
            <a:ext uri="{FF2B5EF4-FFF2-40B4-BE49-F238E27FC236}">
              <a16:creationId xmlns:a16="http://schemas.microsoft.com/office/drawing/2014/main" id="{6A255F2E-5CD2-4F10-B749-CDCD93006F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95" name="Text Box 32">
          <a:extLst>
            <a:ext uri="{FF2B5EF4-FFF2-40B4-BE49-F238E27FC236}">
              <a16:creationId xmlns:a16="http://schemas.microsoft.com/office/drawing/2014/main" id="{155FC7D7-CDAF-49C0-8CCB-23E662C2DFB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96" name="Text Box 3">
          <a:extLst>
            <a:ext uri="{FF2B5EF4-FFF2-40B4-BE49-F238E27FC236}">
              <a16:creationId xmlns:a16="http://schemas.microsoft.com/office/drawing/2014/main" id="{48D5ADC8-183E-45F8-AF09-C172C09869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97" name="Text Box 63">
          <a:extLst>
            <a:ext uri="{FF2B5EF4-FFF2-40B4-BE49-F238E27FC236}">
              <a16:creationId xmlns:a16="http://schemas.microsoft.com/office/drawing/2014/main" id="{DFAB2E19-A271-445C-93CF-7001EFD33C5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698" name="Text Box 3">
          <a:extLst>
            <a:ext uri="{FF2B5EF4-FFF2-40B4-BE49-F238E27FC236}">
              <a16:creationId xmlns:a16="http://schemas.microsoft.com/office/drawing/2014/main" id="{30762BAF-C0FC-4022-A844-8DACFB5D3D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699" name="Text Box 32">
          <a:extLst>
            <a:ext uri="{FF2B5EF4-FFF2-40B4-BE49-F238E27FC236}">
              <a16:creationId xmlns:a16="http://schemas.microsoft.com/office/drawing/2014/main" id="{C7E43601-F108-4AF9-BCD5-3D43ADAFCAF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00" name="Text Box 3">
          <a:extLst>
            <a:ext uri="{FF2B5EF4-FFF2-40B4-BE49-F238E27FC236}">
              <a16:creationId xmlns:a16="http://schemas.microsoft.com/office/drawing/2014/main" id="{286B4165-3373-46EA-82C9-26B64F91A6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01" name="Text Box 63">
          <a:extLst>
            <a:ext uri="{FF2B5EF4-FFF2-40B4-BE49-F238E27FC236}">
              <a16:creationId xmlns:a16="http://schemas.microsoft.com/office/drawing/2014/main" id="{AFFBFC50-167B-443C-B449-CC43726E2D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02" name="Text Box 3">
          <a:extLst>
            <a:ext uri="{FF2B5EF4-FFF2-40B4-BE49-F238E27FC236}">
              <a16:creationId xmlns:a16="http://schemas.microsoft.com/office/drawing/2014/main" id="{26E78560-C0EF-4392-9DAC-76C391B9389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03" name="Text Box 32">
          <a:extLst>
            <a:ext uri="{FF2B5EF4-FFF2-40B4-BE49-F238E27FC236}">
              <a16:creationId xmlns:a16="http://schemas.microsoft.com/office/drawing/2014/main" id="{7C3028E2-4635-4A92-9C6D-6DB244FCF4D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04" name="Text Box 3">
          <a:extLst>
            <a:ext uri="{FF2B5EF4-FFF2-40B4-BE49-F238E27FC236}">
              <a16:creationId xmlns:a16="http://schemas.microsoft.com/office/drawing/2014/main" id="{4A4F8886-AE59-4964-B2BF-6EF1E18CC72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05" name="Text Box 63">
          <a:extLst>
            <a:ext uri="{FF2B5EF4-FFF2-40B4-BE49-F238E27FC236}">
              <a16:creationId xmlns:a16="http://schemas.microsoft.com/office/drawing/2014/main" id="{D5AE6631-865C-4EE6-810B-C72320343E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06" name="Text Box 3">
          <a:extLst>
            <a:ext uri="{FF2B5EF4-FFF2-40B4-BE49-F238E27FC236}">
              <a16:creationId xmlns:a16="http://schemas.microsoft.com/office/drawing/2014/main" id="{7AABC1B2-9C54-43D6-A96A-1249F2D4CA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07" name="Text Box 32">
          <a:extLst>
            <a:ext uri="{FF2B5EF4-FFF2-40B4-BE49-F238E27FC236}">
              <a16:creationId xmlns:a16="http://schemas.microsoft.com/office/drawing/2014/main" id="{3D2210FC-1924-4C0E-88DF-F71C2E298BB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08" name="Text Box 3">
          <a:extLst>
            <a:ext uri="{FF2B5EF4-FFF2-40B4-BE49-F238E27FC236}">
              <a16:creationId xmlns:a16="http://schemas.microsoft.com/office/drawing/2014/main" id="{E00A380C-1942-47EE-B06D-34008EFFB52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09" name="Text Box 63">
          <a:extLst>
            <a:ext uri="{FF2B5EF4-FFF2-40B4-BE49-F238E27FC236}">
              <a16:creationId xmlns:a16="http://schemas.microsoft.com/office/drawing/2014/main" id="{0D58D517-0B3C-47E7-A5FB-8A1328CA1F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10" name="Text Box 3">
          <a:extLst>
            <a:ext uri="{FF2B5EF4-FFF2-40B4-BE49-F238E27FC236}">
              <a16:creationId xmlns:a16="http://schemas.microsoft.com/office/drawing/2014/main" id="{762EB39C-C27D-4FFE-AB56-6DCA0CB0CF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11" name="Text Box 32">
          <a:extLst>
            <a:ext uri="{FF2B5EF4-FFF2-40B4-BE49-F238E27FC236}">
              <a16:creationId xmlns:a16="http://schemas.microsoft.com/office/drawing/2014/main" id="{610E16AC-60E2-411A-A9E9-7E93462E66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12" name="Text Box 3">
          <a:extLst>
            <a:ext uri="{FF2B5EF4-FFF2-40B4-BE49-F238E27FC236}">
              <a16:creationId xmlns:a16="http://schemas.microsoft.com/office/drawing/2014/main" id="{6FDA9403-6D4C-45D8-84DB-D8AA49246F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13" name="Text Box 63">
          <a:extLst>
            <a:ext uri="{FF2B5EF4-FFF2-40B4-BE49-F238E27FC236}">
              <a16:creationId xmlns:a16="http://schemas.microsoft.com/office/drawing/2014/main" id="{9C7814A3-C01E-442A-86E6-84C8A5A54F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14" name="Text Box 3">
          <a:extLst>
            <a:ext uri="{FF2B5EF4-FFF2-40B4-BE49-F238E27FC236}">
              <a16:creationId xmlns:a16="http://schemas.microsoft.com/office/drawing/2014/main" id="{0C5AE391-C576-4FE6-AC7F-E74291D38A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15" name="Text Box 32">
          <a:extLst>
            <a:ext uri="{FF2B5EF4-FFF2-40B4-BE49-F238E27FC236}">
              <a16:creationId xmlns:a16="http://schemas.microsoft.com/office/drawing/2014/main" id="{337FBC9F-C779-4B79-A13A-F631138F60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16" name="Text Box 3">
          <a:extLst>
            <a:ext uri="{FF2B5EF4-FFF2-40B4-BE49-F238E27FC236}">
              <a16:creationId xmlns:a16="http://schemas.microsoft.com/office/drawing/2014/main" id="{5BAE992C-9E55-4610-8408-B9C5A1CBF4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17" name="Text Box 63">
          <a:extLst>
            <a:ext uri="{FF2B5EF4-FFF2-40B4-BE49-F238E27FC236}">
              <a16:creationId xmlns:a16="http://schemas.microsoft.com/office/drawing/2014/main" id="{F1D6C2FB-8060-4DB9-BF07-89CFD2FD62B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18" name="Text Box 32">
          <a:extLst>
            <a:ext uri="{FF2B5EF4-FFF2-40B4-BE49-F238E27FC236}">
              <a16:creationId xmlns:a16="http://schemas.microsoft.com/office/drawing/2014/main" id="{3B61B779-F05F-4B27-AB99-D8A846FEF6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19" name="Text Box 3">
          <a:extLst>
            <a:ext uri="{FF2B5EF4-FFF2-40B4-BE49-F238E27FC236}">
              <a16:creationId xmlns:a16="http://schemas.microsoft.com/office/drawing/2014/main" id="{0629E224-2855-4473-A6D2-5D23BEF67D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20" name="Text Box 63">
          <a:extLst>
            <a:ext uri="{FF2B5EF4-FFF2-40B4-BE49-F238E27FC236}">
              <a16:creationId xmlns:a16="http://schemas.microsoft.com/office/drawing/2014/main" id="{57EF09F2-7AD8-4C85-88BC-76DA66A0D9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21" name="Text Box 3">
          <a:extLst>
            <a:ext uri="{FF2B5EF4-FFF2-40B4-BE49-F238E27FC236}">
              <a16:creationId xmlns:a16="http://schemas.microsoft.com/office/drawing/2014/main" id="{6E27058A-DED4-4BA0-8A21-125E8B3C00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22" name="Text Box 32">
          <a:extLst>
            <a:ext uri="{FF2B5EF4-FFF2-40B4-BE49-F238E27FC236}">
              <a16:creationId xmlns:a16="http://schemas.microsoft.com/office/drawing/2014/main" id="{7FBFC764-3003-426D-A13A-5F5C0E4D19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23" name="Text Box 3">
          <a:extLst>
            <a:ext uri="{FF2B5EF4-FFF2-40B4-BE49-F238E27FC236}">
              <a16:creationId xmlns:a16="http://schemas.microsoft.com/office/drawing/2014/main" id="{77F13D2B-36F5-4AAF-A8C1-0580D0AA90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24" name="Text Box 63">
          <a:extLst>
            <a:ext uri="{FF2B5EF4-FFF2-40B4-BE49-F238E27FC236}">
              <a16:creationId xmlns:a16="http://schemas.microsoft.com/office/drawing/2014/main" id="{0CAB59FA-F4D4-4BBB-81E0-5AC36A3535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25" name="Text Box 3">
          <a:extLst>
            <a:ext uri="{FF2B5EF4-FFF2-40B4-BE49-F238E27FC236}">
              <a16:creationId xmlns:a16="http://schemas.microsoft.com/office/drawing/2014/main" id="{D08217E8-15BC-4800-8019-73555749C91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26" name="Text Box 32">
          <a:extLst>
            <a:ext uri="{FF2B5EF4-FFF2-40B4-BE49-F238E27FC236}">
              <a16:creationId xmlns:a16="http://schemas.microsoft.com/office/drawing/2014/main" id="{FF33B42A-EC26-4B46-B822-C134769A52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27" name="Text Box 3">
          <a:extLst>
            <a:ext uri="{FF2B5EF4-FFF2-40B4-BE49-F238E27FC236}">
              <a16:creationId xmlns:a16="http://schemas.microsoft.com/office/drawing/2014/main" id="{669027C0-FD36-4CB8-9C97-6FA95DC6D6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28" name="Text Box 63">
          <a:extLst>
            <a:ext uri="{FF2B5EF4-FFF2-40B4-BE49-F238E27FC236}">
              <a16:creationId xmlns:a16="http://schemas.microsoft.com/office/drawing/2014/main" id="{C9A03207-CFD3-490D-B23A-08A7B72292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29" name="Text Box 3">
          <a:extLst>
            <a:ext uri="{FF2B5EF4-FFF2-40B4-BE49-F238E27FC236}">
              <a16:creationId xmlns:a16="http://schemas.microsoft.com/office/drawing/2014/main" id="{33369779-9914-4804-B9FC-2B155A8F6B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30" name="Text Box 32">
          <a:extLst>
            <a:ext uri="{FF2B5EF4-FFF2-40B4-BE49-F238E27FC236}">
              <a16:creationId xmlns:a16="http://schemas.microsoft.com/office/drawing/2014/main" id="{6989B43A-7B2C-45A2-8B36-8B33038287F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31" name="Text Box 3">
          <a:extLst>
            <a:ext uri="{FF2B5EF4-FFF2-40B4-BE49-F238E27FC236}">
              <a16:creationId xmlns:a16="http://schemas.microsoft.com/office/drawing/2014/main" id="{8BE5A751-C37A-480F-AD17-79D1CB636B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32" name="Text Box 63">
          <a:extLst>
            <a:ext uri="{FF2B5EF4-FFF2-40B4-BE49-F238E27FC236}">
              <a16:creationId xmlns:a16="http://schemas.microsoft.com/office/drawing/2014/main" id="{1DE313C3-572C-41DB-90C4-DCFD0977D6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33" name="Text Box 3">
          <a:extLst>
            <a:ext uri="{FF2B5EF4-FFF2-40B4-BE49-F238E27FC236}">
              <a16:creationId xmlns:a16="http://schemas.microsoft.com/office/drawing/2014/main" id="{45EC7C70-33CF-41A1-B51A-ABCA1E23610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34" name="Text Box 32">
          <a:extLst>
            <a:ext uri="{FF2B5EF4-FFF2-40B4-BE49-F238E27FC236}">
              <a16:creationId xmlns:a16="http://schemas.microsoft.com/office/drawing/2014/main" id="{70833871-9DD6-4645-96A9-DA2EB31ED1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35" name="Text Box 3">
          <a:extLst>
            <a:ext uri="{FF2B5EF4-FFF2-40B4-BE49-F238E27FC236}">
              <a16:creationId xmlns:a16="http://schemas.microsoft.com/office/drawing/2014/main" id="{671E7152-A967-490B-97C0-DE0DF6AFF6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36" name="Text Box 63">
          <a:extLst>
            <a:ext uri="{FF2B5EF4-FFF2-40B4-BE49-F238E27FC236}">
              <a16:creationId xmlns:a16="http://schemas.microsoft.com/office/drawing/2014/main" id="{ECA5C1E2-28E0-435A-A442-C1BAB34BDB8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37" name="Text Box 3">
          <a:extLst>
            <a:ext uri="{FF2B5EF4-FFF2-40B4-BE49-F238E27FC236}">
              <a16:creationId xmlns:a16="http://schemas.microsoft.com/office/drawing/2014/main" id="{D9B4EB14-9EA1-41ED-A237-E2EE75A9B8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38" name="Text Box 32">
          <a:extLst>
            <a:ext uri="{FF2B5EF4-FFF2-40B4-BE49-F238E27FC236}">
              <a16:creationId xmlns:a16="http://schemas.microsoft.com/office/drawing/2014/main" id="{42E961E0-2509-4BD0-8FE2-694A20AEC5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39" name="Text Box 3">
          <a:extLst>
            <a:ext uri="{FF2B5EF4-FFF2-40B4-BE49-F238E27FC236}">
              <a16:creationId xmlns:a16="http://schemas.microsoft.com/office/drawing/2014/main" id="{104F64B2-839E-4BDE-85AD-C300290E81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40" name="Text Box 63">
          <a:extLst>
            <a:ext uri="{FF2B5EF4-FFF2-40B4-BE49-F238E27FC236}">
              <a16:creationId xmlns:a16="http://schemas.microsoft.com/office/drawing/2014/main" id="{F02678EA-F1FB-489D-B352-928E7AF506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41" name="Text Box 3">
          <a:extLst>
            <a:ext uri="{FF2B5EF4-FFF2-40B4-BE49-F238E27FC236}">
              <a16:creationId xmlns:a16="http://schemas.microsoft.com/office/drawing/2014/main" id="{C1526FD7-7B31-4123-9E38-FDDB59C408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42" name="Text Box 32">
          <a:extLst>
            <a:ext uri="{FF2B5EF4-FFF2-40B4-BE49-F238E27FC236}">
              <a16:creationId xmlns:a16="http://schemas.microsoft.com/office/drawing/2014/main" id="{6FA4D692-48F2-443B-8B22-449ABC9365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43" name="Text Box 3">
          <a:extLst>
            <a:ext uri="{FF2B5EF4-FFF2-40B4-BE49-F238E27FC236}">
              <a16:creationId xmlns:a16="http://schemas.microsoft.com/office/drawing/2014/main" id="{F281572F-06F4-4E28-8C70-226488BBA8D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44" name="Text Box 63">
          <a:extLst>
            <a:ext uri="{FF2B5EF4-FFF2-40B4-BE49-F238E27FC236}">
              <a16:creationId xmlns:a16="http://schemas.microsoft.com/office/drawing/2014/main" id="{0341DDCC-BF0B-4D23-8AC2-8BE7F234F58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45" name="Text Box 3">
          <a:extLst>
            <a:ext uri="{FF2B5EF4-FFF2-40B4-BE49-F238E27FC236}">
              <a16:creationId xmlns:a16="http://schemas.microsoft.com/office/drawing/2014/main" id="{A75EE86E-67B3-4F5D-8515-ED114267F7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46" name="Text Box 32">
          <a:extLst>
            <a:ext uri="{FF2B5EF4-FFF2-40B4-BE49-F238E27FC236}">
              <a16:creationId xmlns:a16="http://schemas.microsoft.com/office/drawing/2014/main" id="{57E97A9F-AB03-4583-8831-48324610E3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47" name="Text Box 3">
          <a:extLst>
            <a:ext uri="{FF2B5EF4-FFF2-40B4-BE49-F238E27FC236}">
              <a16:creationId xmlns:a16="http://schemas.microsoft.com/office/drawing/2014/main" id="{9803F16F-0278-4639-8D3E-A353E8A73B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48" name="Text Box 63">
          <a:extLst>
            <a:ext uri="{FF2B5EF4-FFF2-40B4-BE49-F238E27FC236}">
              <a16:creationId xmlns:a16="http://schemas.microsoft.com/office/drawing/2014/main" id="{13337ED5-5A9D-4E48-A8C7-78BA7E8684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49" name="Text Box 3">
          <a:extLst>
            <a:ext uri="{FF2B5EF4-FFF2-40B4-BE49-F238E27FC236}">
              <a16:creationId xmlns:a16="http://schemas.microsoft.com/office/drawing/2014/main" id="{7D912AB8-0DD2-4BB1-9E56-BC418049D5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50" name="Text Box 32">
          <a:extLst>
            <a:ext uri="{FF2B5EF4-FFF2-40B4-BE49-F238E27FC236}">
              <a16:creationId xmlns:a16="http://schemas.microsoft.com/office/drawing/2014/main" id="{B06266F4-3CC4-4CA1-AFED-1BCB035B99E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51" name="Text Box 3">
          <a:extLst>
            <a:ext uri="{FF2B5EF4-FFF2-40B4-BE49-F238E27FC236}">
              <a16:creationId xmlns:a16="http://schemas.microsoft.com/office/drawing/2014/main" id="{FD78223C-66E8-4B95-BB27-51E3757409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52" name="Text Box 63">
          <a:extLst>
            <a:ext uri="{FF2B5EF4-FFF2-40B4-BE49-F238E27FC236}">
              <a16:creationId xmlns:a16="http://schemas.microsoft.com/office/drawing/2014/main" id="{FF90CA8D-5DDB-43A2-92C7-D1DCD7E641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53" name="Text Box 3">
          <a:extLst>
            <a:ext uri="{FF2B5EF4-FFF2-40B4-BE49-F238E27FC236}">
              <a16:creationId xmlns:a16="http://schemas.microsoft.com/office/drawing/2014/main" id="{10CD1724-2504-4677-8DA9-7F0F300765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54" name="Text Box 32">
          <a:extLst>
            <a:ext uri="{FF2B5EF4-FFF2-40B4-BE49-F238E27FC236}">
              <a16:creationId xmlns:a16="http://schemas.microsoft.com/office/drawing/2014/main" id="{A377B586-E981-42BB-ADFF-98CBD8440A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55" name="Text Box 3">
          <a:extLst>
            <a:ext uri="{FF2B5EF4-FFF2-40B4-BE49-F238E27FC236}">
              <a16:creationId xmlns:a16="http://schemas.microsoft.com/office/drawing/2014/main" id="{E67ECB6C-143D-4FC5-993B-C389FFC20B5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56" name="Text Box 63">
          <a:extLst>
            <a:ext uri="{FF2B5EF4-FFF2-40B4-BE49-F238E27FC236}">
              <a16:creationId xmlns:a16="http://schemas.microsoft.com/office/drawing/2014/main" id="{22FFE030-69B9-4883-BE50-20AEE01A9C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57" name="Text Box 3">
          <a:extLst>
            <a:ext uri="{FF2B5EF4-FFF2-40B4-BE49-F238E27FC236}">
              <a16:creationId xmlns:a16="http://schemas.microsoft.com/office/drawing/2014/main" id="{171C2788-73BE-4F3A-A306-F74AA890EF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58" name="Text Box 32">
          <a:extLst>
            <a:ext uri="{FF2B5EF4-FFF2-40B4-BE49-F238E27FC236}">
              <a16:creationId xmlns:a16="http://schemas.microsoft.com/office/drawing/2014/main" id="{44CB4C9B-FFDA-49F1-B27B-2D01A7008F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59" name="Text Box 3">
          <a:extLst>
            <a:ext uri="{FF2B5EF4-FFF2-40B4-BE49-F238E27FC236}">
              <a16:creationId xmlns:a16="http://schemas.microsoft.com/office/drawing/2014/main" id="{D992F75E-9345-4AAE-AB6F-CD49AF1101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60" name="Text Box 63">
          <a:extLst>
            <a:ext uri="{FF2B5EF4-FFF2-40B4-BE49-F238E27FC236}">
              <a16:creationId xmlns:a16="http://schemas.microsoft.com/office/drawing/2014/main" id="{5D54D069-6764-4BD6-A91A-E6F4CF35D4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61" name="Text Box 3">
          <a:extLst>
            <a:ext uri="{FF2B5EF4-FFF2-40B4-BE49-F238E27FC236}">
              <a16:creationId xmlns:a16="http://schemas.microsoft.com/office/drawing/2014/main" id="{BC355514-AE16-4CC7-A5A8-BD3E1ADA0FE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62" name="Text Box 32">
          <a:extLst>
            <a:ext uri="{FF2B5EF4-FFF2-40B4-BE49-F238E27FC236}">
              <a16:creationId xmlns:a16="http://schemas.microsoft.com/office/drawing/2014/main" id="{28557847-6B80-401F-85A9-C26E489D3F1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63" name="Text Box 3">
          <a:extLst>
            <a:ext uri="{FF2B5EF4-FFF2-40B4-BE49-F238E27FC236}">
              <a16:creationId xmlns:a16="http://schemas.microsoft.com/office/drawing/2014/main" id="{D9FD00C4-C783-48E0-839A-DB3CAAF230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64" name="Text Box 63">
          <a:extLst>
            <a:ext uri="{FF2B5EF4-FFF2-40B4-BE49-F238E27FC236}">
              <a16:creationId xmlns:a16="http://schemas.microsoft.com/office/drawing/2014/main" id="{CB2B4B56-0706-4469-ADC6-639CA10291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65" name="Text Box 3">
          <a:extLst>
            <a:ext uri="{FF2B5EF4-FFF2-40B4-BE49-F238E27FC236}">
              <a16:creationId xmlns:a16="http://schemas.microsoft.com/office/drawing/2014/main" id="{85B3FF7A-7C8E-4B65-B3AF-0A2D8582FB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66" name="Text Box 32">
          <a:extLst>
            <a:ext uri="{FF2B5EF4-FFF2-40B4-BE49-F238E27FC236}">
              <a16:creationId xmlns:a16="http://schemas.microsoft.com/office/drawing/2014/main" id="{E530D138-567F-4946-9041-D6B38DF712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67" name="Text Box 3">
          <a:extLst>
            <a:ext uri="{FF2B5EF4-FFF2-40B4-BE49-F238E27FC236}">
              <a16:creationId xmlns:a16="http://schemas.microsoft.com/office/drawing/2014/main" id="{15B0C7AA-0562-4527-BA8A-CB43159ECCE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68" name="Text Box 63">
          <a:extLst>
            <a:ext uri="{FF2B5EF4-FFF2-40B4-BE49-F238E27FC236}">
              <a16:creationId xmlns:a16="http://schemas.microsoft.com/office/drawing/2014/main" id="{1A4B89C1-8552-4729-8B75-FF9F26BF67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69" name="Text Box 3">
          <a:extLst>
            <a:ext uri="{FF2B5EF4-FFF2-40B4-BE49-F238E27FC236}">
              <a16:creationId xmlns:a16="http://schemas.microsoft.com/office/drawing/2014/main" id="{64BBCBBB-16D5-4199-8388-9428ADC60CC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70" name="Text Box 32">
          <a:extLst>
            <a:ext uri="{FF2B5EF4-FFF2-40B4-BE49-F238E27FC236}">
              <a16:creationId xmlns:a16="http://schemas.microsoft.com/office/drawing/2014/main" id="{9B71A5AE-3985-4FA0-B8A6-E7FAF9FB39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71" name="Text Box 3">
          <a:extLst>
            <a:ext uri="{FF2B5EF4-FFF2-40B4-BE49-F238E27FC236}">
              <a16:creationId xmlns:a16="http://schemas.microsoft.com/office/drawing/2014/main" id="{3533BD69-F1F7-4B0A-9B60-3FB7C26CB2D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72" name="Text Box 63">
          <a:extLst>
            <a:ext uri="{FF2B5EF4-FFF2-40B4-BE49-F238E27FC236}">
              <a16:creationId xmlns:a16="http://schemas.microsoft.com/office/drawing/2014/main" id="{39FA7566-B252-4538-B2FF-34195166E4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73" name="Text Box 3">
          <a:extLst>
            <a:ext uri="{FF2B5EF4-FFF2-40B4-BE49-F238E27FC236}">
              <a16:creationId xmlns:a16="http://schemas.microsoft.com/office/drawing/2014/main" id="{8CEC2B57-9F9E-4FDC-B744-6E87B3C32C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74" name="Text Box 32">
          <a:extLst>
            <a:ext uri="{FF2B5EF4-FFF2-40B4-BE49-F238E27FC236}">
              <a16:creationId xmlns:a16="http://schemas.microsoft.com/office/drawing/2014/main" id="{88C6AFC9-659B-4E1E-B5CA-1B0887E174F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75" name="Text Box 3">
          <a:extLst>
            <a:ext uri="{FF2B5EF4-FFF2-40B4-BE49-F238E27FC236}">
              <a16:creationId xmlns:a16="http://schemas.microsoft.com/office/drawing/2014/main" id="{927652BE-CB0D-46B1-ACB8-62CAD932C94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76" name="Text Box 63">
          <a:extLst>
            <a:ext uri="{FF2B5EF4-FFF2-40B4-BE49-F238E27FC236}">
              <a16:creationId xmlns:a16="http://schemas.microsoft.com/office/drawing/2014/main" id="{2D997018-0646-451D-B1C5-5827140892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77" name="Text Box 3">
          <a:extLst>
            <a:ext uri="{FF2B5EF4-FFF2-40B4-BE49-F238E27FC236}">
              <a16:creationId xmlns:a16="http://schemas.microsoft.com/office/drawing/2014/main" id="{49A4DFCB-038B-4E67-9BBF-EB8104D004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78" name="Text Box 32">
          <a:extLst>
            <a:ext uri="{FF2B5EF4-FFF2-40B4-BE49-F238E27FC236}">
              <a16:creationId xmlns:a16="http://schemas.microsoft.com/office/drawing/2014/main" id="{092F97F7-EFDA-4ECF-BB16-EEBF337DDB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79" name="Text Box 3">
          <a:extLst>
            <a:ext uri="{FF2B5EF4-FFF2-40B4-BE49-F238E27FC236}">
              <a16:creationId xmlns:a16="http://schemas.microsoft.com/office/drawing/2014/main" id="{F1D99464-0AD0-4ABF-99CC-7566A640C87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80" name="Text Box 63">
          <a:extLst>
            <a:ext uri="{FF2B5EF4-FFF2-40B4-BE49-F238E27FC236}">
              <a16:creationId xmlns:a16="http://schemas.microsoft.com/office/drawing/2014/main" id="{5F847A53-DD40-49DF-BC1A-C6AE8E6F0D1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81" name="Text Box 3">
          <a:extLst>
            <a:ext uri="{FF2B5EF4-FFF2-40B4-BE49-F238E27FC236}">
              <a16:creationId xmlns:a16="http://schemas.microsoft.com/office/drawing/2014/main" id="{87EFDE9E-55AA-4D34-825C-DB59344D781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82" name="Text Box 32">
          <a:extLst>
            <a:ext uri="{FF2B5EF4-FFF2-40B4-BE49-F238E27FC236}">
              <a16:creationId xmlns:a16="http://schemas.microsoft.com/office/drawing/2014/main" id="{5066B3A7-C663-4DB1-8536-AB27BF2EC86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83" name="Text Box 3">
          <a:extLst>
            <a:ext uri="{FF2B5EF4-FFF2-40B4-BE49-F238E27FC236}">
              <a16:creationId xmlns:a16="http://schemas.microsoft.com/office/drawing/2014/main" id="{5F466FA5-8D20-49A9-A0DE-9DA669BEFE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84" name="Text Box 63">
          <a:extLst>
            <a:ext uri="{FF2B5EF4-FFF2-40B4-BE49-F238E27FC236}">
              <a16:creationId xmlns:a16="http://schemas.microsoft.com/office/drawing/2014/main" id="{30638D80-EFD5-4367-9740-79FC329B640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85" name="Text Box 3">
          <a:extLst>
            <a:ext uri="{FF2B5EF4-FFF2-40B4-BE49-F238E27FC236}">
              <a16:creationId xmlns:a16="http://schemas.microsoft.com/office/drawing/2014/main" id="{DD6F254C-3EDE-4192-B14D-0D248E5B90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86" name="Text Box 32">
          <a:extLst>
            <a:ext uri="{FF2B5EF4-FFF2-40B4-BE49-F238E27FC236}">
              <a16:creationId xmlns:a16="http://schemas.microsoft.com/office/drawing/2014/main" id="{8C614A86-C369-4871-861F-7D32870FAFE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87" name="Text Box 3">
          <a:extLst>
            <a:ext uri="{FF2B5EF4-FFF2-40B4-BE49-F238E27FC236}">
              <a16:creationId xmlns:a16="http://schemas.microsoft.com/office/drawing/2014/main" id="{C4DEE128-79C0-4E46-8790-DE7A5DF02A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88" name="Text Box 63">
          <a:extLst>
            <a:ext uri="{FF2B5EF4-FFF2-40B4-BE49-F238E27FC236}">
              <a16:creationId xmlns:a16="http://schemas.microsoft.com/office/drawing/2014/main" id="{FF2B1B6D-04D1-4D30-A728-EC035CF5E0F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89" name="Text Box 3">
          <a:extLst>
            <a:ext uri="{FF2B5EF4-FFF2-40B4-BE49-F238E27FC236}">
              <a16:creationId xmlns:a16="http://schemas.microsoft.com/office/drawing/2014/main" id="{F234074F-6A6C-48FA-8699-F6617D0E1E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90" name="Text Box 32">
          <a:extLst>
            <a:ext uri="{FF2B5EF4-FFF2-40B4-BE49-F238E27FC236}">
              <a16:creationId xmlns:a16="http://schemas.microsoft.com/office/drawing/2014/main" id="{AB205A5F-E9E6-44A1-A20F-204A3DB2ECB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91" name="Text Box 3">
          <a:extLst>
            <a:ext uri="{FF2B5EF4-FFF2-40B4-BE49-F238E27FC236}">
              <a16:creationId xmlns:a16="http://schemas.microsoft.com/office/drawing/2014/main" id="{EB29CACB-B684-4EF7-A204-DE60E46670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92" name="Text Box 63">
          <a:extLst>
            <a:ext uri="{FF2B5EF4-FFF2-40B4-BE49-F238E27FC236}">
              <a16:creationId xmlns:a16="http://schemas.microsoft.com/office/drawing/2014/main" id="{39C435C3-9BEF-4B77-9DB1-D3B830DC70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93" name="Text Box 3">
          <a:extLst>
            <a:ext uri="{FF2B5EF4-FFF2-40B4-BE49-F238E27FC236}">
              <a16:creationId xmlns:a16="http://schemas.microsoft.com/office/drawing/2014/main" id="{32F094C8-C795-43B8-BB5C-9D81071035E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94" name="Text Box 32">
          <a:extLst>
            <a:ext uri="{FF2B5EF4-FFF2-40B4-BE49-F238E27FC236}">
              <a16:creationId xmlns:a16="http://schemas.microsoft.com/office/drawing/2014/main" id="{AF864ACB-CFA4-4895-AF2B-3C00CC84E9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95" name="Text Box 3">
          <a:extLst>
            <a:ext uri="{FF2B5EF4-FFF2-40B4-BE49-F238E27FC236}">
              <a16:creationId xmlns:a16="http://schemas.microsoft.com/office/drawing/2014/main" id="{F80CBC8B-FB44-4B3C-8ED1-5497E9CC34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96" name="Text Box 63">
          <a:extLst>
            <a:ext uri="{FF2B5EF4-FFF2-40B4-BE49-F238E27FC236}">
              <a16:creationId xmlns:a16="http://schemas.microsoft.com/office/drawing/2014/main" id="{7B024283-16A5-4782-8499-F579CACD4FB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97" name="Text Box 3">
          <a:extLst>
            <a:ext uri="{FF2B5EF4-FFF2-40B4-BE49-F238E27FC236}">
              <a16:creationId xmlns:a16="http://schemas.microsoft.com/office/drawing/2014/main" id="{A92063CE-B65F-4471-9B5E-FD86931D0EE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798" name="Text Box 32">
          <a:extLst>
            <a:ext uri="{FF2B5EF4-FFF2-40B4-BE49-F238E27FC236}">
              <a16:creationId xmlns:a16="http://schemas.microsoft.com/office/drawing/2014/main" id="{9E15CFFD-A31B-478A-9B5B-250D0D9CDB9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799" name="Text Box 3">
          <a:extLst>
            <a:ext uri="{FF2B5EF4-FFF2-40B4-BE49-F238E27FC236}">
              <a16:creationId xmlns:a16="http://schemas.microsoft.com/office/drawing/2014/main" id="{0C2245B6-0942-4DDE-8C7C-BFB27185650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00" name="Text Box 63">
          <a:extLst>
            <a:ext uri="{FF2B5EF4-FFF2-40B4-BE49-F238E27FC236}">
              <a16:creationId xmlns:a16="http://schemas.microsoft.com/office/drawing/2014/main" id="{5DDCC4B4-4CE5-490F-9990-28FD4AC70FC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01" name="Text Box 3">
          <a:extLst>
            <a:ext uri="{FF2B5EF4-FFF2-40B4-BE49-F238E27FC236}">
              <a16:creationId xmlns:a16="http://schemas.microsoft.com/office/drawing/2014/main" id="{BD29E857-062F-4682-9A83-3482230185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02" name="Text Box 32">
          <a:extLst>
            <a:ext uri="{FF2B5EF4-FFF2-40B4-BE49-F238E27FC236}">
              <a16:creationId xmlns:a16="http://schemas.microsoft.com/office/drawing/2014/main" id="{24D4A5FD-3206-41BD-A100-E2B9E38BCF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03" name="Text Box 3">
          <a:extLst>
            <a:ext uri="{FF2B5EF4-FFF2-40B4-BE49-F238E27FC236}">
              <a16:creationId xmlns:a16="http://schemas.microsoft.com/office/drawing/2014/main" id="{93A0475A-E98C-4E00-A79C-0CD617CC94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04" name="Text Box 63">
          <a:extLst>
            <a:ext uri="{FF2B5EF4-FFF2-40B4-BE49-F238E27FC236}">
              <a16:creationId xmlns:a16="http://schemas.microsoft.com/office/drawing/2014/main" id="{F6ED61FD-BEBA-4058-863E-772ED4358DE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05" name="Text Box 3">
          <a:extLst>
            <a:ext uri="{FF2B5EF4-FFF2-40B4-BE49-F238E27FC236}">
              <a16:creationId xmlns:a16="http://schemas.microsoft.com/office/drawing/2014/main" id="{ACE4A8ED-EE48-49F5-A1E4-1D088C214DF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06" name="Text Box 32">
          <a:extLst>
            <a:ext uri="{FF2B5EF4-FFF2-40B4-BE49-F238E27FC236}">
              <a16:creationId xmlns:a16="http://schemas.microsoft.com/office/drawing/2014/main" id="{D13DB4B6-80C1-4A69-9F44-19BC469EA2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07" name="Text Box 3">
          <a:extLst>
            <a:ext uri="{FF2B5EF4-FFF2-40B4-BE49-F238E27FC236}">
              <a16:creationId xmlns:a16="http://schemas.microsoft.com/office/drawing/2014/main" id="{35146B9A-0455-4366-A551-625048A692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08" name="Text Box 63">
          <a:extLst>
            <a:ext uri="{FF2B5EF4-FFF2-40B4-BE49-F238E27FC236}">
              <a16:creationId xmlns:a16="http://schemas.microsoft.com/office/drawing/2014/main" id="{97D140CA-6FB9-41DD-8B1F-A6D7C0CF830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09" name="Text Box 3">
          <a:extLst>
            <a:ext uri="{FF2B5EF4-FFF2-40B4-BE49-F238E27FC236}">
              <a16:creationId xmlns:a16="http://schemas.microsoft.com/office/drawing/2014/main" id="{8FEF5037-B3A7-4BF6-BD65-6C1C72CE13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10" name="Text Box 32">
          <a:extLst>
            <a:ext uri="{FF2B5EF4-FFF2-40B4-BE49-F238E27FC236}">
              <a16:creationId xmlns:a16="http://schemas.microsoft.com/office/drawing/2014/main" id="{B73F6296-72ED-4B6C-B45B-F75C93C305D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11" name="Text Box 3">
          <a:extLst>
            <a:ext uri="{FF2B5EF4-FFF2-40B4-BE49-F238E27FC236}">
              <a16:creationId xmlns:a16="http://schemas.microsoft.com/office/drawing/2014/main" id="{CF2DB46E-5D44-43C2-AEAF-ACF83656E1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12" name="Text Box 63">
          <a:extLst>
            <a:ext uri="{FF2B5EF4-FFF2-40B4-BE49-F238E27FC236}">
              <a16:creationId xmlns:a16="http://schemas.microsoft.com/office/drawing/2014/main" id="{EE3850B4-83AE-4510-8738-9110E2EDE08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13" name="Text Box 3">
          <a:extLst>
            <a:ext uri="{FF2B5EF4-FFF2-40B4-BE49-F238E27FC236}">
              <a16:creationId xmlns:a16="http://schemas.microsoft.com/office/drawing/2014/main" id="{AD7DCB23-D793-422F-9B45-ED317E96DB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14" name="Text Box 32">
          <a:extLst>
            <a:ext uri="{FF2B5EF4-FFF2-40B4-BE49-F238E27FC236}">
              <a16:creationId xmlns:a16="http://schemas.microsoft.com/office/drawing/2014/main" id="{29C887F9-C48C-4AED-9B21-57BBE5C20F2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15" name="Text Box 3">
          <a:extLst>
            <a:ext uri="{FF2B5EF4-FFF2-40B4-BE49-F238E27FC236}">
              <a16:creationId xmlns:a16="http://schemas.microsoft.com/office/drawing/2014/main" id="{F861F7B5-A370-4880-9523-2DCF038530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16" name="Text Box 63">
          <a:extLst>
            <a:ext uri="{FF2B5EF4-FFF2-40B4-BE49-F238E27FC236}">
              <a16:creationId xmlns:a16="http://schemas.microsoft.com/office/drawing/2014/main" id="{01E42431-4B85-47E7-94C1-8B5192B9F0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17" name="Text Box 3">
          <a:extLst>
            <a:ext uri="{FF2B5EF4-FFF2-40B4-BE49-F238E27FC236}">
              <a16:creationId xmlns:a16="http://schemas.microsoft.com/office/drawing/2014/main" id="{E50D567A-C96A-4874-8087-393D538749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18" name="Text Box 32">
          <a:extLst>
            <a:ext uri="{FF2B5EF4-FFF2-40B4-BE49-F238E27FC236}">
              <a16:creationId xmlns:a16="http://schemas.microsoft.com/office/drawing/2014/main" id="{F34279A1-9295-4ED8-A5EC-8D86B95C15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19" name="Text Box 3">
          <a:extLst>
            <a:ext uri="{FF2B5EF4-FFF2-40B4-BE49-F238E27FC236}">
              <a16:creationId xmlns:a16="http://schemas.microsoft.com/office/drawing/2014/main" id="{25C5C3B3-F792-4DFA-B5E9-5EA349F403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20" name="Text Box 63">
          <a:extLst>
            <a:ext uri="{FF2B5EF4-FFF2-40B4-BE49-F238E27FC236}">
              <a16:creationId xmlns:a16="http://schemas.microsoft.com/office/drawing/2014/main" id="{3EAEA4A2-B1C3-4F12-B221-EA78695F0D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21" name="Text Box 3">
          <a:extLst>
            <a:ext uri="{FF2B5EF4-FFF2-40B4-BE49-F238E27FC236}">
              <a16:creationId xmlns:a16="http://schemas.microsoft.com/office/drawing/2014/main" id="{0B82C6CE-2DA9-49C4-8C0F-978A289415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22" name="Text Box 32">
          <a:extLst>
            <a:ext uri="{FF2B5EF4-FFF2-40B4-BE49-F238E27FC236}">
              <a16:creationId xmlns:a16="http://schemas.microsoft.com/office/drawing/2014/main" id="{AAA0C697-1044-4836-8F15-6EB51AE8A1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23" name="Text Box 3">
          <a:extLst>
            <a:ext uri="{FF2B5EF4-FFF2-40B4-BE49-F238E27FC236}">
              <a16:creationId xmlns:a16="http://schemas.microsoft.com/office/drawing/2014/main" id="{4C68EE4B-1888-49F5-989D-B266F24CD21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24" name="Text Box 63">
          <a:extLst>
            <a:ext uri="{FF2B5EF4-FFF2-40B4-BE49-F238E27FC236}">
              <a16:creationId xmlns:a16="http://schemas.microsoft.com/office/drawing/2014/main" id="{0691A28F-AA71-41F1-AF60-3BD64EAE537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25" name="Text Box 3">
          <a:extLst>
            <a:ext uri="{FF2B5EF4-FFF2-40B4-BE49-F238E27FC236}">
              <a16:creationId xmlns:a16="http://schemas.microsoft.com/office/drawing/2014/main" id="{496E4BB4-C514-4C5C-80B6-835C5B43D9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26" name="Text Box 32">
          <a:extLst>
            <a:ext uri="{FF2B5EF4-FFF2-40B4-BE49-F238E27FC236}">
              <a16:creationId xmlns:a16="http://schemas.microsoft.com/office/drawing/2014/main" id="{92CB8005-883E-4527-81EC-3335E4B6DD9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27" name="Text Box 3">
          <a:extLst>
            <a:ext uri="{FF2B5EF4-FFF2-40B4-BE49-F238E27FC236}">
              <a16:creationId xmlns:a16="http://schemas.microsoft.com/office/drawing/2014/main" id="{846BB98E-2C64-489C-B588-6319BBEF43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28" name="Text Box 63">
          <a:extLst>
            <a:ext uri="{FF2B5EF4-FFF2-40B4-BE49-F238E27FC236}">
              <a16:creationId xmlns:a16="http://schemas.microsoft.com/office/drawing/2014/main" id="{30839EA9-F3C3-4699-9293-1B069B7C8E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29" name="Text Box 3">
          <a:extLst>
            <a:ext uri="{FF2B5EF4-FFF2-40B4-BE49-F238E27FC236}">
              <a16:creationId xmlns:a16="http://schemas.microsoft.com/office/drawing/2014/main" id="{C1A6B3E2-25EE-43BD-A148-E04ADD5F3A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30" name="Text Box 32">
          <a:extLst>
            <a:ext uri="{FF2B5EF4-FFF2-40B4-BE49-F238E27FC236}">
              <a16:creationId xmlns:a16="http://schemas.microsoft.com/office/drawing/2014/main" id="{BB7347A1-E3F9-4DA2-8228-49788E719F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31" name="Text Box 3">
          <a:extLst>
            <a:ext uri="{FF2B5EF4-FFF2-40B4-BE49-F238E27FC236}">
              <a16:creationId xmlns:a16="http://schemas.microsoft.com/office/drawing/2014/main" id="{C20E0355-3381-4225-BE70-7DC571B0A7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32" name="Text Box 63">
          <a:extLst>
            <a:ext uri="{FF2B5EF4-FFF2-40B4-BE49-F238E27FC236}">
              <a16:creationId xmlns:a16="http://schemas.microsoft.com/office/drawing/2014/main" id="{E26BCC33-6611-4D5A-8F82-7AC6C232CB4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33" name="Text Box 3">
          <a:extLst>
            <a:ext uri="{FF2B5EF4-FFF2-40B4-BE49-F238E27FC236}">
              <a16:creationId xmlns:a16="http://schemas.microsoft.com/office/drawing/2014/main" id="{19732BDA-EA55-4945-857C-C39C5C4FFB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34" name="Text Box 32">
          <a:extLst>
            <a:ext uri="{FF2B5EF4-FFF2-40B4-BE49-F238E27FC236}">
              <a16:creationId xmlns:a16="http://schemas.microsoft.com/office/drawing/2014/main" id="{72560AEB-11F0-41C5-8E0B-CAD3D2C44F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35" name="Text Box 3">
          <a:extLst>
            <a:ext uri="{FF2B5EF4-FFF2-40B4-BE49-F238E27FC236}">
              <a16:creationId xmlns:a16="http://schemas.microsoft.com/office/drawing/2014/main" id="{16726E6E-BEA0-4AD8-9229-04A4D17D5A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36" name="Text Box 63">
          <a:extLst>
            <a:ext uri="{FF2B5EF4-FFF2-40B4-BE49-F238E27FC236}">
              <a16:creationId xmlns:a16="http://schemas.microsoft.com/office/drawing/2014/main" id="{F4E7405F-45BE-40B0-8B65-983B72D2CDD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37" name="Text Box 3">
          <a:extLst>
            <a:ext uri="{FF2B5EF4-FFF2-40B4-BE49-F238E27FC236}">
              <a16:creationId xmlns:a16="http://schemas.microsoft.com/office/drawing/2014/main" id="{99B9534D-A142-468B-9B31-83C3ED2E04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38" name="Text Box 32">
          <a:extLst>
            <a:ext uri="{FF2B5EF4-FFF2-40B4-BE49-F238E27FC236}">
              <a16:creationId xmlns:a16="http://schemas.microsoft.com/office/drawing/2014/main" id="{47A82BA6-6A05-4CC9-9F1B-64F37A84DE6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39" name="Text Box 3">
          <a:extLst>
            <a:ext uri="{FF2B5EF4-FFF2-40B4-BE49-F238E27FC236}">
              <a16:creationId xmlns:a16="http://schemas.microsoft.com/office/drawing/2014/main" id="{A6D52FB7-7238-4685-A20E-B160FF5EBCF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40" name="Text Box 63">
          <a:extLst>
            <a:ext uri="{FF2B5EF4-FFF2-40B4-BE49-F238E27FC236}">
              <a16:creationId xmlns:a16="http://schemas.microsoft.com/office/drawing/2014/main" id="{DA82A666-237D-423F-9CF0-92DD6CDD770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41" name="Text Box 3">
          <a:extLst>
            <a:ext uri="{FF2B5EF4-FFF2-40B4-BE49-F238E27FC236}">
              <a16:creationId xmlns:a16="http://schemas.microsoft.com/office/drawing/2014/main" id="{9973C611-518B-4C07-B48E-E14F89EDE7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42" name="Text Box 32">
          <a:extLst>
            <a:ext uri="{FF2B5EF4-FFF2-40B4-BE49-F238E27FC236}">
              <a16:creationId xmlns:a16="http://schemas.microsoft.com/office/drawing/2014/main" id="{184D6D35-A593-42F4-8C6E-67811BEE70E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43" name="Text Box 3">
          <a:extLst>
            <a:ext uri="{FF2B5EF4-FFF2-40B4-BE49-F238E27FC236}">
              <a16:creationId xmlns:a16="http://schemas.microsoft.com/office/drawing/2014/main" id="{4AE7E576-F306-4A56-BBC4-72458C4994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44" name="Text Box 63">
          <a:extLst>
            <a:ext uri="{FF2B5EF4-FFF2-40B4-BE49-F238E27FC236}">
              <a16:creationId xmlns:a16="http://schemas.microsoft.com/office/drawing/2014/main" id="{F4CED857-FB2A-4D99-9CCA-3A6BAFD317E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45" name="Text Box 3">
          <a:extLst>
            <a:ext uri="{FF2B5EF4-FFF2-40B4-BE49-F238E27FC236}">
              <a16:creationId xmlns:a16="http://schemas.microsoft.com/office/drawing/2014/main" id="{E8A2E0EB-5DEA-4E53-AADE-3E9888F219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46" name="Text Box 32">
          <a:extLst>
            <a:ext uri="{FF2B5EF4-FFF2-40B4-BE49-F238E27FC236}">
              <a16:creationId xmlns:a16="http://schemas.microsoft.com/office/drawing/2014/main" id="{AC64B563-A8BD-43DA-8B61-F431EF130AE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47" name="Text Box 3">
          <a:extLst>
            <a:ext uri="{FF2B5EF4-FFF2-40B4-BE49-F238E27FC236}">
              <a16:creationId xmlns:a16="http://schemas.microsoft.com/office/drawing/2014/main" id="{441DA5A8-92FF-4A26-85AF-D0FF3FF38E4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48" name="Text Box 63">
          <a:extLst>
            <a:ext uri="{FF2B5EF4-FFF2-40B4-BE49-F238E27FC236}">
              <a16:creationId xmlns:a16="http://schemas.microsoft.com/office/drawing/2014/main" id="{C9B92269-27C3-4484-B704-9A809DFC6D6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49" name="Text Box 3">
          <a:extLst>
            <a:ext uri="{FF2B5EF4-FFF2-40B4-BE49-F238E27FC236}">
              <a16:creationId xmlns:a16="http://schemas.microsoft.com/office/drawing/2014/main" id="{895D43FA-360D-45B9-9EB4-F99B78A4CD0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50" name="Text Box 32">
          <a:extLst>
            <a:ext uri="{FF2B5EF4-FFF2-40B4-BE49-F238E27FC236}">
              <a16:creationId xmlns:a16="http://schemas.microsoft.com/office/drawing/2014/main" id="{6266662E-EC67-4523-A537-1711E52B53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51" name="Text Box 3">
          <a:extLst>
            <a:ext uri="{FF2B5EF4-FFF2-40B4-BE49-F238E27FC236}">
              <a16:creationId xmlns:a16="http://schemas.microsoft.com/office/drawing/2014/main" id="{1C44442B-6018-4DF4-9990-11B7823762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52" name="Text Box 63">
          <a:extLst>
            <a:ext uri="{FF2B5EF4-FFF2-40B4-BE49-F238E27FC236}">
              <a16:creationId xmlns:a16="http://schemas.microsoft.com/office/drawing/2014/main" id="{336CA51C-FB13-4993-9073-4EA38BE9689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53" name="Text Box 3">
          <a:extLst>
            <a:ext uri="{FF2B5EF4-FFF2-40B4-BE49-F238E27FC236}">
              <a16:creationId xmlns:a16="http://schemas.microsoft.com/office/drawing/2014/main" id="{3693426C-5A11-49FB-B1E2-E5BF7BE632E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54" name="Text Box 32">
          <a:extLst>
            <a:ext uri="{FF2B5EF4-FFF2-40B4-BE49-F238E27FC236}">
              <a16:creationId xmlns:a16="http://schemas.microsoft.com/office/drawing/2014/main" id="{7BAA1873-3648-49AF-B828-2A3E5759984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55" name="Text Box 3">
          <a:extLst>
            <a:ext uri="{FF2B5EF4-FFF2-40B4-BE49-F238E27FC236}">
              <a16:creationId xmlns:a16="http://schemas.microsoft.com/office/drawing/2014/main" id="{C5D7D0FF-F2CB-4DCB-BB9C-69F3B043DB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56" name="Text Box 63">
          <a:extLst>
            <a:ext uri="{FF2B5EF4-FFF2-40B4-BE49-F238E27FC236}">
              <a16:creationId xmlns:a16="http://schemas.microsoft.com/office/drawing/2014/main" id="{2376A34E-4E87-4B9E-9433-785FEA47A55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57" name="Text Box 3">
          <a:extLst>
            <a:ext uri="{FF2B5EF4-FFF2-40B4-BE49-F238E27FC236}">
              <a16:creationId xmlns:a16="http://schemas.microsoft.com/office/drawing/2014/main" id="{399CDBE6-B56C-4B3A-8F3D-6C5658C7B38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58" name="Text Box 32">
          <a:extLst>
            <a:ext uri="{FF2B5EF4-FFF2-40B4-BE49-F238E27FC236}">
              <a16:creationId xmlns:a16="http://schemas.microsoft.com/office/drawing/2014/main" id="{A7F4E5CC-204A-493D-95DD-ED884F8ED8E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59" name="Text Box 3">
          <a:extLst>
            <a:ext uri="{FF2B5EF4-FFF2-40B4-BE49-F238E27FC236}">
              <a16:creationId xmlns:a16="http://schemas.microsoft.com/office/drawing/2014/main" id="{AE5D1F74-1FA9-4806-9C8B-690C83B8B8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60" name="Text Box 63">
          <a:extLst>
            <a:ext uri="{FF2B5EF4-FFF2-40B4-BE49-F238E27FC236}">
              <a16:creationId xmlns:a16="http://schemas.microsoft.com/office/drawing/2014/main" id="{2ACDAE22-F9A3-4ABE-8F55-024AFEAA01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61" name="Text Box 3">
          <a:extLst>
            <a:ext uri="{FF2B5EF4-FFF2-40B4-BE49-F238E27FC236}">
              <a16:creationId xmlns:a16="http://schemas.microsoft.com/office/drawing/2014/main" id="{413A5B64-19B1-4B4C-8596-6DE7D7B155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62" name="Text Box 32">
          <a:extLst>
            <a:ext uri="{FF2B5EF4-FFF2-40B4-BE49-F238E27FC236}">
              <a16:creationId xmlns:a16="http://schemas.microsoft.com/office/drawing/2014/main" id="{AF47F272-B86D-47E6-A37E-B429291DC0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63" name="Text Box 3">
          <a:extLst>
            <a:ext uri="{FF2B5EF4-FFF2-40B4-BE49-F238E27FC236}">
              <a16:creationId xmlns:a16="http://schemas.microsoft.com/office/drawing/2014/main" id="{A1FB3BE0-148B-4C01-8AC9-420CC29482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64" name="Text Box 63">
          <a:extLst>
            <a:ext uri="{FF2B5EF4-FFF2-40B4-BE49-F238E27FC236}">
              <a16:creationId xmlns:a16="http://schemas.microsoft.com/office/drawing/2014/main" id="{0FADB245-B329-4A0F-BA41-64D1BE3CB6B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65" name="Text Box 3">
          <a:extLst>
            <a:ext uri="{FF2B5EF4-FFF2-40B4-BE49-F238E27FC236}">
              <a16:creationId xmlns:a16="http://schemas.microsoft.com/office/drawing/2014/main" id="{9E7793E8-98DA-4C16-8E63-EBAB552313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66" name="Text Box 32">
          <a:extLst>
            <a:ext uri="{FF2B5EF4-FFF2-40B4-BE49-F238E27FC236}">
              <a16:creationId xmlns:a16="http://schemas.microsoft.com/office/drawing/2014/main" id="{770FBD45-748E-42E1-A8AB-7FCA478AC98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67" name="Text Box 3">
          <a:extLst>
            <a:ext uri="{FF2B5EF4-FFF2-40B4-BE49-F238E27FC236}">
              <a16:creationId xmlns:a16="http://schemas.microsoft.com/office/drawing/2014/main" id="{467C8D78-EAD6-410B-BDF0-3EB9F633EA4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68" name="Text Box 63">
          <a:extLst>
            <a:ext uri="{FF2B5EF4-FFF2-40B4-BE49-F238E27FC236}">
              <a16:creationId xmlns:a16="http://schemas.microsoft.com/office/drawing/2014/main" id="{A4D7DF82-354C-4092-8692-18C5BEABC1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69" name="Text Box 3">
          <a:extLst>
            <a:ext uri="{FF2B5EF4-FFF2-40B4-BE49-F238E27FC236}">
              <a16:creationId xmlns:a16="http://schemas.microsoft.com/office/drawing/2014/main" id="{E7751D82-EBE0-4551-BB34-3B19A57C93D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70" name="Text Box 32">
          <a:extLst>
            <a:ext uri="{FF2B5EF4-FFF2-40B4-BE49-F238E27FC236}">
              <a16:creationId xmlns:a16="http://schemas.microsoft.com/office/drawing/2014/main" id="{13C75E68-5A9D-488D-814E-A2057B6461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71" name="Text Box 3">
          <a:extLst>
            <a:ext uri="{FF2B5EF4-FFF2-40B4-BE49-F238E27FC236}">
              <a16:creationId xmlns:a16="http://schemas.microsoft.com/office/drawing/2014/main" id="{64B1445B-F74D-47D1-9686-0D7D5CA452B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72" name="Text Box 63">
          <a:extLst>
            <a:ext uri="{FF2B5EF4-FFF2-40B4-BE49-F238E27FC236}">
              <a16:creationId xmlns:a16="http://schemas.microsoft.com/office/drawing/2014/main" id="{2C64F786-112E-4AB0-B3FA-451D52D62CC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73" name="Text Box 3">
          <a:extLst>
            <a:ext uri="{FF2B5EF4-FFF2-40B4-BE49-F238E27FC236}">
              <a16:creationId xmlns:a16="http://schemas.microsoft.com/office/drawing/2014/main" id="{51AA0286-2D3A-4573-9144-8604319EDE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74" name="Text Box 32">
          <a:extLst>
            <a:ext uri="{FF2B5EF4-FFF2-40B4-BE49-F238E27FC236}">
              <a16:creationId xmlns:a16="http://schemas.microsoft.com/office/drawing/2014/main" id="{A4EE497A-1A0E-41DB-872E-A562658987C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75" name="Text Box 3">
          <a:extLst>
            <a:ext uri="{FF2B5EF4-FFF2-40B4-BE49-F238E27FC236}">
              <a16:creationId xmlns:a16="http://schemas.microsoft.com/office/drawing/2014/main" id="{993C6428-F991-43ED-BCB8-C9E1667492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76" name="Text Box 63">
          <a:extLst>
            <a:ext uri="{FF2B5EF4-FFF2-40B4-BE49-F238E27FC236}">
              <a16:creationId xmlns:a16="http://schemas.microsoft.com/office/drawing/2014/main" id="{FBC206EE-0A5F-4FA2-8364-91174E8944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77" name="Text Box 3">
          <a:extLst>
            <a:ext uri="{FF2B5EF4-FFF2-40B4-BE49-F238E27FC236}">
              <a16:creationId xmlns:a16="http://schemas.microsoft.com/office/drawing/2014/main" id="{871A9F24-03CB-44A5-AC11-354E4034DF2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78" name="Text Box 32">
          <a:extLst>
            <a:ext uri="{FF2B5EF4-FFF2-40B4-BE49-F238E27FC236}">
              <a16:creationId xmlns:a16="http://schemas.microsoft.com/office/drawing/2014/main" id="{76D6EC57-82A5-486E-ACFD-73D2529A368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79" name="Text Box 3">
          <a:extLst>
            <a:ext uri="{FF2B5EF4-FFF2-40B4-BE49-F238E27FC236}">
              <a16:creationId xmlns:a16="http://schemas.microsoft.com/office/drawing/2014/main" id="{4C826684-4494-462D-BE2E-5EE4AD8D3D3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80" name="Text Box 63">
          <a:extLst>
            <a:ext uri="{FF2B5EF4-FFF2-40B4-BE49-F238E27FC236}">
              <a16:creationId xmlns:a16="http://schemas.microsoft.com/office/drawing/2014/main" id="{C858B0C9-9380-4E1F-8933-EA519E0CB6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81" name="Text Box 3">
          <a:extLst>
            <a:ext uri="{FF2B5EF4-FFF2-40B4-BE49-F238E27FC236}">
              <a16:creationId xmlns:a16="http://schemas.microsoft.com/office/drawing/2014/main" id="{E36C22CB-D7F9-4AC5-806F-BA0FD65FEAC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82" name="Text Box 32">
          <a:extLst>
            <a:ext uri="{FF2B5EF4-FFF2-40B4-BE49-F238E27FC236}">
              <a16:creationId xmlns:a16="http://schemas.microsoft.com/office/drawing/2014/main" id="{B5BA4294-3173-432B-9540-60AAF57F92A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83" name="Text Box 3">
          <a:extLst>
            <a:ext uri="{FF2B5EF4-FFF2-40B4-BE49-F238E27FC236}">
              <a16:creationId xmlns:a16="http://schemas.microsoft.com/office/drawing/2014/main" id="{B4C20C09-025D-4C72-A142-9BD207FF77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84" name="Text Box 63">
          <a:extLst>
            <a:ext uri="{FF2B5EF4-FFF2-40B4-BE49-F238E27FC236}">
              <a16:creationId xmlns:a16="http://schemas.microsoft.com/office/drawing/2014/main" id="{48125FE3-4935-4211-AB54-2F9926D8302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85" name="Text Box 3">
          <a:extLst>
            <a:ext uri="{FF2B5EF4-FFF2-40B4-BE49-F238E27FC236}">
              <a16:creationId xmlns:a16="http://schemas.microsoft.com/office/drawing/2014/main" id="{26EE3A31-9E76-4B7E-BD41-A733D3698C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86" name="Text Box 32">
          <a:extLst>
            <a:ext uri="{FF2B5EF4-FFF2-40B4-BE49-F238E27FC236}">
              <a16:creationId xmlns:a16="http://schemas.microsoft.com/office/drawing/2014/main" id="{A3773F35-09A6-4563-B63B-EB4D64B82CD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87" name="Text Box 3">
          <a:extLst>
            <a:ext uri="{FF2B5EF4-FFF2-40B4-BE49-F238E27FC236}">
              <a16:creationId xmlns:a16="http://schemas.microsoft.com/office/drawing/2014/main" id="{5B679F30-6FD0-4762-A2AD-4D50B1D92DA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88" name="Text Box 63">
          <a:extLst>
            <a:ext uri="{FF2B5EF4-FFF2-40B4-BE49-F238E27FC236}">
              <a16:creationId xmlns:a16="http://schemas.microsoft.com/office/drawing/2014/main" id="{93FDF8FC-81A5-4A42-B962-FB5E40CEC5B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89" name="Text Box 3">
          <a:extLst>
            <a:ext uri="{FF2B5EF4-FFF2-40B4-BE49-F238E27FC236}">
              <a16:creationId xmlns:a16="http://schemas.microsoft.com/office/drawing/2014/main" id="{9C2802F0-6562-42F3-A27E-9362ACFED26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90" name="Text Box 32">
          <a:extLst>
            <a:ext uri="{FF2B5EF4-FFF2-40B4-BE49-F238E27FC236}">
              <a16:creationId xmlns:a16="http://schemas.microsoft.com/office/drawing/2014/main" id="{D58BA8DE-D3BA-4DD7-A66B-BB5A9F9AE2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91" name="Text Box 3">
          <a:extLst>
            <a:ext uri="{FF2B5EF4-FFF2-40B4-BE49-F238E27FC236}">
              <a16:creationId xmlns:a16="http://schemas.microsoft.com/office/drawing/2014/main" id="{17970BD1-FFB1-48A5-A3F4-7505EC2E2A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92" name="Text Box 63">
          <a:extLst>
            <a:ext uri="{FF2B5EF4-FFF2-40B4-BE49-F238E27FC236}">
              <a16:creationId xmlns:a16="http://schemas.microsoft.com/office/drawing/2014/main" id="{44DA749E-493E-403B-B011-914E8DEC3EA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93" name="Text Box 3">
          <a:extLst>
            <a:ext uri="{FF2B5EF4-FFF2-40B4-BE49-F238E27FC236}">
              <a16:creationId xmlns:a16="http://schemas.microsoft.com/office/drawing/2014/main" id="{72DA4BD6-0F26-4466-A6F1-D3A1AA6F0F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94" name="Text Box 32">
          <a:extLst>
            <a:ext uri="{FF2B5EF4-FFF2-40B4-BE49-F238E27FC236}">
              <a16:creationId xmlns:a16="http://schemas.microsoft.com/office/drawing/2014/main" id="{0DC9BD45-DC08-40B4-9DA2-3C5876E5F4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95" name="Text Box 3">
          <a:extLst>
            <a:ext uri="{FF2B5EF4-FFF2-40B4-BE49-F238E27FC236}">
              <a16:creationId xmlns:a16="http://schemas.microsoft.com/office/drawing/2014/main" id="{32D5D65C-AE04-4303-B678-DC1AC9D175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96" name="Text Box 63">
          <a:extLst>
            <a:ext uri="{FF2B5EF4-FFF2-40B4-BE49-F238E27FC236}">
              <a16:creationId xmlns:a16="http://schemas.microsoft.com/office/drawing/2014/main" id="{7EA72696-EA77-4AEA-828F-3BE7F5B3AC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97" name="Text Box 3">
          <a:extLst>
            <a:ext uri="{FF2B5EF4-FFF2-40B4-BE49-F238E27FC236}">
              <a16:creationId xmlns:a16="http://schemas.microsoft.com/office/drawing/2014/main" id="{AF55FD9F-CDF0-413D-91FB-D1A40D03BA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898" name="Text Box 32">
          <a:extLst>
            <a:ext uri="{FF2B5EF4-FFF2-40B4-BE49-F238E27FC236}">
              <a16:creationId xmlns:a16="http://schemas.microsoft.com/office/drawing/2014/main" id="{E954593C-14FE-461E-8B34-F389E9AB41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899" name="Text Box 3">
          <a:extLst>
            <a:ext uri="{FF2B5EF4-FFF2-40B4-BE49-F238E27FC236}">
              <a16:creationId xmlns:a16="http://schemas.microsoft.com/office/drawing/2014/main" id="{EE1EC110-90EF-46AA-ACE3-9F63BC48AB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00" name="Text Box 63">
          <a:extLst>
            <a:ext uri="{FF2B5EF4-FFF2-40B4-BE49-F238E27FC236}">
              <a16:creationId xmlns:a16="http://schemas.microsoft.com/office/drawing/2014/main" id="{3F88B05C-105D-4126-9884-6F2C749F1B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01" name="Text Box 3">
          <a:extLst>
            <a:ext uri="{FF2B5EF4-FFF2-40B4-BE49-F238E27FC236}">
              <a16:creationId xmlns:a16="http://schemas.microsoft.com/office/drawing/2014/main" id="{BC3A5CB8-0B57-403A-B15F-B4A970FF041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02" name="Text Box 32">
          <a:extLst>
            <a:ext uri="{FF2B5EF4-FFF2-40B4-BE49-F238E27FC236}">
              <a16:creationId xmlns:a16="http://schemas.microsoft.com/office/drawing/2014/main" id="{E663D032-95A0-4625-8721-161B5D17B8F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03" name="Text Box 3">
          <a:extLst>
            <a:ext uri="{FF2B5EF4-FFF2-40B4-BE49-F238E27FC236}">
              <a16:creationId xmlns:a16="http://schemas.microsoft.com/office/drawing/2014/main" id="{3367762A-0E81-4E13-B308-10E2772D3E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04" name="Text Box 63">
          <a:extLst>
            <a:ext uri="{FF2B5EF4-FFF2-40B4-BE49-F238E27FC236}">
              <a16:creationId xmlns:a16="http://schemas.microsoft.com/office/drawing/2014/main" id="{25A20AE9-7320-427B-AAE3-41DD53B7F7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05" name="Text Box 3">
          <a:extLst>
            <a:ext uri="{FF2B5EF4-FFF2-40B4-BE49-F238E27FC236}">
              <a16:creationId xmlns:a16="http://schemas.microsoft.com/office/drawing/2014/main" id="{13632F51-0B06-45D5-86A5-0F3014A2F41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06" name="Text Box 32">
          <a:extLst>
            <a:ext uri="{FF2B5EF4-FFF2-40B4-BE49-F238E27FC236}">
              <a16:creationId xmlns:a16="http://schemas.microsoft.com/office/drawing/2014/main" id="{40364554-4579-42D7-9F92-2CCCFEDEED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07" name="Text Box 3">
          <a:extLst>
            <a:ext uri="{FF2B5EF4-FFF2-40B4-BE49-F238E27FC236}">
              <a16:creationId xmlns:a16="http://schemas.microsoft.com/office/drawing/2014/main" id="{188B5FFF-2364-46B3-AD6D-BFA118BDF4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08" name="Text Box 63">
          <a:extLst>
            <a:ext uri="{FF2B5EF4-FFF2-40B4-BE49-F238E27FC236}">
              <a16:creationId xmlns:a16="http://schemas.microsoft.com/office/drawing/2014/main" id="{BD5FF9FE-F75B-4500-90A3-EF36AE8C37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09" name="Text Box 3">
          <a:extLst>
            <a:ext uri="{FF2B5EF4-FFF2-40B4-BE49-F238E27FC236}">
              <a16:creationId xmlns:a16="http://schemas.microsoft.com/office/drawing/2014/main" id="{E0D10CC9-D7CB-4576-BEFF-700D5CDC3A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10" name="Text Box 32">
          <a:extLst>
            <a:ext uri="{FF2B5EF4-FFF2-40B4-BE49-F238E27FC236}">
              <a16:creationId xmlns:a16="http://schemas.microsoft.com/office/drawing/2014/main" id="{D529E1C3-9DE3-419C-9124-1848298839D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11" name="Text Box 3">
          <a:extLst>
            <a:ext uri="{FF2B5EF4-FFF2-40B4-BE49-F238E27FC236}">
              <a16:creationId xmlns:a16="http://schemas.microsoft.com/office/drawing/2014/main" id="{E440DBD6-6491-451E-96A2-9E65524042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12" name="Text Box 63">
          <a:extLst>
            <a:ext uri="{FF2B5EF4-FFF2-40B4-BE49-F238E27FC236}">
              <a16:creationId xmlns:a16="http://schemas.microsoft.com/office/drawing/2014/main" id="{E3E4BBCF-3196-4B75-9315-E4D1D18A974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13" name="Text Box 3">
          <a:extLst>
            <a:ext uri="{FF2B5EF4-FFF2-40B4-BE49-F238E27FC236}">
              <a16:creationId xmlns:a16="http://schemas.microsoft.com/office/drawing/2014/main" id="{75B0CD03-F2FE-4A48-B0E6-23C06EACA06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14" name="Text Box 32">
          <a:extLst>
            <a:ext uri="{FF2B5EF4-FFF2-40B4-BE49-F238E27FC236}">
              <a16:creationId xmlns:a16="http://schemas.microsoft.com/office/drawing/2014/main" id="{8C594D3B-328E-4842-A07C-AA3A5148C5C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15" name="Text Box 3">
          <a:extLst>
            <a:ext uri="{FF2B5EF4-FFF2-40B4-BE49-F238E27FC236}">
              <a16:creationId xmlns:a16="http://schemas.microsoft.com/office/drawing/2014/main" id="{86CCA16A-35A7-4826-BB2B-9816A94C11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16" name="Text Box 63">
          <a:extLst>
            <a:ext uri="{FF2B5EF4-FFF2-40B4-BE49-F238E27FC236}">
              <a16:creationId xmlns:a16="http://schemas.microsoft.com/office/drawing/2014/main" id="{50677308-E6D1-46F3-8247-5C0847DDDA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17" name="Text Box 3">
          <a:extLst>
            <a:ext uri="{FF2B5EF4-FFF2-40B4-BE49-F238E27FC236}">
              <a16:creationId xmlns:a16="http://schemas.microsoft.com/office/drawing/2014/main" id="{1C6ABB41-956D-4895-B872-DB7949BCA42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18" name="Text Box 32">
          <a:extLst>
            <a:ext uri="{FF2B5EF4-FFF2-40B4-BE49-F238E27FC236}">
              <a16:creationId xmlns:a16="http://schemas.microsoft.com/office/drawing/2014/main" id="{88293E2B-275A-4503-9249-3F883981BA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19" name="Text Box 3">
          <a:extLst>
            <a:ext uri="{FF2B5EF4-FFF2-40B4-BE49-F238E27FC236}">
              <a16:creationId xmlns:a16="http://schemas.microsoft.com/office/drawing/2014/main" id="{F43693C2-FF5B-47C7-BAE2-1719B2E813D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20" name="Text Box 63">
          <a:extLst>
            <a:ext uri="{FF2B5EF4-FFF2-40B4-BE49-F238E27FC236}">
              <a16:creationId xmlns:a16="http://schemas.microsoft.com/office/drawing/2014/main" id="{F703F940-5B59-4601-AE8B-05D83564B1D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21" name="Text Box 3">
          <a:extLst>
            <a:ext uri="{FF2B5EF4-FFF2-40B4-BE49-F238E27FC236}">
              <a16:creationId xmlns:a16="http://schemas.microsoft.com/office/drawing/2014/main" id="{55F180B6-3881-4789-B069-D68E45CBD09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22" name="Text Box 32">
          <a:extLst>
            <a:ext uri="{FF2B5EF4-FFF2-40B4-BE49-F238E27FC236}">
              <a16:creationId xmlns:a16="http://schemas.microsoft.com/office/drawing/2014/main" id="{6ACB0CB7-1A90-4B9B-B53C-1E34F24EFD6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23" name="Text Box 3">
          <a:extLst>
            <a:ext uri="{FF2B5EF4-FFF2-40B4-BE49-F238E27FC236}">
              <a16:creationId xmlns:a16="http://schemas.microsoft.com/office/drawing/2014/main" id="{169EB3A5-F325-4DF9-BE4B-31F878AF76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24" name="Text Box 63">
          <a:extLst>
            <a:ext uri="{FF2B5EF4-FFF2-40B4-BE49-F238E27FC236}">
              <a16:creationId xmlns:a16="http://schemas.microsoft.com/office/drawing/2014/main" id="{E02E39EB-2575-4ECC-8F3A-154D97098E2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25" name="Text Box 3">
          <a:extLst>
            <a:ext uri="{FF2B5EF4-FFF2-40B4-BE49-F238E27FC236}">
              <a16:creationId xmlns:a16="http://schemas.microsoft.com/office/drawing/2014/main" id="{4F431555-063F-42B3-9569-2C53FBE76A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26" name="Text Box 32">
          <a:extLst>
            <a:ext uri="{FF2B5EF4-FFF2-40B4-BE49-F238E27FC236}">
              <a16:creationId xmlns:a16="http://schemas.microsoft.com/office/drawing/2014/main" id="{5115438D-AB71-43E5-8A38-34FFF3E0BD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27" name="Text Box 3">
          <a:extLst>
            <a:ext uri="{FF2B5EF4-FFF2-40B4-BE49-F238E27FC236}">
              <a16:creationId xmlns:a16="http://schemas.microsoft.com/office/drawing/2014/main" id="{E5E35095-2F3C-4820-872D-A64EE84EAB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28" name="Text Box 63">
          <a:extLst>
            <a:ext uri="{FF2B5EF4-FFF2-40B4-BE49-F238E27FC236}">
              <a16:creationId xmlns:a16="http://schemas.microsoft.com/office/drawing/2014/main" id="{14A50CC8-B6CD-4807-A082-E09BF1A6C71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29" name="Text Box 3">
          <a:extLst>
            <a:ext uri="{FF2B5EF4-FFF2-40B4-BE49-F238E27FC236}">
              <a16:creationId xmlns:a16="http://schemas.microsoft.com/office/drawing/2014/main" id="{8DABDD7E-7415-4F9B-8528-283AFB50A1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30" name="Text Box 32">
          <a:extLst>
            <a:ext uri="{FF2B5EF4-FFF2-40B4-BE49-F238E27FC236}">
              <a16:creationId xmlns:a16="http://schemas.microsoft.com/office/drawing/2014/main" id="{3C317D95-4591-4961-8FC5-AC03C868B70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31" name="Text Box 3">
          <a:extLst>
            <a:ext uri="{FF2B5EF4-FFF2-40B4-BE49-F238E27FC236}">
              <a16:creationId xmlns:a16="http://schemas.microsoft.com/office/drawing/2014/main" id="{2606C4C4-47B3-4C8C-9DF1-D6592B43C9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32" name="Text Box 63">
          <a:extLst>
            <a:ext uri="{FF2B5EF4-FFF2-40B4-BE49-F238E27FC236}">
              <a16:creationId xmlns:a16="http://schemas.microsoft.com/office/drawing/2014/main" id="{D3B69F93-A9E4-4450-8BBF-B9AC2CCA5F9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33" name="Text Box 3">
          <a:extLst>
            <a:ext uri="{FF2B5EF4-FFF2-40B4-BE49-F238E27FC236}">
              <a16:creationId xmlns:a16="http://schemas.microsoft.com/office/drawing/2014/main" id="{FBF47348-E790-4272-A0F7-265CB27B534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34" name="Text Box 32">
          <a:extLst>
            <a:ext uri="{FF2B5EF4-FFF2-40B4-BE49-F238E27FC236}">
              <a16:creationId xmlns:a16="http://schemas.microsoft.com/office/drawing/2014/main" id="{90AA46ED-24DC-4E55-83CB-BA644FC43D3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35" name="Text Box 3">
          <a:extLst>
            <a:ext uri="{FF2B5EF4-FFF2-40B4-BE49-F238E27FC236}">
              <a16:creationId xmlns:a16="http://schemas.microsoft.com/office/drawing/2014/main" id="{12131C08-2EA3-49A5-B9B5-946F4ABD94D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36" name="Text Box 63">
          <a:extLst>
            <a:ext uri="{FF2B5EF4-FFF2-40B4-BE49-F238E27FC236}">
              <a16:creationId xmlns:a16="http://schemas.microsoft.com/office/drawing/2014/main" id="{994B2EA0-9FBA-4D94-9412-641CAA4324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37" name="Text Box 3">
          <a:extLst>
            <a:ext uri="{FF2B5EF4-FFF2-40B4-BE49-F238E27FC236}">
              <a16:creationId xmlns:a16="http://schemas.microsoft.com/office/drawing/2014/main" id="{38740289-8296-4AD7-9A78-2E78486BEE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38" name="Text Box 32">
          <a:extLst>
            <a:ext uri="{FF2B5EF4-FFF2-40B4-BE49-F238E27FC236}">
              <a16:creationId xmlns:a16="http://schemas.microsoft.com/office/drawing/2014/main" id="{6AE1ED8A-C533-4CBC-80BA-1ACDAD6CDA0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39" name="Text Box 3">
          <a:extLst>
            <a:ext uri="{FF2B5EF4-FFF2-40B4-BE49-F238E27FC236}">
              <a16:creationId xmlns:a16="http://schemas.microsoft.com/office/drawing/2014/main" id="{45459D5E-5A9B-42C4-B518-3EC6A344061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40" name="Text Box 63">
          <a:extLst>
            <a:ext uri="{FF2B5EF4-FFF2-40B4-BE49-F238E27FC236}">
              <a16:creationId xmlns:a16="http://schemas.microsoft.com/office/drawing/2014/main" id="{A5139132-0603-494A-9F20-85A0380BB8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41" name="Text Box 3">
          <a:extLst>
            <a:ext uri="{FF2B5EF4-FFF2-40B4-BE49-F238E27FC236}">
              <a16:creationId xmlns:a16="http://schemas.microsoft.com/office/drawing/2014/main" id="{1A48A41B-5BA9-423D-A808-5B6BAB25727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42" name="Text Box 32">
          <a:extLst>
            <a:ext uri="{FF2B5EF4-FFF2-40B4-BE49-F238E27FC236}">
              <a16:creationId xmlns:a16="http://schemas.microsoft.com/office/drawing/2014/main" id="{A8DAA7ED-5835-4DB3-B650-96C47D2BF8E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43" name="Text Box 3">
          <a:extLst>
            <a:ext uri="{FF2B5EF4-FFF2-40B4-BE49-F238E27FC236}">
              <a16:creationId xmlns:a16="http://schemas.microsoft.com/office/drawing/2014/main" id="{25C495C3-916F-4540-804F-2B4843BFD0A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44" name="Text Box 63">
          <a:extLst>
            <a:ext uri="{FF2B5EF4-FFF2-40B4-BE49-F238E27FC236}">
              <a16:creationId xmlns:a16="http://schemas.microsoft.com/office/drawing/2014/main" id="{3AB8BEE3-238B-4F0F-A38A-0D3536A3D0F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45" name="Text Box 3">
          <a:extLst>
            <a:ext uri="{FF2B5EF4-FFF2-40B4-BE49-F238E27FC236}">
              <a16:creationId xmlns:a16="http://schemas.microsoft.com/office/drawing/2014/main" id="{4F912542-D7FC-4DF1-9AA1-DB6E4EAFACF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46" name="Text Box 32">
          <a:extLst>
            <a:ext uri="{FF2B5EF4-FFF2-40B4-BE49-F238E27FC236}">
              <a16:creationId xmlns:a16="http://schemas.microsoft.com/office/drawing/2014/main" id="{E040BB1F-D718-49B7-82A7-2D4BA76FD7F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47" name="Text Box 3">
          <a:extLst>
            <a:ext uri="{FF2B5EF4-FFF2-40B4-BE49-F238E27FC236}">
              <a16:creationId xmlns:a16="http://schemas.microsoft.com/office/drawing/2014/main" id="{FF055792-DAF8-4322-AA86-FDD5ACE8337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48" name="Text Box 63">
          <a:extLst>
            <a:ext uri="{FF2B5EF4-FFF2-40B4-BE49-F238E27FC236}">
              <a16:creationId xmlns:a16="http://schemas.microsoft.com/office/drawing/2014/main" id="{7BD9FEF6-8832-4238-8415-5B9813DF84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49" name="Text Box 3">
          <a:extLst>
            <a:ext uri="{FF2B5EF4-FFF2-40B4-BE49-F238E27FC236}">
              <a16:creationId xmlns:a16="http://schemas.microsoft.com/office/drawing/2014/main" id="{00BEC1D8-FB21-47F8-9F3C-40243FFC06A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50" name="Text Box 32">
          <a:extLst>
            <a:ext uri="{FF2B5EF4-FFF2-40B4-BE49-F238E27FC236}">
              <a16:creationId xmlns:a16="http://schemas.microsoft.com/office/drawing/2014/main" id="{1D667AAC-02FD-45B5-BAED-24E39E1FAC9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51" name="Text Box 3">
          <a:extLst>
            <a:ext uri="{FF2B5EF4-FFF2-40B4-BE49-F238E27FC236}">
              <a16:creationId xmlns:a16="http://schemas.microsoft.com/office/drawing/2014/main" id="{6A5EBE35-A93C-49A3-ACCD-2F452D7748B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52" name="Text Box 63">
          <a:extLst>
            <a:ext uri="{FF2B5EF4-FFF2-40B4-BE49-F238E27FC236}">
              <a16:creationId xmlns:a16="http://schemas.microsoft.com/office/drawing/2014/main" id="{149F3D0E-0A11-434A-A4BC-E5A116C8E6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53" name="Text Box 3">
          <a:extLst>
            <a:ext uri="{FF2B5EF4-FFF2-40B4-BE49-F238E27FC236}">
              <a16:creationId xmlns:a16="http://schemas.microsoft.com/office/drawing/2014/main" id="{6B0F817F-FC61-44D8-B44B-C5DB08C70A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54" name="Text Box 32">
          <a:extLst>
            <a:ext uri="{FF2B5EF4-FFF2-40B4-BE49-F238E27FC236}">
              <a16:creationId xmlns:a16="http://schemas.microsoft.com/office/drawing/2014/main" id="{8481B514-5B42-442B-A3A1-8B4E052EE1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55" name="Text Box 3">
          <a:extLst>
            <a:ext uri="{FF2B5EF4-FFF2-40B4-BE49-F238E27FC236}">
              <a16:creationId xmlns:a16="http://schemas.microsoft.com/office/drawing/2014/main" id="{7327C031-DB1E-44DB-B78A-D2AB62BE00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56" name="Text Box 63">
          <a:extLst>
            <a:ext uri="{FF2B5EF4-FFF2-40B4-BE49-F238E27FC236}">
              <a16:creationId xmlns:a16="http://schemas.microsoft.com/office/drawing/2014/main" id="{129E52DA-BF2F-446A-B3D5-05802423FDA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57" name="Text Box 3">
          <a:extLst>
            <a:ext uri="{FF2B5EF4-FFF2-40B4-BE49-F238E27FC236}">
              <a16:creationId xmlns:a16="http://schemas.microsoft.com/office/drawing/2014/main" id="{D5044BFF-7AB4-4C13-B8B2-8ED55E1185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58" name="Text Box 32">
          <a:extLst>
            <a:ext uri="{FF2B5EF4-FFF2-40B4-BE49-F238E27FC236}">
              <a16:creationId xmlns:a16="http://schemas.microsoft.com/office/drawing/2014/main" id="{C39267CF-5DEC-487A-A83E-EFF8C7C7448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59" name="Text Box 3">
          <a:extLst>
            <a:ext uri="{FF2B5EF4-FFF2-40B4-BE49-F238E27FC236}">
              <a16:creationId xmlns:a16="http://schemas.microsoft.com/office/drawing/2014/main" id="{378C4A8A-15B4-4FDC-AD1C-7D1B4B4DC5B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60" name="Text Box 63">
          <a:extLst>
            <a:ext uri="{FF2B5EF4-FFF2-40B4-BE49-F238E27FC236}">
              <a16:creationId xmlns:a16="http://schemas.microsoft.com/office/drawing/2014/main" id="{FF1D2F30-4E4D-46A9-86BD-AB4B92FF20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61" name="Text Box 3">
          <a:extLst>
            <a:ext uri="{FF2B5EF4-FFF2-40B4-BE49-F238E27FC236}">
              <a16:creationId xmlns:a16="http://schemas.microsoft.com/office/drawing/2014/main" id="{E7D2BC80-A5F8-4587-AE7A-970E874746A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62" name="Text Box 32">
          <a:extLst>
            <a:ext uri="{FF2B5EF4-FFF2-40B4-BE49-F238E27FC236}">
              <a16:creationId xmlns:a16="http://schemas.microsoft.com/office/drawing/2014/main" id="{9A3DA732-9F34-4595-9E8D-7886F791656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63" name="Text Box 3">
          <a:extLst>
            <a:ext uri="{FF2B5EF4-FFF2-40B4-BE49-F238E27FC236}">
              <a16:creationId xmlns:a16="http://schemas.microsoft.com/office/drawing/2014/main" id="{D2E20142-DD18-41CF-8FCA-66F201AE4E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64" name="Text Box 63">
          <a:extLst>
            <a:ext uri="{FF2B5EF4-FFF2-40B4-BE49-F238E27FC236}">
              <a16:creationId xmlns:a16="http://schemas.microsoft.com/office/drawing/2014/main" id="{28A41326-F443-4447-BFA1-34A1B0C0E70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65" name="Text Box 3">
          <a:extLst>
            <a:ext uri="{FF2B5EF4-FFF2-40B4-BE49-F238E27FC236}">
              <a16:creationId xmlns:a16="http://schemas.microsoft.com/office/drawing/2014/main" id="{AA70E74F-5D6F-4D7D-B116-7613F077A28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66" name="Text Box 32">
          <a:extLst>
            <a:ext uri="{FF2B5EF4-FFF2-40B4-BE49-F238E27FC236}">
              <a16:creationId xmlns:a16="http://schemas.microsoft.com/office/drawing/2014/main" id="{AA4D7529-84B8-45A9-83A6-4E64E354C8B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67" name="Text Box 3">
          <a:extLst>
            <a:ext uri="{FF2B5EF4-FFF2-40B4-BE49-F238E27FC236}">
              <a16:creationId xmlns:a16="http://schemas.microsoft.com/office/drawing/2014/main" id="{36DE762B-1D22-44C8-AEFF-E64D13D67FC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68" name="Text Box 63">
          <a:extLst>
            <a:ext uri="{FF2B5EF4-FFF2-40B4-BE49-F238E27FC236}">
              <a16:creationId xmlns:a16="http://schemas.microsoft.com/office/drawing/2014/main" id="{C3C87FAE-C295-4C73-904E-A14C7771CE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69" name="Text Box 3">
          <a:extLst>
            <a:ext uri="{FF2B5EF4-FFF2-40B4-BE49-F238E27FC236}">
              <a16:creationId xmlns:a16="http://schemas.microsoft.com/office/drawing/2014/main" id="{EF74CC50-AD06-4B7B-8C69-B42B41FDF9C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70" name="Text Box 32">
          <a:extLst>
            <a:ext uri="{FF2B5EF4-FFF2-40B4-BE49-F238E27FC236}">
              <a16:creationId xmlns:a16="http://schemas.microsoft.com/office/drawing/2014/main" id="{19095EA8-6E9E-4B53-B6CF-A001FBFB5A1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71" name="Text Box 3">
          <a:extLst>
            <a:ext uri="{FF2B5EF4-FFF2-40B4-BE49-F238E27FC236}">
              <a16:creationId xmlns:a16="http://schemas.microsoft.com/office/drawing/2014/main" id="{C84F1355-CACC-47B4-A107-40AF5EF63D6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72" name="Text Box 63">
          <a:extLst>
            <a:ext uri="{FF2B5EF4-FFF2-40B4-BE49-F238E27FC236}">
              <a16:creationId xmlns:a16="http://schemas.microsoft.com/office/drawing/2014/main" id="{43F5B172-5745-48BB-AF05-6DB530A960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73" name="Text Box 32">
          <a:extLst>
            <a:ext uri="{FF2B5EF4-FFF2-40B4-BE49-F238E27FC236}">
              <a16:creationId xmlns:a16="http://schemas.microsoft.com/office/drawing/2014/main" id="{F4ED3D4E-083E-4D60-8FF9-CFC1398F309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74" name="Text Box 3">
          <a:extLst>
            <a:ext uri="{FF2B5EF4-FFF2-40B4-BE49-F238E27FC236}">
              <a16:creationId xmlns:a16="http://schemas.microsoft.com/office/drawing/2014/main" id="{EB0E7399-4F17-4C56-A28C-F08C227AA5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75" name="Text Box 63">
          <a:extLst>
            <a:ext uri="{FF2B5EF4-FFF2-40B4-BE49-F238E27FC236}">
              <a16:creationId xmlns:a16="http://schemas.microsoft.com/office/drawing/2014/main" id="{E76ED357-CE4F-4316-9035-F5FA366A08C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76" name="Text Box 3">
          <a:extLst>
            <a:ext uri="{FF2B5EF4-FFF2-40B4-BE49-F238E27FC236}">
              <a16:creationId xmlns:a16="http://schemas.microsoft.com/office/drawing/2014/main" id="{6B408981-BE6B-46E8-94C0-1FEE3183DC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77" name="Text Box 32">
          <a:extLst>
            <a:ext uri="{FF2B5EF4-FFF2-40B4-BE49-F238E27FC236}">
              <a16:creationId xmlns:a16="http://schemas.microsoft.com/office/drawing/2014/main" id="{30A06F0A-8B9A-472A-BC57-D7696819F87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78" name="Text Box 3">
          <a:extLst>
            <a:ext uri="{FF2B5EF4-FFF2-40B4-BE49-F238E27FC236}">
              <a16:creationId xmlns:a16="http://schemas.microsoft.com/office/drawing/2014/main" id="{74183E25-C6FC-40E7-9EF6-B9BA4B6AD7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79" name="Text Box 63">
          <a:extLst>
            <a:ext uri="{FF2B5EF4-FFF2-40B4-BE49-F238E27FC236}">
              <a16:creationId xmlns:a16="http://schemas.microsoft.com/office/drawing/2014/main" id="{1CA5DC51-31BA-4936-88E5-9A508F0EA7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80" name="Text Box 3">
          <a:extLst>
            <a:ext uri="{FF2B5EF4-FFF2-40B4-BE49-F238E27FC236}">
              <a16:creationId xmlns:a16="http://schemas.microsoft.com/office/drawing/2014/main" id="{2D84C764-F990-45BF-B395-9AE37382D5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81" name="Text Box 32">
          <a:extLst>
            <a:ext uri="{FF2B5EF4-FFF2-40B4-BE49-F238E27FC236}">
              <a16:creationId xmlns:a16="http://schemas.microsoft.com/office/drawing/2014/main" id="{00C3360C-F5AA-4EFB-BB2C-FB18D2556D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82" name="Text Box 3">
          <a:extLst>
            <a:ext uri="{FF2B5EF4-FFF2-40B4-BE49-F238E27FC236}">
              <a16:creationId xmlns:a16="http://schemas.microsoft.com/office/drawing/2014/main" id="{8A8DF11C-A762-4484-9D30-C0D97884C13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83" name="Text Box 63">
          <a:extLst>
            <a:ext uri="{FF2B5EF4-FFF2-40B4-BE49-F238E27FC236}">
              <a16:creationId xmlns:a16="http://schemas.microsoft.com/office/drawing/2014/main" id="{94092051-28D7-4698-A2F0-78DCBA883B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84" name="Text Box 3">
          <a:extLst>
            <a:ext uri="{FF2B5EF4-FFF2-40B4-BE49-F238E27FC236}">
              <a16:creationId xmlns:a16="http://schemas.microsoft.com/office/drawing/2014/main" id="{07BC7875-69DC-4D25-A45E-A3F5E8B551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85" name="Text Box 32">
          <a:extLst>
            <a:ext uri="{FF2B5EF4-FFF2-40B4-BE49-F238E27FC236}">
              <a16:creationId xmlns:a16="http://schemas.microsoft.com/office/drawing/2014/main" id="{730883A9-65CD-43C1-A0D1-643ED67D2F9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86" name="Text Box 3">
          <a:extLst>
            <a:ext uri="{FF2B5EF4-FFF2-40B4-BE49-F238E27FC236}">
              <a16:creationId xmlns:a16="http://schemas.microsoft.com/office/drawing/2014/main" id="{16C1BF05-81E8-41ED-9714-38C20704798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87" name="Text Box 63">
          <a:extLst>
            <a:ext uri="{FF2B5EF4-FFF2-40B4-BE49-F238E27FC236}">
              <a16:creationId xmlns:a16="http://schemas.microsoft.com/office/drawing/2014/main" id="{7D83DF53-8B0A-4C5F-BF77-3B0B42AEA6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88" name="Text Box 3">
          <a:extLst>
            <a:ext uri="{FF2B5EF4-FFF2-40B4-BE49-F238E27FC236}">
              <a16:creationId xmlns:a16="http://schemas.microsoft.com/office/drawing/2014/main" id="{C18CF3BB-BD58-42E5-B19F-ECE44F67E1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89" name="Text Box 32">
          <a:extLst>
            <a:ext uri="{FF2B5EF4-FFF2-40B4-BE49-F238E27FC236}">
              <a16:creationId xmlns:a16="http://schemas.microsoft.com/office/drawing/2014/main" id="{CAD85E1D-50BC-4418-BC22-F0628A31B92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90" name="Text Box 3">
          <a:extLst>
            <a:ext uri="{FF2B5EF4-FFF2-40B4-BE49-F238E27FC236}">
              <a16:creationId xmlns:a16="http://schemas.microsoft.com/office/drawing/2014/main" id="{E5710971-BF2D-41F8-8F85-DF6CC5139A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91" name="Text Box 63">
          <a:extLst>
            <a:ext uri="{FF2B5EF4-FFF2-40B4-BE49-F238E27FC236}">
              <a16:creationId xmlns:a16="http://schemas.microsoft.com/office/drawing/2014/main" id="{23494614-39CD-4238-889B-17A9717895D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92" name="Text Box 3">
          <a:extLst>
            <a:ext uri="{FF2B5EF4-FFF2-40B4-BE49-F238E27FC236}">
              <a16:creationId xmlns:a16="http://schemas.microsoft.com/office/drawing/2014/main" id="{2D42925F-DAEA-4516-85BE-8BDA91AF1B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93" name="Text Box 32">
          <a:extLst>
            <a:ext uri="{FF2B5EF4-FFF2-40B4-BE49-F238E27FC236}">
              <a16:creationId xmlns:a16="http://schemas.microsoft.com/office/drawing/2014/main" id="{D12875BC-11B8-4706-BD75-434E0475EAC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94" name="Text Box 3">
          <a:extLst>
            <a:ext uri="{FF2B5EF4-FFF2-40B4-BE49-F238E27FC236}">
              <a16:creationId xmlns:a16="http://schemas.microsoft.com/office/drawing/2014/main" id="{22F88226-5E92-4617-B4B7-BEAAF6C2779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95" name="Text Box 63">
          <a:extLst>
            <a:ext uri="{FF2B5EF4-FFF2-40B4-BE49-F238E27FC236}">
              <a16:creationId xmlns:a16="http://schemas.microsoft.com/office/drawing/2014/main" id="{F28EA25B-DCBF-49B9-A049-D7147E3E6C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96" name="Text Box 3">
          <a:extLst>
            <a:ext uri="{FF2B5EF4-FFF2-40B4-BE49-F238E27FC236}">
              <a16:creationId xmlns:a16="http://schemas.microsoft.com/office/drawing/2014/main" id="{0751B6DD-F054-4438-840F-5CB3525549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97" name="Text Box 32">
          <a:extLst>
            <a:ext uri="{FF2B5EF4-FFF2-40B4-BE49-F238E27FC236}">
              <a16:creationId xmlns:a16="http://schemas.microsoft.com/office/drawing/2014/main" id="{169CA554-1C18-4102-ACB2-A3205446FA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5998" name="Text Box 3">
          <a:extLst>
            <a:ext uri="{FF2B5EF4-FFF2-40B4-BE49-F238E27FC236}">
              <a16:creationId xmlns:a16="http://schemas.microsoft.com/office/drawing/2014/main" id="{FB5291E1-F425-4359-9EF0-7CC0AE9B22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5999" name="Text Box 63">
          <a:extLst>
            <a:ext uri="{FF2B5EF4-FFF2-40B4-BE49-F238E27FC236}">
              <a16:creationId xmlns:a16="http://schemas.microsoft.com/office/drawing/2014/main" id="{CB0E9376-E197-4B66-9A43-FE2D79983C3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00" name="Text Box 3">
          <a:extLst>
            <a:ext uri="{FF2B5EF4-FFF2-40B4-BE49-F238E27FC236}">
              <a16:creationId xmlns:a16="http://schemas.microsoft.com/office/drawing/2014/main" id="{2AACA534-BDCB-4973-A380-EC9E6017B8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01" name="Text Box 32">
          <a:extLst>
            <a:ext uri="{FF2B5EF4-FFF2-40B4-BE49-F238E27FC236}">
              <a16:creationId xmlns:a16="http://schemas.microsoft.com/office/drawing/2014/main" id="{7A96EAB5-F75D-446A-84CD-53D3336F30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02" name="Text Box 3">
          <a:extLst>
            <a:ext uri="{FF2B5EF4-FFF2-40B4-BE49-F238E27FC236}">
              <a16:creationId xmlns:a16="http://schemas.microsoft.com/office/drawing/2014/main" id="{6BD80017-9651-4378-9BAB-4731AB3CD7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03" name="Text Box 63">
          <a:extLst>
            <a:ext uri="{FF2B5EF4-FFF2-40B4-BE49-F238E27FC236}">
              <a16:creationId xmlns:a16="http://schemas.microsoft.com/office/drawing/2014/main" id="{49E91F88-9A90-436F-A84E-9941E55EAF4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04" name="Text Box 3">
          <a:extLst>
            <a:ext uri="{FF2B5EF4-FFF2-40B4-BE49-F238E27FC236}">
              <a16:creationId xmlns:a16="http://schemas.microsoft.com/office/drawing/2014/main" id="{DFA0FF76-0F68-469B-B76D-144C6709FE4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05" name="Text Box 32">
          <a:extLst>
            <a:ext uri="{FF2B5EF4-FFF2-40B4-BE49-F238E27FC236}">
              <a16:creationId xmlns:a16="http://schemas.microsoft.com/office/drawing/2014/main" id="{7E720A3C-3B84-4FB3-8EB9-C3CCA3D2610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06" name="Text Box 3">
          <a:extLst>
            <a:ext uri="{FF2B5EF4-FFF2-40B4-BE49-F238E27FC236}">
              <a16:creationId xmlns:a16="http://schemas.microsoft.com/office/drawing/2014/main" id="{D822A22E-EC0A-400F-9CFE-CABF36C9920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07" name="Text Box 63">
          <a:extLst>
            <a:ext uri="{FF2B5EF4-FFF2-40B4-BE49-F238E27FC236}">
              <a16:creationId xmlns:a16="http://schemas.microsoft.com/office/drawing/2014/main" id="{6A2FA34A-5422-44FE-BA2C-B5AC21FA89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08" name="Text Box 3">
          <a:extLst>
            <a:ext uri="{FF2B5EF4-FFF2-40B4-BE49-F238E27FC236}">
              <a16:creationId xmlns:a16="http://schemas.microsoft.com/office/drawing/2014/main" id="{7216802B-97F2-4BB1-8178-43777A41671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09" name="Text Box 32">
          <a:extLst>
            <a:ext uri="{FF2B5EF4-FFF2-40B4-BE49-F238E27FC236}">
              <a16:creationId xmlns:a16="http://schemas.microsoft.com/office/drawing/2014/main" id="{A2C890A5-D14A-4E3E-8BE7-C403149B58E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10" name="Text Box 3">
          <a:extLst>
            <a:ext uri="{FF2B5EF4-FFF2-40B4-BE49-F238E27FC236}">
              <a16:creationId xmlns:a16="http://schemas.microsoft.com/office/drawing/2014/main" id="{FA506923-53AF-460E-AA4E-22BCE2A99EB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11" name="Text Box 63">
          <a:extLst>
            <a:ext uri="{FF2B5EF4-FFF2-40B4-BE49-F238E27FC236}">
              <a16:creationId xmlns:a16="http://schemas.microsoft.com/office/drawing/2014/main" id="{A5234F40-2547-423A-A1F9-754F4B3B53C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12" name="Text Box 3">
          <a:extLst>
            <a:ext uri="{FF2B5EF4-FFF2-40B4-BE49-F238E27FC236}">
              <a16:creationId xmlns:a16="http://schemas.microsoft.com/office/drawing/2014/main" id="{C199B3FE-03C8-4DC3-B621-516EDD2A18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13" name="Text Box 32">
          <a:extLst>
            <a:ext uri="{FF2B5EF4-FFF2-40B4-BE49-F238E27FC236}">
              <a16:creationId xmlns:a16="http://schemas.microsoft.com/office/drawing/2014/main" id="{BFC93DC4-9F92-4722-9380-AF256702428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14" name="Text Box 3">
          <a:extLst>
            <a:ext uri="{FF2B5EF4-FFF2-40B4-BE49-F238E27FC236}">
              <a16:creationId xmlns:a16="http://schemas.microsoft.com/office/drawing/2014/main" id="{35FCB4D5-B2CD-44AE-B2F3-1FCDE954043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15" name="Text Box 63">
          <a:extLst>
            <a:ext uri="{FF2B5EF4-FFF2-40B4-BE49-F238E27FC236}">
              <a16:creationId xmlns:a16="http://schemas.microsoft.com/office/drawing/2014/main" id="{CBEB3F71-ADFB-4BA9-8A39-A785B836488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16" name="Text Box 3">
          <a:extLst>
            <a:ext uri="{FF2B5EF4-FFF2-40B4-BE49-F238E27FC236}">
              <a16:creationId xmlns:a16="http://schemas.microsoft.com/office/drawing/2014/main" id="{19F33BDA-E4F7-4B56-94E3-7145EE93FAE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17" name="Text Box 32">
          <a:extLst>
            <a:ext uri="{FF2B5EF4-FFF2-40B4-BE49-F238E27FC236}">
              <a16:creationId xmlns:a16="http://schemas.microsoft.com/office/drawing/2014/main" id="{455A164C-950D-41F5-A1BF-8079EEA10CE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18" name="Text Box 3">
          <a:extLst>
            <a:ext uri="{FF2B5EF4-FFF2-40B4-BE49-F238E27FC236}">
              <a16:creationId xmlns:a16="http://schemas.microsoft.com/office/drawing/2014/main" id="{1FF0233B-8943-47EA-9471-73289584DB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19" name="Text Box 63">
          <a:extLst>
            <a:ext uri="{FF2B5EF4-FFF2-40B4-BE49-F238E27FC236}">
              <a16:creationId xmlns:a16="http://schemas.microsoft.com/office/drawing/2014/main" id="{D44C7114-E489-4F00-B1D8-DF753EDECE6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20" name="Text Box 3">
          <a:extLst>
            <a:ext uri="{FF2B5EF4-FFF2-40B4-BE49-F238E27FC236}">
              <a16:creationId xmlns:a16="http://schemas.microsoft.com/office/drawing/2014/main" id="{6A46ACBB-3495-446E-90F5-940422DD647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21" name="Text Box 32">
          <a:extLst>
            <a:ext uri="{FF2B5EF4-FFF2-40B4-BE49-F238E27FC236}">
              <a16:creationId xmlns:a16="http://schemas.microsoft.com/office/drawing/2014/main" id="{D0A80B74-5613-4BFF-992E-13B4DC1B953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22" name="Text Box 3">
          <a:extLst>
            <a:ext uri="{FF2B5EF4-FFF2-40B4-BE49-F238E27FC236}">
              <a16:creationId xmlns:a16="http://schemas.microsoft.com/office/drawing/2014/main" id="{6D806678-6048-4D92-9E76-F896C7B12DB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23" name="Text Box 63">
          <a:extLst>
            <a:ext uri="{FF2B5EF4-FFF2-40B4-BE49-F238E27FC236}">
              <a16:creationId xmlns:a16="http://schemas.microsoft.com/office/drawing/2014/main" id="{4141C342-084A-4C01-9C41-1C96035E85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24" name="Text Box 3">
          <a:extLst>
            <a:ext uri="{FF2B5EF4-FFF2-40B4-BE49-F238E27FC236}">
              <a16:creationId xmlns:a16="http://schemas.microsoft.com/office/drawing/2014/main" id="{873FCE68-5403-446C-ACC1-8AB2232816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25" name="Text Box 32">
          <a:extLst>
            <a:ext uri="{FF2B5EF4-FFF2-40B4-BE49-F238E27FC236}">
              <a16:creationId xmlns:a16="http://schemas.microsoft.com/office/drawing/2014/main" id="{DD3FD747-018A-48B7-9C3B-FE3C8976123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26" name="Text Box 3">
          <a:extLst>
            <a:ext uri="{FF2B5EF4-FFF2-40B4-BE49-F238E27FC236}">
              <a16:creationId xmlns:a16="http://schemas.microsoft.com/office/drawing/2014/main" id="{40E80105-C845-4A1D-8A5D-A6F2210B095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27" name="Text Box 63">
          <a:extLst>
            <a:ext uri="{FF2B5EF4-FFF2-40B4-BE49-F238E27FC236}">
              <a16:creationId xmlns:a16="http://schemas.microsoft.com/office/drawing/2014/main" id="{1B988DBF-0284-476D-ADC5-5BB6892779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28" name="Text Box 3">
          <a:extLst>
            <a:ext uri="{FF2B5EF4-FFF2-40B4-BE49-F238E27FC236}">
              <a16:creationId xmlns:a16="http://schemas.microsoft.com/office/drawing/2014/main" id="{C777BCA1-E604-436F-9C42-10B38A04D66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29" name="Text Box 32">
          <a:extLst>
            <a:ext uri="{FF2B5EF4-FFF2-40B4-BE49-F238E27FC236}">
              <a16:creationId xmlns:a16="http://schemas.microsoft.com/office/drawing/2014/main" id="{9657BA56-3138-425F-BD10-B61B1A569E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30" name="Text Box 3">
          <a:extLst>
            <a:ext uri="{FF2B5EF4-FFF2-40B4-BE49-F238E27FC236}">
              <a16:creationId xmlns:a16="http://schemas.microsoft.com/office/drawing/2014/main" id="{A2F2C288-8F31-4FA9-9C27-3877FF09A1A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31" name="Text Box 63">
          <a:extLst>
            <a:ext uri="{FF2B5EF4-FFF2-40B4-BE49-F238E27FC236}">
              <a16:creationId xmlns:a16="http://schemas.microsoft.com/office/drawing/2014/main" id="{D72AC744-8943-4B10-B1ED-9427656788A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32" name="Text Box 3">
          <a:extLst>
            <a:ext uri="{FF2B5EF4-FFF2-40B4-BE49-F238E27FC236}">
              <a16:creationId xmlns:a16="http://schemas.microsoft.com/office/drawing/2014/main" id="{E20EAAED-7C2D-47A5-AEC2-D62497E0FD9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33" name="Text Box 32">
          <a:extLst>
            <a:ext uri="{FF2B5EF4-FFF2-40B4-BE49-F238E27FC236}">
              <a16:creationId xmlns:a16="http://schemas.microsoft.com/office/drawing/2014/main" id="{2C519284-C53B-45B0-8C06-D4C3E79683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34" name="Text Box 3">
          <a:extLst>
            <a:ext uri="{FF2B5EF4-FFF2-40B4-BE49-F238E27FC236}">
              <a16:creationId xmlns:a16="http://schemas.microsoft.com/office/drawing/2014/main" id="{A53CBC09-A85A-4CA7-B316-4E52C3792D5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35" name="Text Box 63">
          <a:extLst>
            <a:ext uri="{FF2B5EF4-FFF2-40B4-BE49-F238E27FC236}">
              <a16:creationId xmlns:a16="http://schemas.microsoft.com/office/drawing/2014/main" id="{4C788DFD-AC04-4884-9777-F9A035303A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36" name="Text Box 3">
          <a:extLst>
            <a:ext uri="{FF2B5EF4-FFF2-40B4-BE49-F238E27FC236}">
              <a16:creationId xmlns:a16="http://schemas.microsoft.com/office/drawing/2014/main" id="{21776633-5DAB-496C-8DF9-0442E1AF768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37" name="Text Box 32">
          <a:extLst>
            <a:ext uri="{FF2B5EF4-FFF2-40B4-BE49-F238E27FC236}">
              <a16:creationId xmlns:a16="http://schemas.microsoft.com/office/drawing/2014/main" id="{972C0979-B7F8-4BB7-A97D-2B98DD7B3F9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38" name="Text Box 3">
          <a:extLst>
            <a:ext uri="{FF2B5EF4-FFF2-40B4-BE49-F238E27FC236}">
              <a16:creationId xmlns:a16="http://schemas.microsoft.com/office/drawing/2014/main" id="{C5353EAF-EFAA-4C00-B140-3172A57D3B9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39" name="Text Box 63">
          <a:extLst>
            <a:ext uri="{FF2B5EF4-FFF2-40B4-BE49-F238E27FC236}">
              <a16:creationId xmlns:a16="http://schemas.microsoft.com/office/drawing/2014/main" id="{01EA5761-DB01-4C38-BC06-5F5994BD73B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40" name="Text Box 3">
          <a:extLst>
            <a:ext uri="{FF2B5EF4-FFF2-40B4-BE49-F238E27FC236}">
              <a16:creationId xmlns:a16="http://schemas.microsoft.com/office/drawing/2014/main" id="{D69031AA-FEB6-4999-933C-3936D702CE7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41" name="Text Box 32">
          <a:extLst>
            <a:ext uri="{FF2B5EF4-FFF2-40B4-BE49-F238E27FC236}">
              <a16:creationId xmlns:a16="http://schemas.microsoft.com/office/drawing/2014/main" id="{E8D1B4D8-380F-4B17-85DD-CFA92C770D4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42" name="Text Box 3">
          <a:extLst>
            <a:ext uri="{FF2B5EF4-FFF2-40B4-BE49-F238E27FC236}">
              <a16:creationId xmlns:a16="http://schemas.microsoft.com/office/drawing/2014/main" id="{2117399C-952D-46A1-9A95-43A82004166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43" name="Text Box 63">
          <a:extLst>
            <a:ext uri="{FF2B5EF4-FFF2-40B4-BE49-F238E27FC236}">
              <a16:creationId xmlns:a16="http://schemas.microsoft.com/office/drawing/2014/main" id="{D5232A30-06C8-4261-89EE-51DCACAA0D1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44" name="Text Box 3">
          <a:extLst>
            <a:ext uri="{FF2B5EF4-FFF2-40B4-BE49-F238E27FC236}">
              <a16:creationId xmlns:a16="http://schemas.microsoft.com/office/drawing/2014/main" id="{6DB099BE-57A2-4083-9B55-43DEC531054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45" name="Text Box 32">
          <a:extLst>
            <a:ext uri="{FF2B5EF4-FFF2-40B4-BE49-F238E27FC236}">
              <a16:creationId xmlns:a16="http://schemas.microsoft.com/office/drawing/2014/main" id="{40C58DA6-4345-4515-87F4-3BB06ADE081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46" name="Text Box 3">
          <a:extLst>
            <a:ext uri="{FF2B5EF4-FFF2-40B4-BE49-F238E27FC236}">
              <a16:creationId xmlns:a16="http://schemas.microsoft.com/office/drawing/2014/main" id="{7281646F-74DC-4B15-9F03-E6FB6231822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47" name="Text Box 63">
          <a:extLst>
            <a:ext uri="{FF2B5EF4-FFF2-40B4-BE49-F238E27FC236}">
              <a16:creationId xmlns:a16="http://schemas.microsoft.com/office/drawing/2014/main" id="{972DABDF-66BA-4240-8BE2-D298B8B7647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48" name="Text Box 3">
          <a:extLst>
            <a:ext uri="{FF2B5EF4-FFF2-40B4-BE49-F238E27FC236}">
              <a16:creationId xmlns:a16="http://schemas.microsoft.com/office/drawing/2014/main" id="{17933A33-1960-4B6B-853F-B247B70025A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49" name="Text Box 32">
          <a:extLst>
            <a:ext uri="{FF2B5EF4-FFF2-40B4-BE49-F238E27FC236}">
              <a16:creationId xmlns:a16="http://schemas.microsoft.com/office/drawing/2014/main" id="{3F93209D-2005-42CE-BDFA-D747F924EAD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50" name="Text Box 3">
          <a:extLst>
            <a:ext uri="{FF2B5EF4-FFF2-40B4-BE49-F238E27FC236}">
              <a16:creationId xmlns:a16="http://schemas.microsoft.com/office/drawing/2014/main" id="{05B1DE1C-D0CC-4A99-A57E-0980451869A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51" name="Text Box 63">
          <a:extLst>
            <a:ext uri="{FF2B5EF4-FFF2-40B4-BE49-F238E27FC236}">
              <a16:creationId xmlns:a16="http://schemas.microsoft.com/office/drawing/2014/main" id="{5B9633F4-E0C0-4A98-8908-7CFDB0BFF1F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52" name="Text Box 3">
          <a:extLst>
            <a:ext uri="{FF2B5EF4-FFF2-40B4-BE49-F238E27FC236}">
              <a16:creationId xmlns:a16="http://schemas.microsoft.com/office/drawing/2014/main" id="{9D48CD4A-039E-4B4B-A05E-1C923F92F2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53" name="Text Box 32">
          <a:extLst>
            <a:ext uri="{FF2B5EF4-FFF2-40B4-BE49-F238E27FC236}">
              <a16:creationId xmlns:a16="http://schemas.microsoft.com/office/drawing/2014/main" id="{FA5B2AFB-0774-4352-9D39-E81DAC17D55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54" name="Text Box 3">
          <a:extLst>
            <a:ext uri="{FF2B5EF4-FFF2-40B4-BE49-F238E27FC236}">
              <a16:creationId xmlns:a16="http://schemas.microsoft.com/office/drawing/2014/main" id="{F7B6DCA0-4608-47D5-854B-ADFE06BDCE3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55" name="Text Box 63">
          <a:extLst>
            <a:ext uri="{FF2B5EF4-FFF2-40B4-BE49-F238E27FC236}">
              <a16:creationId xmlns:a16="http://schemas.microsoft.com/office/drawing/2014/main" id="{FB8CC95F-431E-48CA-99F3-8BB9C7F7342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56" name="Text Box 3">
          <a:extLst>
            <a:ext uri="{FF2B5EF4-FFF2-40B4-BE49-F238E27FC236}">
              <a16:creationId xmlns:a16="http://schemas.microsoft.com/office/drawing/2014/main" id="{9146E0D0-27EE-40A5-AB70-06AD9D538C8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57" name="Text Box 32">
          <a:extLst>
            <a:ext uri="{FF2B5EF4-FFF2-40B4-BE49-F238E27FC236}">
              <a16:creationId xmlns:a16="http://schemas.microsoft.com/office/drawing/2014/main" id="{7A13B316-D793-49B3-A193-D5C10C35F75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58" name="Text Box 3">
          <a:extLst>
            <a:ext uri="{FF2B5EF4-FFF2-40B4-BE49-F238E27FC236}">
              <a16:creationId xmlns:a16="http://schemas.microsoft.com/office/drawing/2014/main" id="{20721275-FFD7-4E73-92D1-DADF9408A4A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59" name="Text Box 63">
          <a:extLst>
            <a:ext uri="{FF2B5EF4-FFF2-40B4-BE49-F238E27FC236}">
              <a16:creationId xmlns:a16="http://schemas.microsoft.com/office/drawing/2014/main" id="{49CE5BAD-5126-430E-B6E9-6EEAFB034BA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60" name="Text Box 3">
          <a:extLst>
            <a:ext uri="{FF2B5EF4-FFF2-40B4-BE49-F238E27FC236}">
              <a16:creationId xmlns:a16="http://schemas.microsoft.com/office/drawing/2014/main" id="{B614DB5C-58D9-4E27-9A28-1EA4DB0B610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61" name="Text Box 32">
          <a:extLst>
            <a:ext uri="{FF2B5EF4-FFF2-40B4-BE49-F238E27FC236}">
              <a16:creationId xmlns:a16="http://schemas.microsoft.com/office/drawing/2014/main" id="{8A89A8B6-CEF3-4D32-97F4-B179B888E10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62" name="Text Box 3">
          <a:extLst>
            <a:ext uri="{FF2B5EF4-FFF2-40B4-BE49-F238E27FC236}">
              <a16:creationId xmlns:a16="http://schemas.microsoft.com/office/drawing/2014/main" id="{6F1268D6-67C7-425F-8573-B8F1F0147E7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63" name="Text Box 63">
          <a:extLst>
            <a:ext uri="{FF2B5EF4-FFF2-40B4-BE49-F238E27FC236}">
              <a16:creationId xmlns:a16="http://schemas.microsoft.com/office/drawing/2014/main" id="{546CEA9D-2A02-48D4-B5C6-62870277F2A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64" name="Text Box 3">
          <a:extLst>
            <a:ext uri="{FF2B5EF4-FFF2-40B4-BE49-F238E27FC236}">
              <a16:creationId xmlns:a16="http://schemas.microsoft.com/office/drawing/2014/main" id="{9B33C7E7-03CA-4B68-BC91-03A7BE89DA7C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65" name="Text Box 32">
          <a:extLst>
            <a:ext uri="{FF2B5EF4-FFF2-40B4-BE49-F238E27FC236}">
              <a16:creationId xmlns:a16="http://schemas.microsoft.com/office/drawing/2014/main" id="{BBEBF581-DB77-4D08-A496-0776AD3BED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66" name="Text Box 3">
          <a:extLst>
            <a:ext uri="{FF2B5EF4-FFF2-40B4-BE49-F238E27FC236}">
              <a16:creationId xmlns:a16="http://schemas.microsoft.com/office/drawing/2014/main" id="{D225D274-CA0D-44ED-B10E-1520966051D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67" name="Text Box 63">
          <a:extLst>
            <a:ext uri="{FF2B5EF4-FFF2-40B4-BE49-F238E27FC236}">
              <a16:creationId xmlns:a16="http://schemas.microsoft.com/office/drawing/2014/main" id="{11FDAD31-73BD-46E7-8075-83015F0A2E9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68" name="Text Box 3">
          <a:extLst>
            <a:ext uri="{FF2B5EF4-FFF2-40B4-BE49-F238E27FC236}">
              <a16:creationId xmlns:a16="http://schemas.microsoft.com/office/drawing/2014/main" id="{88F5C03D-057D-4DFC-BDA7-32A2C8A9198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69" name="Text Box 32">
          <a:extLst>
            <a:ext uri="{FF2B5EF4-FFF2-40B4-BE49-F238E27FC236}">
              <a16:creationId xmlns:a16="http://schemas.microsoft.com/office/drawing/2014/main" id="{E1A2A49B-270F-4A2C-B452-B5F75301FDA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70" name="Text Box 3">
          <a:extLst>
            <a:ext uri="{FF2B5EF4-FFF2-40B4-BE49-F238E27FC236}">
              <a16:creationId xmlns:a16="http://schemas.microsoft.com/office/drawing/2014/main" id="{EAB7C15F-55EC-48B2-B173-357A660CAB8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71" name="Text Box 63">
          <a:extLst>
            <a:ext uri="{FF2B5EF4-FFF2-40B4-BE49-F238E27FC236}">
              <a16:creationId xmlns:a16="http://schemas.microsoft.com/office/drawing/2014/main" id="{D74E661F-95CE-42A1-A8BE-472B46D737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72" name="Text Box 3">
          <a:extLst>
            <a:ext uri="{FF2B5EF4-FFF2-40B4-BE49-F238E27FC236}">
              <a16:creationId xmlns:a16="http://schemas.microsoft.com/office/drawing/2014/main" id="{328D793E-95C8-4682-98CF-DFACA3F1ADC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73" name="Text Box 32">
          <a:extLst>
            <a:ext uri="{FF2B5EF4-FFF2-40B4-BE49-F238E27FC236}">
              <a16:creationId xmlns:a16="http://schemas.microsoft.com/office/drawing/2014/main" id="{02FE4F3F-1736-41B8-B2BA-7953CE831A7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74" name="Text Box 3">
          <a:extLst>
            <a:ext uri="{FF2B5EF4-FFF2-40B4-BE49-F238E27FC236}">
              <a16:creationId xmlns:a16="http://schemas.microsoft.com/office/drawing/2014/main" id="{3BF140CE-243B-45F6-B41E-B9CDD5179949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75" name="Text Box 63">
          <a:extLst>
            <a:ext uri="{FF2B5EF4-FFF2-40B4-BE49-F238E27FC236}">
              <a16:creationId xmlns:a16="http://schemas.microsoft.com/office/drawing/2014/main" id="{4809DF6D-BC40-45EB-A823-CB3C4747772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76" name="Text Box 3">
          <a:extLst>
            <a:ext uri="{FF2B5EF4-FFF2-40B4-BE49-F238E27FC236}">
              <a16:creationId xmlns:a16="http://schemas.microsoft.com/office/drawing/2014/main" id="{FC352441-9666-4EAE-B73F-2E85DF74407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77" name="Text Box 32">
          <a:extLst>
            <a:ext uri="{FF2B5EF4-FFF2-40B4-BE49-F238E27FC236}">
              <a16:creationId xmlns:a16="http://schemas.microsoft.com/office/drawing/2014/main" id="{B9534FF0-E062-470A-B7E6-B94B41AF3603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78" name="Text Box 3">
          <a:extLst>
            <a:ext uri="{FF2B5EF4-FFF2-40B4-BE49-F238E27FC236}">
              <a16:creationId xmlns:a16="http://schemas.microsoft.com/office/drawing/2014/main" id="{B90BBCAE-5B8F-4B7F-BA67-C933F9813E7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79" name="Text Box 63">
          <a:extLst>
            <a:ext uri="{FF2B5EF4-FFF2-40B4-BE49-F238E27FC236}">
              <a16:creationId xmlns:a16="http://schemas.microsoft.com/office/drawing/2014/main" id="{40D0FEB0-FA37-4A4C-B8D5-A5DF2DA637B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80" name="Text Box 3">
          <a:extLst>
            <a:ext uri="{FF2B5EF4-FFF2-40B4-BE49-F238E27FC236}">
              <a16:creationId xmlns:a16="http://schemas.microsoft.com/office/drawing/2014/main" id="{42A7DE01-0B5F-484F-AE53-BE14D7F29B2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81" name="Text Box 32">
          <a:extLst>
            <a:ext uri="{FF2B5EF4-FFF2-40B4-BE49-F238E27FC236}">
              <a16:creationId xmlns:a16="http://schemas.microsoft.com/office/drawing/2014/main" id="{26327886-E8FB-4984-92E9-631E1F8F91D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82" name="Text Box 3">
          <a:extLst>
            <a:ext uri="{FF2B5EF4-FFF2-40B4-BE49-F238E27FC236}">
              <a16:creationId xmlns:a16="http://schemas.microsoft.com/office/drawing/2014/main" id="{98052FAC-00E7-414C-9569-20D21850EB98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83" name="Text Box 63">
          <a:extLst>
            <a:ext uri="{FF2B5EF4-FFF2-40B4-BE49-F238E27FC236}">
              <a16:creationId xmlns:a16="http://schemas.microsoft.com/office/drawing/2014/main" id="{F8CFC2DA-AC69-4D5F-B3FC-BB086ABCB66E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84" name="Text Box 3">
          <a:extLst>
            <a:ext uri="{FF2B5EF4-FFF2-40B4-BE49-F238E27FC236}">
              <a16:creationId xmlns:a16="http://schemas.microsoft.com/office/drawing/2014/main" id="{4EF1D677-52B5-49F9-B63B-7D584BB6B81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85" name="Text Box 32">
          <a:extLst>
            <a:ext uri="{FF2B5EF4-FFF2-40B4-BE49-F238E27FC236}">
              <a16:creationId xmlns:a16="http://schemas.microsoft.com/office/drawing/2014/main" id="{CCEB767A-9DFA-410A-B13A-407A50226E1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86" name="Text Box 3">
          <a:extLst>
            <a:ext uri="{FF2B5EF4-FFF2-40B4-BE49-F238E27FC236}">
              <a16:creationId xmlns:a16="http://schemas.microsoft.com/office/drawing/2014/main" id="{B9BAAF3E-4A2A-4172-9B56-F5A3FABEB9CD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87" name="Text Box 63">
          <a:extLst>
            <a:ext uri="{FF2B5EF4-FFF2-40B4-BE49-F238E27FC236}">
              <a16:creationId xmlns:a16="http://schemas.microsoft.com/office/drawing/2014/main" id="{12B87C4A-7F4C-4549-A1D5-B9A9F13891D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88" name="Text Box 3">
          <a:extLst>
            <a:ext uri="{FF2B5EF4-FFF2-40B4-BE49-F238E27FC236}">
              <a16:creationId xmlns:a16="http://schemas.microsoft.com/office/drawing/2014/main" id="{B0DB261A-CD8E-4604-A984-B3A5ACA2711F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89" name="Text Box 32">
          <a:extLst>
            <a:ext uri="{FF2B5EF4-FFF2-40B4-BE49-F238E27FC236}">
              <a16:creationId xmlns:a16="http://schemas.microsoft.com/office/drawing/2014/main" id="{91AB82D4-6F3B-40D4-B1DA-E39156FBD9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90" name="Text Box 3">
          <a:extLst>
            <a:ext uri="{FF2B5EF4-FFF2-40B4-BE49-F238E27FC236}">
              <a16:creationId xmlns:a16="http://schemas.microsoft.com/office/drawing/2014/main" id="{177D1BD0-E862-4B77-B910-0617534282A0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91" name="Text Box 63">
          <a:extLst>
            <a:ext uri="{FF2B5EF4-FFF2-40B4-BE49-F238E27FC236}">
              <a16:creationId xmlns:a16="http://schemas.microsoft.com/office/drawing/2014/main" id="{67BF80AE-F5D5-4539-9F75-902E034E5195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92" name="Text Box 3">
          <a:extLst>
            <a:ext uri="{FF2B5EF4-FFF2-40B4-BE49-F238E27FC236}">
              <a16:creationId xmlns:a16="http://schemas.microsoft.com/office/drawing/2014/main" id="{44AB1804-8963-4E4C-B377-228426B87CD1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93" name="Text Box 32">
          <a:extLst>
            <a:ext uri="{FF2B5EF4-FFF2-40B4-BE49-F238E27FC236}">
              <a16:creationId xmlns:a16="http://schemas.microsoft.com/office/drawing/2014/main" id="{79BEF27B-1584-406F-B8F9-349B75F51636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94" name="Text Box 3">
          <a:extLst>
            <a:ext uri="{FF2B5EF4-FFF2-40B4-BE49-F238E27FC236}">
              <a16:creationId xmlns:a16="http://schemas.microsoft.com/office/drawing/2014/main" id="{64E43DA3-9F6F-4E73-A895-AADB791E144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95" name="Text Box 63">
          <a:extLst>
            <a:ext uri="{FF2B5EF4-FFF2-40B4-BE49-F238E27FC236}">
              <a16:creationId xmlns:a16="http://schemas.microsoft.com/office/drawing/2014/main" id="{05C38393-D78C-4225-8332-10A2C41007F2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96" name="Text Box 3">
          <a:extLst>
            <a:ext uri="{FF2B5EF4-FFF2-40B4-BE49-F238E27FC236}">
              <a16:creationId xmlns:a16="http://schemas.microsoft.com/office/drawing/2014/main" id="{4B4039B4-2724-4585-BAA5-E7A8EABBD7BB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97" name="Text Box 32">
          <a:extLst>
            <a:ext uri="{FF2B5EF4-FFF2-40B4-BE49-F238E27FC236}">
              <a16:creationId xmlns:a16="http://schemas.microsoft.com/office/drawing/2014/main" id="{07FA9DB5-634A-4A3D-B136-89755DEC2D67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152400</xdr:rowOff>
    </xdr:to>
    <xdr:sp macro="" textlink="">
      <xdr:nvSpPr>
        <xdr:cNvPr id="6098" name="Text Box 3">
          <a:extLst>
            <a:ext uri="{FF2B5EF4-FFF2-40B4-BE49-F238E27FC236}">
              <a16:creationId xmlns:a16="http://schemas.microsoft.com/office/drawing/2014/main" id="{D2D2C404-85D3-4695-AE43-5B8A5B69D43A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1127</xdr:row>
      <xdr:rowOff>0</xdr:rowOff>
    </xdr:from>
    <xdr:to>
      <xdr:col>1</xdr:col>
      <xdr:colOff>2438400</xdr:colOff>
      <xdr:row>1127</xdr:row>
      <xdr:rowOff>114300</xdr:rowOff>
    </xdr:to>
    <xdr:sp macro="" textlink="">
      <xdr:nvSpPr>
        <xdr:cNvPr id="6099" name="Text Box 63">
          <a:extLst>
            <a:ext uri="{FF2B5EF4-FFF2-40B4-BE49-F238E27FC236}">
              <a16:creationId xmlns:a16="http://schemas.microsoft.com/office/drawing/2014/main" id="{D9617B23-B00F-4008-B0BD-76F60D117D74}"/>
            </a:ext>
          </a:extLst>
        </xdr:cNvPr>
        <xdr:cNvSpPr txBox="1">
          <a:spLocks noChangeArrowheads="1"/>
        </xdr:cNvSpPr>
      </xdr:nvSpPr>
      <xdr:spPr bwMode="auto">
        <a:xfrm>
          <a:off x="2971800" y="225447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00" name="Text Box 3">
          <a:extLst>
            <a:ext uri="{FF2B5EF4-FFF2-40B4-BE49-F238E27FC236}">
              <a16:creationId xmlns:a16="http://schemas.microsoft.com/office/drawing/2014/main" id="{9F3915A4-A0C9-4229-8BF3-7C20F81BD5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01" name="Text Box 32">
          <a:extLst>
            <a:ext uri="{FF2B5EF4-FFF2-40B4-BE49-F238E27FC236}">
              <a16:creationId xmlns:a16="http://schemas.microsoft.com/office/drawing/2014/main" id="{ABCEB0D1-5679-4811-99A4-0E38154203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02" name="Text Box 3">
          <a:extLst>
            <a:ext uri="{FF2B5EF4-FFF2-40B4-BE49-F238E27FC236}">
              <a16:creationId xmlns:a16="http://schemas.microsoft.com/office/drawing/2014/main" id="{DCF8CD8B-B43C-4C3A-A692-F872C26DD0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03" name="Text Box 63">
          <a:extLst>
            <a:ext uri="{FF2B5EF4-FFF2-40B4-BE49-F238E27FC236}">
              <a16:creationId xmlns:a16="http://schemas.microsoft.com/office/drawing/2014/main" id="{A5A62339-0E45-49F1-ADE6-9D965A3ADE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04" name="Text Box 3">
          <a:extLst>
            <a:ext uri="{FF2B5EF4-FFF2-40B4-BE49-F238E27FC236}">
              <a16:creationId xmlns:a16="http://schemas.microsoft.com/office/drawing/2014/main" id="{D6FA832A-F173-4EA8-9009-05C812F89D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05" name="Text Box 32">
          <a:extLst>
            <a:ext uri="{FF2B5EF4-FFF2-40B4-BE49-F238E27FC236}">
              <a16:creationId xmlns:a16="http://schemas.microsoft.com/office/drawing/2014/main" id="{422DFB2C-6596-4437-AFDA-66B777E284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06" name="Text Box 3">
          <a:extLst>
            <a:ext uri="{FF2B5EF4-FFF2-40B4-BE49-F238E27FC236}">
              <a16:creationId xmlns:a16="http://schemas.microsoft.com/office/drawing/2014/main" id="{CFB0D962-4FA1-4293-A429-5FF042FCC8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07" name="Text Box 63">
          <a:extLst>
            <a:ext uri="{FF2B5EF4-FFF2-40B4-BE49-F238E27FC236}">
              <a16:creationId xmlns:a16="http://schemas.microsoft.com/office/drawing/2014/main" id="{DBAD958C-7331-4D13-87C2-BFFBE9CC09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08" name="Text Box 3">
          <a:extLst>
            <a:ext uri="{FF2B5EF4-FFF2-40B4-BE49-F238E27FC236}">
              <a16:creationId xmlns:a16="http://schemas.microsoft.com/office/drawing/2014/main" id="{4A97C27A-124F-4396-A4E4-7E3E2CAA0B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09" name="Text Box 32">
          <a:extLst>
            <a:ext uri="{FF2B5EF4-FFF2-40B4-BE49-F238E27FC236}">
              <a16:creationId xmlns:a16="http://schemas.microsoft.com/office/drawing/2014/main" id="{3429F98B-D78B-4428-B02C-610BC13FADB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10" name="Text Box 3">
          <a:extLst>
            <a:ext uri="{FF2B5EF4-FFF2-40B4-BE49-F238E27FC236}">
              <a16:creationId xmlns:a16="http://schemas.microsoft.com/office/drawing/2014/main" id="{2145BC08-C4AC-4372-9218-99F3748F01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11" name="Text Box 63">
          <a:extLst>
            <a:ext uri="{FF2B5EF4-FFF2-40B4-BE49-F238E27FC236}">
              <a16:creationId xmlns:a16="http://schemas.microsoft.com/office/drawing/2014/main" id="{6479961A-AC0E-4271-9728-EB315A3DBC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12" name="Text Box 3">
          <a:extLst>
            <a:ext uri="{FF2B5EF4-FFF2-40B4-BE49-F238E27FC236}">
              <a16:creationId xmlns:a16="http://schemas.microsoft.com/office/drawing/2014/main" id="{0DB40221-ACC4-4DC0-9B58-6FEFC52437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13" name="Text Box 32">
          <a:extLst>
            <a:ext uri="{FF2B5EF4-FFF2-40B4-BE49-F238E27FC236}">
              <a16:creationId xmlns:a16="http://schemas.microsoft.com/office/drawing/2014/main" id="{8D969957-5070-4698-BDC5-7799323390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14" name="Text Box 3">
          <a:extLst>
            <a:ext uri="{FF2B5EF4-FFF2-40B4-BE49-F238E27FC236}">
              <a16:creationId xmlns:a16="http://schemas.microsoft.com/office/drawing/2014/main" id="{075D8010-E44A-49EB-81D8-C447E8DC20A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15" name="Text Box 63">
          <a:extLst>
            <a:ext uri="{FF2B5EF4-FFF2-40B4-BE49-F238E27FC236}">
              <a16:creationId xmlns:a16="http://schemas.microsoft.com/office/drawing/2014/main" id="{C656DA26-9CA6-40F3-A453-ECF27715BAB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16" name="Text Box 3">
          <a:extLst>
            <a:ext uri="{FF2B5EF4-FFF2-40B4-BE49-F238E27FC236}">
              <a16:creationId xmlns:a16="http://schemas.microsoft.com/office/drawing/2014/main" id="{AF0CF6FF-E6F6-4B3B-9551-E0C6A76937E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17" name="Text Box 32">
          <a:extLst>
            <a:ext uri="{FF2B5EF4-FFF2-40B4-BE49-F238E27FC236}">
              <a16:creationId xmlns:a16="http://schemas.microsoft.com/office/drawing/2014/main" id="{9F655B73-2452-4585-9D67-A8C935045B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18" name="Text Box 3">
          <a:extLst>
            <a:ext uri="{FF2B5EF4-FFF2-40B4-BE49-F238E27FC236}">
              <a16:creationId xmlns:a16="http://schemas.microsoft.com/office/drawing/2014/main" id="{10E41AF5-7580-4C86-8CEC-3FC68A7529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19" name="Text Box 63">
          <a:extLst>
            <a:ext uri="{FF2B5EF4-FFF2-40B4-BE49-F238E27FC236}">
              <a16:creationId xmlns:a16="http://schemas.microsoft.com/office/drawing/2014/main" id="{9251FF42-17D0-465E-8E44-D45D05B525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20" name="Text Box 3">
          <a:extLst>
            <a:ext uri="{FF2B5EF4-FFF2-40B4-BE49-F238E27FC236}">
              <a16:creationId xmlns:a16="http://schemas.microsoft.com/office/drawing/2014/main" id="{A83E309F-14B0-4276-BB4C-0709831909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21" name="Text Box 32">
          <a:extLst>
            <a:ext uri="{FF2B5EF4-FFF2-40B4-BE49-F238E27FC236}">
              <a16:creationId xmlns:a16="http://schemas.microsoft.com/office/drawing/2014/main" id="{579FBEB7-2C4D-416F-94ED-ADC888308B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22" name="Text Box 3">
          <a:extLst>
            <a:ext uri="{FF2B5EF4-FFF2-40B4-BE49-F238E27FC236}">
              <a16:creationId xmlns:a16="http://schemas.microsoft.com/office/drawing/2014/main" id="{0ED326D5-F3E3-4B6C-BF8E-F9D954A583C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23" name="Text Box 63">
          <a:extLst>
            <a:ext uri="{FF2B5EF4-FFF2-40B4-BE49-F238E27FC236}">
              <a16:creationId xmlns:a16="http://schemas.microsoft.com/office/drawing/2014/main" id="{0DD8226C-C4F9-4808-B3FB-294B288592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24" name="Text Box 3">
          <a:extLst>
            <a:ext uri="{FF2B5EF4-FFF2-40B4-BE49-F238E27FC236}">
              <a16:creationId xmlns:a16="http://schemas.microsoft.com/office/drawing/2014/main" id="{0D8A4A6B-0885-48DD-9415-85312EA9CC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25" name="Text Box 32">
          <a:extLst>
            <a:ext uri="{FF2B5EF4-FFF2-40B4-BE49-F238E27FC236}">
              <a16:creationId xmlns:a16="http://schemas.microsoft.com/office/drawing/2014/main" id="{21973487-F2DA-4BCD-B7D9-7C689B8D8A6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26" name="Text Box 3">
          <a:extLst>
            <a:ext uri="{FF2B5EF4-FFF2-40B4-BE49-F238E27FC236}">
              <a16:creationId xmlns:a16="http://schemas.microsoft.com/office/drawing/2014/main" id="{C2A0C58C-DEBB-4F8B-9FED-480E83D85B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27" name="Text Box 63">
          <a:extLst>
            <a:ext uri="{FF2B5EF4-FFF2-40B4-BE49-F238E27FC236}">
              <a16:creationId xmlns:a16="http://schemas.microsoft.com/office/drawing/2014/main" id="{60F65946-A07F-46DC-9D1C-82995ACE0D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28" name="Text Box 3">
          <a:extLst>
            <a:ext uri="{FF2B5EF4-FFF2-40B4-BE49-F238E27FC236}">
              <a16:creationId xmlns:a16="http://schemas.microsoft.com/office/drawing/2014/main" id="{CFAAD890-934A-432B-B511-4E06F83F15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29" name="Text Box 32">
          <a:extLst>
            <a:ext uri="{FF2B5EF4-FFF2-40B4-BE49-F238E27FC236}">
              <a16:creationId xmlns:a16="http://schemas.microsoft.com/office/drawing/2014/main" id="{BCCADB4B-0072-4FBF-AFDD-582D58576D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30" name="Text Box 3">
          <a:extLst>
            <a:ext uri="{FF2B5EF4-FFF2-40B4-BE49-F238E27FC236}">
              <a16:creationId xmlns:a16="http://schemas.microsoft.com/office/drawing/2014/main" id="{D860FB27-78C6-4D19-AF19-9024409EB4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31" name="Text Box 63">
          <a:extLst>
            <a:ext uri="{FF2B5EF4-FFF2-40B4-BE49-F238E27FC236}">
              <a16:creationId xmlns:a16="http://schemas.microsoft.com/office/drawing/2014/main" id="{C35DC7B3-DB84-4728-BCB9-67A9393723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32" name="Text Box 3">
          <a:extLst>
            <a:ext uri="{FF2B5EF4-FFF2-40B4-BE49-F238E27FC236}">
              <a16:creationId xmlns:a16="http://schemas.microsoft.com/office/drawing/2014/main" id="{2402FCC5-9FF0-4537-9AAE-4B2A15155E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33" name="Text Box 32">
          <a:extLst>
            <a:ext uri="{FF2B5EF4-FFF2-40B4-BE49-F238E27FC236}">
              <a16:creationId xmlns:a16="http://schemas.microsoft.com/office/drawing/2014/main" id="{82203E24-4209-4A8A-B2ED-90CB9A6E00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34" name="Text Box 3">
          <a:extLst>
            <a:ext uri="{FF2B5EF4-FFF2-40B4-BE49-F238E27FC236}">
              <a16:creationId xmlns:a16="http://schemas.microsoft.com/office/drawing/2014/main" id="{02517FF3-0F42-4A1C-B212-D7D5ADE4504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35" name="Text Box 63">
          <a:extLst>
            <a:ext uri="{FF2B5EF4-FFF2-40B4-BE49-F238E27FC236}">
              <a16:creationId xmlns:a16="http://schemas.microsoft.com/office/drawing/2014/main" id="{2BD29380-83E1-47D7-BF14-6DCB414637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36" name="Text Box 3">
          <a:extLst>
            <a:ext uri="{FF2B5EF4-FFF2-40B4-BE49-F238E27FC236}">
              <a16:creationId xmlns:a16="http://schemas.microsoft.com/office/drawing/2014/main" id="{1D69637B-7E06-4D16-BA8A-D8ED15F51A6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37" name="Text Box 32">
          <a:extLst>
            <a:ext uri="{FF2B5EF4-FFF2-40B4-BE49-F238E27FC236}">
              <a16:creationId xmlns:a16="http://schemas.microsoft.com/office/drawing/2014/main" id="{E736EFBF-46E5-4204-B54B-0D81957D22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38" name="Text Box 3">
          <a:extLst>
            <a:ext uri="{FF2B5EF4-FFF2-40B4-BE49-F238E27FC236}">
              <a16:creationId xmlns:a16="http://schemas.microsoft.com/office/drawing/2014/main" id="{3E925CEC-F13F-4A13-85BE-EAE4733EFA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39" name="Text Box 63">
          <a:extLst>
            <a:ext uri="{FF2B5EF4-FFF2-40B4-BE49-F238E27FC236}">
              <a16:creationId xmlns:a16="http://schemas.microsoft.com/office/drawing/2014/main" id="{B9637A14-8CB8-4ECE-8BC4-1621DE3085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40" name="Text Box 3">
          <a:extLst>
            <a:ext uri="{FF2B5EF4-FFF2-40B4-BE49-F238E27FC236}">
              <a16:creationId xmlns:a16="http://schemas.microsoft.com/office/drawing/2014/main" id="{B00EEAF7-CE0B-44BB-90F6-C25750A3F8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41" name="Text Box 32">
          <a:extLst>
            <a:ext uri="{FF2B5EF4-FFF2-40B4-BE49-F238E27FC236}">
              <a16:creationId xmlns:a16="http://schemas.microsoft.com/office/drawing/2014/main" id="{7231E97C-F543-4A4F-BB24-0B8497DA41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42" name="Text Box 3">
          <a:extLst>
            <a:ext uri="{FF2B5EF4-FFF2-40B4-BE49-F238E27FC236}">
              <a16:creationId xmlns:a16="http://schemas.microsoft.com/office/drawing/2014/main" id="{E8E09E79-AED9-4065-B3E1-483B2A411B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43" name="Text Box 63">
          <a:extLst>
            <a:ext uri="{FF2B5EF4-FFF2-40B4-BE49-F238E27FC236}">
              <a16:creationId xmlns:a16="http://schemas.microsoft.com/office/drawing/2014/main" id="{30686150-B54B-4269-90DB-3B75B60E24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44" name="Text Box 3">
          <a:extLst>
            <a:ext uri="{FF2B5EF4-FFF2-40B4-BE49-F238E27FC236}">
              <a16:creationId xmlns:a16="http://schemas.microsoft.com/office/drawing/2014/main" id="{4D7D0BAF-72B5-472B-B7CB-EFCCEB90CB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45" name="Text Box 32">
          <a:extLst>
            <a:ext uri="{FF2B5EF4-FFF2-40B4-BE49-F238E27FC236}">
              <a16:creationId xmlns:a16="http://schemas.microsoft.com/office/drawing/2014/main" id="{A3093187-8704-4540-970E-C5A7AE3999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46" name="Text Box 3">
          <a:extLst>
            <a:ext uri="{FF2B5EF4-FFF2-40B4-BE49-F238E27FC236}">
              <a16:creationId xmlns:a16="http://schemas.microsoft.com/office/drawing/2014/main" id="{CB0E35E9-5FFB-4047-B349-B0688C9A0F9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47" name="Text Box 63">
          <a:extLst>
            <a:ext uri="{FF2B5EF4-FFF2-40B4-BE49-F238E27FC236}">
              <a16:creationId xmlns:a16="http://schemas.microsoft.com/office/drawing/2014/main" id="{05F480D4-0596-459F-95E7-2D3FBA7384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48" name="Text Box 3">
          <a:extLst>
            <a:ext uri="{FF2B5EF4-FFF2-40B4-BE49-F238E27FC236}">
              <a16:creationId xmlns:a16="http://schemas.microsoft.com/office/drawing/2014/main" id="{A510615B-7881-4AC7-846F-837331BF3F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49" name="Text Box 32">
          <a:extLst>
            <a:ext uri="{FF2B5EF4-FFF2-40B4-BE49-F238E27FC236}">
              <a16:creationId xmlns:a16="http://schemas.microsoft.com/office/drawing/2014/main" id="{D54201C3-54A4-495C-9E76-476BF5910B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50" name="Text Box 3">
          <a:extLst>
            <a:ext uri="{FF2B5EF4-FFF2-40B4-BE49-F238E27FC236}">
              <a16:creationId xmlns:a16="http://schemas.microsoft.com/office/drawing/2014/main" id="{D44774D1-CB1D-4EF7-AAF5-D0C4F617B0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51" name="Text Box 63">
          <a:extLst>
            <a:ext uri="{FF2B5EF4-FFF2-40B4-BE49-F238E27FC236}">
              <a16:creationId xmlns:a16="http://schemas.microsoft.com/office/drawing/2014/main" id="{7E36CDFE-754A-4C76-A20E-83C0BF00D6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52" name="Text Box 3">
          <a:extLst>
            <a:ext uri="{FF2B5EF4-FFF2-40B4-BE49-F238E27FC236}">
              <a16:creationId xmlns:a16="http://schemas.microsoft.com/office/drawing/2014/main" id="{5BF67A88-D814-46EC-969F-9194C017E6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53" name="Text Box 32">
          <a:extLst>
            <a:ext uri="{FF2B5EF4-FFF2-40B4-BE49-F238E27FC236}">
              <a16:creationId xmlns:a16="http://schemas.microsoft.com/office/drawing/2014/main" id="{CBE79953-C601-44CF-87F9-141CF6270C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54" name="Text Box 3">
          <a:extLst>
            <a:ext uri="{FF2B5EF4-FFF2-40B4-BE49-F238E27FC236}">
              <a16:creationId xmlns:a16="http://schemas.microsoft.com/office/drawing/2014/main" id="{8EE4C2F3-D33E-4A97-8CAD-83584BAB67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55" name="Text Box 63">
          <a:extLst>
            <a:ext uri="{FF2B5EF4-FFF2-40B4-BE49-F238E27FC236}">
              <a16:creationId xmlns:a16="http://schemas.microsoft.com/office/drawing/2014/main" id="{4EC63452-F5C6-4779-B4A8-F06F42EB978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56" name="Text Box 3">
          <a:extLst>
            <a:ext uri="{FF2B5EF4-FFF2-40B4-BE49-F238E27FC236}">
              <a16:creationId xmlns:a16="http://schemas.microsoft.com/office/drawing/2014/main" id="{FAFA2986-5733-4C6A-A940-A895B33C90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57" name="Text Box 32">
          <a:extLst>
            <a:ext uri="{FF2B5EF4-FFF2-40B4-BE49-F238E27FC236}">
              <a16:creationId xmlns:a16="http://schemas.microsoft.com/office/drawing/2014/main" id="{3B023D5D-C4E0-4082-B733-C9E5D77335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58" name="Text Box 3">
          <a:extLst>
            <a:ext uri="{FF2B5EF4-FFF2-40B4-BE49-F238E27FC236}">
              <a16:creationId xmlns:a16="http://schemas.microsoft.com/office/drawing/2014/main" id="{63CD1D4B-5224-4704-A2B5-408E949FE5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59" name="Text Box 63">
          <a:extLst>
            <a:ext uri="{FF2B5EF4-FFF2-40B4-BE49-F238E27FC236}">
              <a16:creationId xmlns:a16="http://schemas.microsoft.com/office/drawing/2014/main" id="{D385C822-70EF-4968-B7B6-477D8D4C79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60" name="Text Box 3">
          <a:extLst>
            <a:ext uri="{FF2B5EF4-FFF2-40B4-BE49-F238E27FC236}">
              <a16:creationId xmlns:a16="http://schemas.microsoft.com/office/drawing/2014/main" id="{13227947-96FC-4DAD-8924-B4CA183E50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61" name="Text Box 32">
          <a:extLst>
            <a:ext uri="{FF2B5EF4-FFF2-40B4-BE49-F238E27FC236}">
              <a16:creationId xmlns:a16="http://schemas.microsoft.com/office/drawing/2014/main" id="{7A9EAF7A-EF63-4A11-BB3C-28A770DEFB4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62" name="Text Box 3">
          <a:extLst>
            <a:ext uri="{FF2B5EF4-FFF2-40B4-BE49-F238E27FC236}">
              <a16:creationId xmlns:a16="http://schemas.microsoft.com/office/drawing/2014/main" id="{E82E65D3-460B-4304-9156-9C42ED83EB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63" name="Text Box 63">
          <a:extLst>
            <a:ext uri="{FF2B5EF4-FFF2-40B4-BE49-F238E27FC236}">
              <a16:creationId xmlns:a16="http://schemas.microsoft.com/office/drawing/2014/main" id="{A2016F9B-C0F2-421F-8925-DCD36AA603F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64" name="Text Box 3">
          <a:extLst>
            <a:ext uri="{FF2B5EF4-FFF2-40B4-BE49-F238E27FC236}">
              <a16:creationId xmlns:a16="http://schemas.microsoft.com/office/drawing/2014/main" id="{111A0BBD-65DC-46D3-B035-BAAF87DC4CD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65" name="Text Box 32">
          <a:extLst>
            <a:ext uri="{FF2B5EF4-FFF2-40B4-BE49-F238E27FC236}">
              <a16:creationId xmlns:a16="http://schemas.microsoft.com/office/drawing/2014/main" id="{32EDA754-985B-481F-BF9C-46292D6CACD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66" name="Text Box 3">
          <a:extLst>
            <a:ext uri="{FF2B5EF4-FFF2-40B4-BE49-F238E27FC236}">
              <a16:creationId xmlns:a16="http://schemas.microsoft.com/office/drawing/2014/main" id="{41E9242F-304C-48CD-BBC9-A288691160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67" name="Text Box 63">
          <a:extLst>
            <a:ext uri="{FF2B5EF4-FFF2-40B4-BE49-F238E27FC236}">
              <a16:creationId xmlns:a16="http://schemas.microsoft.com/office/drawing/2014/main" id="{45B46DD8-DFB4-46A5-95BA-9C518CD10E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68" name="Text Box 3">
          <a:extLst>
            <a:ext uri="{FF2B5EF4-FFF2-40B4-BE49-F238E27FC236}">
              <a16:creationId xmlns:a16="http://schemas.microsoft.com/office/drawing/2014/main" id="{DFDEC871-002F-4892-8312-0BFB43653D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69" name="Text Box 32">
          <a:extLst>
            <a:ext uri="{FF2B5EF4-FFF2-40B4-BE49-F238E27FC236}">
              <a16:creationId xmlns:a16="http://schemas.microsoft.com/office/drawing/2014/main" id="{D70EF066-41AE-4F5A-AFAD-802E8415DF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70" name="Text Box 3">
          <a:extLst>
            <a:ext uri="{FF2B5EF4-FFF2-40B4-BE49-F238E27FC236}">
              <a16:creationId xmlns:a16="http://schemas.microsoft.com/office/drawing/2014/main" id="{CD6538E4-9544-4E57-8EC2-29F6F6C499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71" name="Text Box 63">
          <a:extLst>
            <a:ext uri="{FF2B5EF4-FFF2-40B4-BE49-F238E27FC236}">
              <a16:creationId xmlns:a16="http://schemas.microsoft.com/office/drawing/2014/main" id="{A450A83F-F4BE-4804-B21C-0052F2635F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72" name="Text Box 3">
          <a:extLst>
            <a:ext uri="{FF2B5EF4-FFF2-40B4-BE49-F238E27FC236}">
              <a16:creationId xmlns:a16="http://schemas.microsoft.com/office/drawing/2014/main" id="{48052AAD-A3BA-4D29-81C9-AB5470474E9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73" name="Text Box 32">
          <a:extLst>
            <a:ext uri="{FF2B5EF4-FFF2-40B4-BE49-F238E27FC236}">
              <a16:creationId xmlns:a16="http://schemas.microsoft.com/office/drawing/2014/main" id="{706016C6-48B2-4933-9B22-314C56E5872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74" name="Text Box 3">
          <a:extLst>
            <a:ext uri="{FF2B5EF4-FFF2-40B4-BE49-F238E27FC236}">
              <a16:creationId xmlns:a16="http://schemas.microsoft.com/office/drawing/2014/main" id="{BB40E8D1-C681-489B-9E22-7491A9B499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75" name="Text Box 63">
          <a:extLst>
            <a:ext uri="{FF2B5EF4-FFF2-40B4-BE49-F238E27FC236}">
              <a16:creationId xmlns:a16="http://schemas.microsoft.com/office/drawing/2014/main" id="{4E27B1E4-43D1-482F-9277-E9B59B5BBE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76" name="Text Box 3">
          <a:extLst>
            <a:ext uri="{FF2B5EF4-FFF2-40B4-BE49-F238E27FC236}">
              <a16:creationId xmlns:a16="http://schemas.microsoft.com/office/drawing/2014/main" id="{FDC2A10C-BF2D-4380-A7E9-C1798C64CB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77" name="Text Box 32">
          <a:extLst>
            <a:ext uri="{FF2B5EF4-FFF2-40B4-BE49-F238E27FC236}">
              <a16:creationId xmlns:a16="http://schemas.microsoft.com/office/drawing/2014/main" id="{581C93BA-01F0-4336-B36C-368040BA8E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78" name="Text Box 3">
          <a:extLst>
            <a:ext uri="{FF2B5EF4-FFF2-40B4-BE49-F238E27FC236}">
              <a16:creationId xmlns:a16="http://schemas.microsoft.com/office/drawing/2014/main" id="{B8FAF96F-6089-49BA-B343-CF568AB173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79" name="Text Box 63">
          <a:extLst>
            <a:ext uri="{FF2B5EF4-FFF2-40B4-BE49-F238E27FC236}">
              <a16:creationId xmlns:a16="http://schemas.microsoft.com/office/drawing/2014/main" id="{234A910D-F063-4D48-BCB5-FB9A813680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80" name="Text Box 3">
          <a:extLst>
            <a:ext uri="{FF2B5EF4-FFF2-40B4-BE49-F238E27FC236}">
              <a16:creationId xmlns:a16="http://schemas.microsoft.com/office/drawing/2014/main" id="{08366A7C-AE16-4C3A-881A-826441A9BC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81" name="Text Box 32">
          <a:extLst>
            <a:ext uri="{FF2B5EF4-FFF2-40B4-BE49-F238E27FC236}">
              <a16:creationId xmlns:a16="http://schemas.microsoft.com/office/drawing/2014/main" id="{5CDE8832-47E1-4260-AC7B-1BF3351D556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82" name="Text Box 3">
          <a:extLst>
            <a:ext uri="{FF2B5EF4-FFF2-40B4-BE49-F238E27FC236}">
              <a16:creationId xmlns:a16="http://schemas.microsoft.com/office/drawing/2014/main" id="{46B6C434-1BA3-4205-8405-75E15C062F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83" name="Text Box 63">
          <a:extLst>
            <a:ext uri="{FF2B5EF4-FFF2-40B4-BE49-F238E27FC236}">
              <a16:creationId xmlns:a16="http://schemas.microsoft.com/office/drawing/2014/main" id="{63C8CF1D-DF4D-483E-BE83-5D84A0B356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84" name="Text Box 3">
          <a:extLst>
            <a:ext uri="{FF2B5EF4-FFF2-40B4-BE49-F238E27FC236}">
              <a16:creationId xmlns:a16="http://schemas.microsoft.com/office/drawing/2014/main" id="{91084126-0A2E-40F4-A87F-2917049F1A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85" name="Text Box 32">
          <a:extLst>
            <a:ext uri="{FF2B5EF4-FFF2-40B4-BE49-F238E27FC236}">
              <a16:creationId xmlns:a16="http://schemas.microsoft.com/office/drawing/2014/main" id="{EC311073-1B20-4DBC-8803-C53797F53FB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86" name="Text Box 3">
          <a:extLst>
            <a:ext uri="{FF2B5EF4-FFF2-40B4-BE49-F238E27FC236}">
              <a16:creationId xmlns:a16="http://schemas.microsoft.com/office/drawing/2014/main" id="{7AEE2413-23D0-489D-A991-9D96276AC31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87" name="Text Box 63">
          <a:extLst>
            <a:ext uri="{FF2B5EF4-FFF2-40B4-BE49-F238E27FC236}">
              <a16:creationId xmlns:a16="http://schemas.microsoft.com/office/drawing/2014/main" id="{5F558637-928B-4759-888D-564FC5DC6E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88" name="Text Box 3">
          <a:extLst>
            <a:ext uri="{FF2B5EF4-FFF2-40B4-BE49-F238E27FC236}">
              <a16:creationId xmlns:a16="http://schemas.microsoft.com/office/drawing/2014/main" id="{D5EEA222-A857-4E9C-A1F5-72CF9CA916F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89" name="Text Box 32">
          <a:extLst>
            <a:ext uri="{FF2B5EF4-FFF2-40B4-BE49-F238E27FC236}">
              <a16:creationId xmlns:a16="http://schemas.microsoft.com/office/drawing/2014/main" id="{E33AE3BC-38FC-4D5A-A4DF-2A3BF4F9B6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90" name="Text Box 3">
          <a:extLst>
            <a:ext uri="{FF2B5EF4-FFF2-40B4-BE49-F238E27FC236}">
              <a16:creationId xmlns:a16="http://schemas.microsoft.com/office/drawing/2014/main" id="{9CD86033-FB7F-4FEC-BDE4-BA205F59D3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91" name="Text Box 63">
          <a:extLst>
            <a:ext uri="{FF2B5EF4-FFF2-40B4-BE49-F238E27FC236}">
              <a16:creationId xmlns:a16="http://schemas.microsoft.com/office/drawing/2014/main" id="{0E8F7F42-6EA1-45EC-AE7D-BF642D666B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92" name="Text Box 3">
          <a:extLst>
            <a:ext uri="{FF2B5EF4-FFF2-40B4-BE49-F238E27FC236}">
              <a16:creationId xmlns:a16="http://schemas.microsoft.com/office/drawing/2014/main" id="{9FB8251C-92CA-4C16-9E4F-8B605B6474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93" name="Text Box 32">
          <a:extLst>
            <a:ext uri="{FF2B5EF4-FFF2-40B4-BE49-F238E27FC236}">
              <a16:creationId xmlns:a16="http://schemas.microsoft.com/office/drawing/2014/main" id="{CDBE80D5-2788-4C73-8F16-056348F9D9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94" name="Text Box 3">
          <a:extLst>
            <a:ext uri="{FF2B5EF4-FFF2-40B4-BE49-F238E27FC236}">
              <a16:creationId xmlns:a16="http://schemas.microsoft.com/office/drawing/2014/main" id="{BC29DCAD-7236-4ADE-9D9F-3FD2DA5071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95" name="Text Box 63">
          <a:extLst>
            <a:ext uri="{FF2B5EF4-FFF2-40B4-BE49-F238E27FC236}">
              <a16:creationId xmlns:a16="http://schemas.microsoft.com/office/drawing/2014/main" id="{EBF42233-08C8-4972-A7E3-7C90C232E19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96" name="Text Box 3">
          <a:extLst>
            <a:ext uri="{FF2B5EF4-FFF2-40B4-BE49-F238E27FC236}">
              <a16:creationId xmlns:a16="http://schemas.microsoft.com/office/drawing/2014/main" id="{576A8563-4C8B-4C26-8CCC-FCF279F10B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97" name="Text Box 32">
          <a:extLst>
            <a:ext uri="{FF2B5EF4-FFF2-40B4-BE49-F238E27FC236}">
              <a16:creationId xmlns:a16="http://schemas.microsoft.com/office/drawing/2014/main" id="{271BF0AA-DE70-4156-B072-68B28E4D7E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198" name="Text Box 3">
          <a:extLst>
            <a:ext uri="{FF2B5EF4-FFF2-40B4-BE49-F238E27FC236}">
              <a16:creationId xmlns:a16="http://schemas.microsoft.com/office/drawing/2014/main" id="{683007D4-5CAD-40A1-9301-4CC02B604C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199" name="Text Box 63">
          <a:extLst>
            <a:ext uri="{FF2B5EF4-FFF2-40B4-BE49-F238E27FC236}">
              <a16:creationId xmlns:a16="http://schemas.microsoft.com/office/drawing/2014/main" id="{FD11448C-58AF-409D-AA3A-14297778B9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00" name="Text Box 3">
          <a:extLst>
            <a:ext uri="{FF2B5EF4-FFF2-40B4-BE49-F238E27FC236}">
              <a16:creationId xmlns:a16="http://schemas.microsoft.com/office/drawing/2014/main" id="{9FE5E8D8-4121-4DE3-98F7-D987848ACF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01" name="Text Box 32">
          <a:extLst>
            <a:ext uri="{FF2B5EF4-FFF2-40B4-BE49-F238E27FC236}">
              <a16:creationId xmlns:a16="http://schemas.microsoft.com/office/drawing/2014/main" id="{22583648-B1A4-4307-91A1-3CAFF7E858B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02" name="Text Box 3">
          <a:extLst>
            <a:ext uri="{FF2B5EF4-FFF2-40B4-BE49-F238E27FC236}">
              <a16:creationId xmlns:a16="http://schemas.microsoft.com/office/drawing/2014/main" id="{A937F78A-4502-41BF-98D6-F28F5B255A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03" name="Text Box 63">
          <a:extLst>
            <a:ext uri="{FF2B5EF4-FFF2-40B4-BE49-F238E27FC236}">
              <a16:creationId xmlns:a16="http://schemas.microsoft.com/office/drawing/2014/main" id="{B44E25BE-78FA-4137-8C9A-E9B5574539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04" name="Text Box 3">
          <a:extLst>
            <a:ext uri="{FF2B5EF4-FFF2-40B4-BE49-F238E27FC236}">
              <a16:creationId xmlns:a16="http://schemas.microsoft.com/office/drawing/2014/main" id="{2179514A-5DCC-4FEF-B13D-3175A655A9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05" name="Text Box 32">
          <a:extLst>
            <a:ext uri="{FF2B5EF4-FFF2-40B4-BE49-F238E27FC236}">
              <a16:creationId xmlns:a16="http://schemas.microsoft.com/office/drawing/2014/main" id="{3FC77D68-3178-445A-96B6-CEDC5582CB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06" name="Text Box 3">
          <a:extLst>
            <a:ext uri="{FF2B5EF4-FFF2-40B4-BE49-F238E27FC236}">
              <a16:creationId xmlns:a16="http://schemas.microsoft.com/office/drawing/2014/main" id="{E397A7F5-3059-4F97-951A-8FA0DCE5BB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07" name="Text Box 63">
          <a:extLst>
            <a:ext uri="{FF2B5EF4-FFF2-40B4-BE49-F238E27FC236}">
              <a16:creationId xmlns:a16="http://schemas.microsoft.com/office/drawing/2014/main" id="{210E1B6E-0124-40D6-85C1-6BCE13A99B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08" name="Text Box 3">
          <a:extLst>
            <a:ext uri="{FF2B5EF4-FFF2-40B4-BE49-F238E27FC236}">
              <a16:creationId xmlns:a16="http://schemas.microsoft.com/office/drawing/2014/main" id="{DA99F622-97F6-4549-A0BA-C2468B89BA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09" name="Text Box 32">
          <a:extLst>
            <a:ext uri="{FF2B5EF4-FFF2-40B4-BE49-F238E27FC236}">
              <a16:creationId xmlns:a16="http://schemas.microsoft.com/office/drawing/2014/main" id="{44E53A0D-1474-4396-A035-73EC5215BA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10" name="Text Box 3">
          <a:extLst>
            <a:ext uri="{FF2B5EF4-FFF2-40B4-BE49-F238E27FC236}">
              <a16:creationId xmlns:a16="http://schemas.microsoft.com/office/drawing/2014/main" id="{DC20901F-51CA-4237-8D11-51DE853FC5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11" name="Text Box 63">
          <a:extLst>
            <a:ext uri="{FF2B5EF4-FFF2-40B4-BE49-F238E27FC236}">
              <a16:creationId xmlns:a16="http://schemas.microsoft.com/office/drawing/2014/main" id="{0D827016-7187-4386-A167-8F80C7A5E7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12" name="Text Box 3">
          <a:extLst>
            <a:ext uri="{FF2B5EF4-FFF2-40B4-BE49-F238E27FC236}">
              <a16:creationId xmlns:a16="http://schemas.microsoft.com/office/drawing/2014/main" id="{DE63F727-E1FB-46F5-A9FE-D5AD143D8F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13" name="Text Box 32">
          <a:extLst>
            <a:ext uri="{FF2B5EF4-FFF2-40B4-BE49-F238E27FC236}">
              <a16:creationId xmlns:a16="http://schemas.microsoft.com/office/drawing/2014/main" id="{F1B5789C-6916-48F4-9CA5-13301D3DC6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14" name="Text Box 3">
          <a:extLst>
            <a:ext uri="{FF2B5EF4-FFF2-40B4-BE49-F238E27FC236}">
              <a16:creationId xmlns:a16="http://schemas.microsoft.com/office/drawing/2014/main" id="{889DD163-7F35-4D14-8ACD-7DF1C370E03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15" name="Text Box 63">
          <a:extLst>
            <a:ext uri="{FF2B5EF4-FFF2-40B4-BE49-F238E27FC236}">
              <a16:creationId xmlns:a16="http://schemas.microsoft.com/office/drawing/2014/main" id="{547C53F9-B884-417E-A922-9C6340DB33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16" name="Text Box 3">
          <a:extLst>
            <a:ext uri="{FF2B5EF4-FFF2-40B4-BE49-F238E27FC236}">
              <a16:creationId xmlns:a16="http://schemas.microsoft.com/office/drawing/2014/main" id="{C7AD94C2-FF64-4B84-8E84-1637D4ACB3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17" name="Text Box 32">
          <a:extLst>
            <a:ext uri="{FF2B5EF4-FFF2-40B4-BE49-F238E27FC236}">
              <a16:creationId xmlns:a16="http://schemas.microsoft.com/office/drawing/2014/main" id="{ED6E7732-C9C9-4B3F-96C6-9A617B1069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18" name="Text Box 3">
          <a:extLst>
            <a:ext uri="{FF2B5EF4-FFF2-40B4-BE49-F238E27FC236}">
              <a16:creationId xmlns:a16="http://schemas.microsoft.com/office/drawing/2014/main" id="{B9B3D91B-AE60-4A0E-98AE-B6AAFF5A64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19" name="Text Box 63">
          <a:extLst>
            <a:ext uri="{FF2B5EF4-FFF2-40B4-BE49-F238E27FC236}">
              <a16:creationId xmlns:a16="http://schemas.microsoft.com/office/drawing/2014/main" id="{B2470149-1AB4-4DCF-8402-CFB09C6040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20" name="Text Box 3">
          <a:extLst>
            <a:ext uri="{FF2B5EF4-FFF2-40B4-BE49-F238E27FC236}">
              <a16:creationId xmlns:a16="http://schemas.microsoft.com/office/drawing/2014/main" id="{836D6848-A05F-4407-9ACF-0890946077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21" name="Text Box 32">
          <a:extLst>
            <a:ext uri="{FF2B5EF4-FFF2-40B4-BE49-F238E27FC236}">
              <a16:creationId xmlns:a16="http://schemas.microsoft.com/office/drawing/2014/main" id="{EBA471D8-0DFC-4F4D-BF12-16287956C6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22" name="Text Box 3">
          <a:extLst>
            <a:ext uri="{FF2B5EF4-FFF2-40B4-BE49-F238E27FC236}">
              <a16:creationId xmlns:a16="http://schemas.microsoft.com/office/drawing/2014/main" id="{A8A245B3-CFD5-4267-8E65-35DADFE037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23" name="Text Box 63">
          <a:extLst>
            <a:ext uri="{FF2B5EF4-FFF2-40B4-BE49-F238E27FC236}">
              <a16:creationId xmlns:a16="http://schemas.microsoft.com/office/drawing/2014/main" id="{73934F14-3A4E-4BEF-B0A5-395606302D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24" name="Text Box 3">
          <a:extLst>
            <a:ext uri="{FF2B5EF4-FFF2-40B4-BE49-F238E27FC236}">
              <a16:creationId xmlns:a16="http://schemas.microsoft.com/office/drawing/2014/main" id="{68A77402-56FA-4109-A46C-66B1E2A2A0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25" name="Text Box 32">
          <a:extLst>
            <a:ext uri="{FF2B5EF4-FFF2-40B4-BE49-F238E27FC236}">
              <a16:creationId xmlns:a16="http://schemas.microsoft.com/office/drawing/2014/main" id="{BB9C18B9-C3BB-408F-9990-BE005947E9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26" name="Text Box 3">
          <a:extLst>
            <a:ext uri="{FF2B5EF4-FFF2-40B4-BE49-F238E27FC236}">
              <a16:creationId xmlns:a16="http://schemas.microsoft.com/office/drawing/2014/main" id="{FBFED72A-C41B-4F1B-80CE-0AF60AB5EF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27" name="Text Box 63">
          <a:extLst>
            <a:ext uri="{FF2B5EF4-FFF2-40B4-BE49-F238E27FC236}">
              <a16:creationId xmlns:a16="http://schemas.microsoft.com/office/drawing/2014/main" id="{C78DB750-B7E1-4DED-B702-B3AF80F6E9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28" name="Text Box 32">
          <a:extLst>
            <a:ext uri="{FF2B5EF4-FFF2-40B4-BE49-F238E27FC236}">
              <a16:creationId xmlns:a16="http://schemas.microsoft.com/office/drawing/2014/main" id="{9DBE5CE1-6818-4343-AE9C-580E487705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29" name="Text Box 3">
          <a:extLst>
            <a:ext uri="{FF2B5EF4-FFF2-40B4-BE49-F238E27FC236}">
              <a16:creationId xmlns:a16="http://schemas.microsoft.com/office/drawing/2014/main" id="{A30590F7-586C-4699-9019-370D8C010B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30" name="Text Box 63">
          <a:extLst>
            <a:ext uri="{FF2B5EF4-FFF2-40B4-BE49-F238E27FC236}">
              <a16:creationId xmlns:a16="http://schemas.microsoft.com/office/drawing/2014/main" id="{3E25E3B8-4A29-4F7D-8B2C-A08E6C1EA5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31" name="Text Box 3">
          <a:extLst>
            <a:ext uri="{FF2B5EF4-FFF2-40B4-BE49-F238E27FC236}">
              <a16:creationId xmlns:a16="http://schemas.microsoft.com/office/drawing/2014/main" id="{3B3EAF5E-F958-4582-BF6B-626A327EB04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32" name="Text Box 32">
          <a:extLst>
            <a:ext uri="{FF2B5EF4-FFF2-40B4-BE49-F238E27FC236}">
              <a16:creationId xmlns:a16="http://schemas.microsoft.com/office/drawing/2014/main" id="{D1205800-E887-47DA-B86C-A82752328E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33" name="Text Box 3">
          <a:extLst>
            <a:ext uri="{FF2B5EF4-FFF2-40B4-BE49-F238E27FC236}">
              <a16:creationId xmlns:a16="http://schemas.microsoft.com/office/drawing/2014/main" id="{7047EECD-E0FB-4D08-A2AC-66C275EEED6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34" name="Text Box 63">
          <a:extLst>
            <a:ext uri="{FF2B5EF4-FFF2-40B4-BE49-F238E27FC236}">
              <a16:creationId xmlns:a16="http://schemas.microsoft.com/office/drawing/2014/main" id="{3C9F3445-8A80-4EAA-8685-882A008131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35" name="Text Box 3">
          <a:extLst>
            <a:ext uri="{FF2B5EF4-FFF2-40B4-BE49-F238E27FC236}">
              <a16:creationId xmlns:a16="http://schemas.microsoft.com/office/drawing/2014/main" id="{9C60D0EF-1BBC-4271-B5F0-09325969B56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36" name="Text Box 32">
          <a:extLst>
            <a:ext uri="{FF2B5EF4-FFF2-40B4-BE49-F238E27FC236}">
              <a16:creationId xmlns:a16="http://schemas.microsoft.com/office/drawing/2014/main" id="{4CBFC94A-8588-4E54-8682-681FAEF9EC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37" name="Text Box 3">
          <a:extLst>
            <a:ext uri="{FF2B5EF4-FFF2-40B4-BE49-F238E27FC236}">
              <a16:creationId xmlns:a16="http://schemas.microsoft.com/office/drawing/2014/main" id="{5DF5093E-D07E-44CD-A2B6-450D784798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38" name="Text Box 63">
          <a:extLst>
            <a:ext uri="{FF2B5EF4-FFF2-40B4-BE49-F238E27FC236}">
              <a16:creationId xmlns:a16="http://schemas.microsoft.com/office/drawing/2014/main" id="{1DC30A97-A93F-4C9F-9346-B228AE062D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39" name="Text Box 3">
          <a:extLst>
            <a:ext uri="{FF2B5EF4-FFF2-40B4-BE49-F238E27FC236}">
              <a16:creationId xmlns:a16="http://schemas.microsoft.com/office/drawing/2014/main" id="{0E2AECE9-8FEC-4CEF-8583-B6E364597E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40" name="Text Box 32">
          <a:extLst>
            <a:ext uri="{FF2B5EF4-FFF2-40B4-BE49-F238E27FC236}">
              <a16:creationId xmlns:a16="http://schemas.microsoft.com/office/drawing/2014/main" id="{74758BF7-3497-4172-A36B-148206F170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41" name="Text Box 3">
          <a:extLst>
            <a:ext uri="{FF2B5EF4-FFF2-40B4-BE49-F238E27FC236}">
              <a16:creationId xmlns:a16="http://schemas.microsoft.com/office/drawing/2014/main" id="{FDB72D9C-3664-4030-8B78-302A596FAF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42" name="Text Box 63">
          <a:extLst>
            <a:ext uri="{FF2B5EF4-FFF2-40B4-BE49-F238E27FC236}">
              <a16:creationId xmlns:a16="http://schemas.microsoft.com/office/drawing/2014/main" id="{C0FA3F14-5763-491A-AAC0-FEDAC1A01E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43" name="Text Box 3">
          <a:extLst>
            <a:ext uri="{FF2B5EF4-FFF2-40B4-BE49-F238E27FC236}">
              <a16:creationId xmlns:a16="http://schemas.microsoft.com/office/drawing/2014/main" id="{51429A70-62FC-4064-B269-B35859E65E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44" name="Text Box 32">
          <a:extLst>
            <a:ext uri="{FF2B5EF4-FFF2-40B4-BE49-F238E27FC236}">
              <a16:creationId xmlns:a16="http://schemas.microsoft.com/office/drawing/2014/main" id="{FBC311EC-2712-47AD-B0F6-7914F0E8E0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45" name="Text Box 3">
          <a:extLst>
            <a:ext uri="{FF2B5EF4-FFF2-40B4-BE49-F238E27FC236}">
              <a16:creationId xmlns:a16="http://schemas.microsoft.com/office/drawing/2014/main" id="{33E0A491-DBED-4ABD-B644-1CC74B0C50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46" name="Text Box 63">
          <a:extLst>
            <a:ext uri="{FF2B5EF4-FFF2-40B4-BE49-F238E27FC236}">
              <a16:creationId xmlns:a16="http://schemas.microsoft.com/office/drawing/2014/main" id="{1910B39C-3BC0-49BE-8552-1C6D8F2D3D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47" name="Text Box 3">
          <a:extLst>
            <a:ext uri="{FF2B5EF4-FFF2-40B4-BE49-F238E27FC236}">
              <a16:creationId xmlns:a16="http://schemas.microsoft.com/office/drawing/2014/main" id="{BBD3B033-CEB5-4159-B1B4-49E8DEF361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48" name="Text Box 32">
          <a:extLst>
            <a:ext uri="{FF2B5EF4-FFF2-40B4-BE49-F238E27FC236}">
              <a16:creationId xmlns:a16="http://schemas.microsoft.com/office/drawing/2014/main" id="{27E97409-66B7-4652-927D-B0D4DB9BA0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49" name="Text Box 3">
          <a:extLst>
            <a:ext uri="{FF2B5EF4-FFF2-40B4-BE49-F238E27FC236}">
              <a16:creationId xmlns:a16="http://schemas.microsoft.com/office/drawing/2014/main" id="{662591C9-A82B-4C9D-9DF3-83E71A81DD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50" name="Text Box 63">
          <a:extLst>
            <a:ext uri="{FF2B5EF4-FFF2-40B4-BE49-F238E27FC236}">
              <a16:creationId xmlns:a16="http://schemas.microsoft.com/office/drawing/2014/main" id="{BCDF0FB4-D844-4F98-AF31-233AA20E9A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51" name="Text Box 3">
          <a:extLst>
            <a:ext uri="{FF2B5EF4-FFF2-40B4-BE49-F238E27FC236}">
              <a16:creationId xmlns:a16="http://schemas.microsoft.com/office/drawing/2014/main" id="{C08010EF-BA02-41D9-BC44-7946C1ABF4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52" name="Text Box 32">
          <a:extLst>
            <a:ext uri="{FF2B5EF4-FFF2-40B4-BE49-F238E27FC236}">
              <a16:creationId xmlns:a16="http://schemas.microsoft.com/office/drawing/2014/main" id="{219371FC-74E9-4A33-8079-18B810BD14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53" name="Text Box 3">
          <a:extLst>
            <a:ext uri="{FF2B5EF4-FFF2-40B4-BE49-F238E27FC236}">
              <a16:creationId xmlns:a16="http://schemas.microsoft.com/office/drawing/2014/main" id="{E234CE05-B3BF-4F1F-B11B-9986989EC5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54" name="Text Box 63">
          <a:extLst>
            <a:ext uri="{FF2B5EF4-FFF2-40B4-BE49-F238E27FC236}">
              <a16:creationId xmlns:a16="http://schemas.microsoft.com/office/drawing/2014/main" id="{71E64457-09F7-4BC4-9207-D75AC17937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55" name="Text Box 3">
          <a:extLst>
            <a:ext uri="{FF2B5EF4-FFF2-40B4-BE49-F238E27FC236}">
              <a16:creationId xmlns:a16="http://schemas.microsoft.com/office/drawing/2014/main" id="{A8591D7F-6897-4937-9889-F723AA9B9C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56" name="Text Box 32">
          <a:extLst>
            <a:ext uri="{FF2B5EF4-FFF2-40B4-BE49-F238E27FC236}">
              <a16:creationId xmlns:a16="http://schemas.microsoft.com/office/drawing/2014/main" id="{D72AF5FB-2B31-40E6-BD58-1BB086C208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57" name="Text Box 3">
          <a:extLst>
            <a:ext uri="{FF2B5EF4-FFF2-40B4-BE49-F238E27FC236}">
              <a16:creationId xmlns:a16="http://schemas.microsoft.com/office/drawing/2014/main" id="{B7D5298C-60EB-4762-8804-355247AEAD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58" name="Text Box 63">
          <a:extLst>
            <a:ext uri="{FF2B5EF4-FFF2-40B4-BE49-F238E27FC236}">
              <a16:creationId xmlns:a16="http://schemas.microsoft.com/office/drawing/2014/main" id="{96BD5233-8E8E-4740-B926-5E4286ECE6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59" name="Text Box 3">
          <a:extLst>
            <a:ext uri="{FF2B5EF4-FFF2-40B4-BE49-F238E27FC236}">
              <a16:creationId xmlns:a16="http://schemas.microsoft.com/office/drawing/2014/main" id="{1E77B467-24C4-4885-BA91-A3CD957C150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60" name="Text Box 32">
          <a:extLst>
            <a:ext uri="{FF2B5EF4-FFF2-40B4-BE49-F238E27FC236}">
              <a16:creationId xmlns:a16="http://schemas.microsoft.com/office/drawing/2014/main" id="{B4F4519C-8A61-46FA-87DE-16375C024E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61" name="Text Box 3">
          <a:extLst>
            <a:ext uri="{FF2B5EF4-FFF2-40B4-BE49-F238E27FC236}">
              <a16:creationId xmlns:a16="http://schemas.microsoft.com/office/drawing/2014/main" id="{D5047609-4A83-465A-A474-0532BBDE45C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62" name="Text Box 63">
          <a:extLst>
            <a:ext uri="{FF2B5EF4-FFF2-40B4-BE49-F238E27FC236}">
              <a16:creationId xmlns:a16="http://schemas.microsoft.com/office/drawing/2014/main" id="{70E887C8-1C6A-47A2-9FEA-1EE2386AC5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63" name="Text Box 3">
          <a:extLst>
            <a:ext uri="{FF2B5EF4-FFF2-40B4-BE49-F238E27FC236}">
              <a16:creationId xmlns:a16="http://schemas.microsoft.com/office/drawing/2014/main" id="{AC63CA1E-F738-4BC0-9474-7351DB59BA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64" name="Text Box 32">
          <a:extLst>
            <a:ext uri="{FF2B5EF4-FFF2-40B4-BE49-F238E27FC236}">
              <a16:creationId xmlns:a16="http://schemas.microsoft.com/office/drawing/2014/main" id="{74B4BEAC-0AB9-454C-A860-74FB2DFF27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65" name="Text Box 3">
          <a:extLst>
            <a:ext uri="{FF2B5EF4-FFF2-40B4-BE49-F238E27FC236}">
              <a16:creationId xmlns:a16="http://schemas.microsoft.com/office/drawing/2014/main" id="{CB9BB9A9-CBFB-4108-82E0-0399CE8D97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66" name="Text Box 63">
          <a:extLst>
            <a:ext uri="{FF2B5EF4-FFF2-40B4-BE49-F238E27FC236}">
              <a16:creationId xmlns:a16="http://schemas.microsoft.com/office/drawing/2014/main" id="{7AE480AC-1F10-4D82-B91B-D33134F72B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67" name="Text Box 3">
          <a:extLst>
            <a:ext uri="{FF2B5EF4-FFF2-40B4-BE49-F238E27FC236}">
              <a16:creationId xmlns:a16="http://schemas.microsoft.com/office/drawing/2014/main" id="{D2AF706B-6A35-4C58-97CD-7BD6F2176F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68" name="Text Box 32">
          <a:extLst>
            <a:ext uri="{FF2B5EF4-FFF2-40B4-BE49-F238E27FC236}">
              <a16:creationId xmlns:a16="http://schemas.microsoft.com/office/drawing/2014/main" id="{43435393-8864-4ABE-874D-F37E2A8C80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69" name="Text Box 3">
          <a:extLst>
            <a:ext uri="{FF2B5EF4-FFF2-40B4-BE49-F238E27FC236}">
              <a16:creationId xmlns:a16="http://schemas.microsoft.com/office/drawing/2014/main" id="{52DE6C13-4BD1-4652-BE1F-D2C76E1696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70" name="Text Box 63">
          <a:extLst>
            <a:ext uri="{FF2B5EF4-FFF2-40B4-BE49-F238E27FC236}">
              <a16:creationId xmlns:a16="http://schemas.microsoft.com/office/drawing/2014/main" id="{4D4D833B-752D-433D-8D32-7DEA9FC53B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71" name="Text Box 3">
          <a:extLst>
            <a:ext uri="{FF2B5EF4-FFF2-40B4-BE49-F238E27FC236}">
              <a16:creationId xmlns:a16="http://schemas.microsoft.com/office/drawing/2014/main" id="{1ECD3A84-164F-4C7A-9904-16160652FBF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72" name="Text Box 32">
          <a:extLst>
            <a:ext uri="{FF2B5EF4-FFF2-40B4-BE49-F238E27FC236}">
              <a16:creationId xmlns:a16="http://schemas.microsoft.com/office/drawing/2014/main" id="{8B684A74-2E1B-4C7F-81F6-14CCCD2E84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73" name="Text Box 3">
          <a:extLst>
            <a:ext uri="{FF2B5EF4-FFF2-40B4-BE49-F238E27FC236}">
              <a16:creationId xmlns:a16="http://schemas.microsoft.com/office/drawing/2014/main" id="{F00DF9D5-43E0-40A3-9EE2-E13FB2F28B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74" name="Text Box 63">
          <a:extLst>
            <a:ext uri="{FF2B5EF4-FFF2-40B4-BE49-F238E27FC236}">
              <a16:creationId xmlns:a16="http://schemas.microsoft.com/office/drawing/2014/main" id="{E8AEBF81-4520-494D-9BEF-553F36FC8C4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75" name="Text Box 3">
          <a:extLst>
            <a:ext uri="{FF2B5EF4-FFF2-40B4-BE49-F238E27FC236}">
              <a16:creationId xmlns:a16="http://schemas.microsoft.com/office/drawing/2014/main" id="{A3EA6D62-FEF7-4139-9166-50848E19A4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76" name="Text Box 32">
          <a:extLst>
            <a:ext uri="{FF2B5EF4-FFF2-40B4-BE49-F238E27FC236}">
              <a16:creationId xmlns:a16="http://schemas.microsoft.com/office/drawing/2014/main" id="{C2B18709-0B0F-49B8-86BD-CE036DB998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77" name="Text Box 3">
          <a:extLst>
            <a:ext uri="{FF2B5EF4-FFF2-40B4-BE49-F238E27FC236}">
              <a16:creationId xmlns:a16="http://schemas.microsoft.com/office/drawing/2014/main" id="{58F50FD2-FA9E-436E-B69D-E8404C637D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78" name="Text Box 63">
          <a:extLst>
            <a:ext uri="{FF2B5EF4-FFF2-40B4-BE49-F238E27FC236}">
              <a16:creationId xmlns:a16="http://schemas.microsoft.com/office/drawing/2014/main" id="{A5778ED8-6491-4F2F-86A6-82FF18AB0F1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79" name="Text Box 3">
          <a:extLst>
            <a:ext uri="{FF2B5EF4-FFF2-40B4-BE49-F238E27FC236}">
              <a16:creationId xmlns:a16="http://schemas.microsoft.com/office/drawing/2014/main" id="{8511519A-6F6B-414D-AE83-E857A43BD4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80" name="Text Box 32">
          <a:extLst>
            <a:ext uri="{FF2B5EF4-FFF2-40B4-BE49-F238E27FC236}">
              <a16:creationId xmlns:a16="http://schemas.microsoft.com/office/drawing/2014/main" id="{BAA9214C-1C75-4A02-BA25-D72601C58C6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81" name="Text Box 3">
          <a:extLst>
            <a:ext uri="{FF2B5EF4-FFF2-40B4-BE49-F238E27FC236}">
              <a16:creationId xmlns:a16="http://schemas.microsoft.com/office/drawing/2014/main" id="{8B024881-B31E-48EF-BAE3-9B70758044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82" name="Text Box 63">
          <a:extLst>
            <a:ext uri="{FF2B5EF4-FFF2-40B4-BE49-F238E27FC236}">
              <a16:creationId xmlns:a16="http://schemas.microsoft.com/office/drawing/2014/main" id="{5E0BA664-70FB-4F95-9F57-119899A978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83" name="Text Box 3">
          <a:extLst>
            <a:ext uri="{FF2B5EF4-FFF2-40B4-BE49-F238E27FC236}">
              <a16:creationId xmlns:a16="http://schemas.microsoft.com/office/drawing/2014/main" id="{99AF6989-20F6-4E51-80AB-697B8D1C09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84" name="Text Box 32">
          <a:extLst>
            <a:ext uri="{FF2B5EF4-FFF2-40B4-BE49-F238E27FC236}">
              <a16:creationId xmlns:a16="http://schemas.microsoft.com/office/drawing/2014/main" id="{C0349AB8-5B42-4705-AD97-03EEE3CC95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85" name="Text Box 3">
          <a:extLst>
            <a:ext uri="{FF2B5EF4-FFF2-40B4-BE49-F238E27FC236}">
              <a16:creationId xmlns:a16="http://schemas.microsoft.com/office/drawing/2014/main" id="{16CF2CFA-742C-401D-83EC-D199740419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86" name="Text Box 63">
          <a:extLst>
            <a:ext uri="{FF2B5EF4-FFF2-40B4-BE49-F238E27FC236}">
              <a16:creationId xmlns:a16="http://schemas.microsoft.com/office/drawing/2014/main" id="{CB0F7434-C230-4AD6-99F4-2CBD05A4F4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87" name="Text Box 3">
          <a:extLst>
            <a:ext uri="{FF2B5EF4-FFF2-40B4-BE49-F238E27FC236}">
              <a16:creationId xmlns:a16="http://schemas.microsoft.com/office/drawing/2014/main" id="{7A490A95-7EA3-4E2C-9331-27EB18CAE2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88" name="Text Box 32">
          <a:extLst>
            <a:ext uri="{FF2B5EF4-FFF2-40B4-BE49-F238E27FC236}">
              <a16:creationId xmlns:a16="http://schemas.microsoft.com/office/drawing/2014/main" id="{9FED5EB1-FB21-4E37-9FF9-EBEAAF9C6C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89" name="Text Box 3">
          <a:extLst>
            <a:ext uri="{FF2B5EF4-FFF2-40B4-BE49-F238E27FC236}">
              <a16:creationId xmlns:a16="http://schemas.microsoft.com/office/drawing/2014/main" id="{237ED3CD-6092-4651-81B5-FBC0AA9E41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90" name="Text Box 63">
          <a:extLst>
            <a:ext uri="{FF2B5EF4-FFF2-40B4-BE49-F238E27FC236}">
              <a16:creationId xmlns:a16="http://schemas.microsoft.com/office/drawing/2014/main" id="{9FEB1F0B-5018-41E3-80DE-DA5CDB1FA7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91" name="Text Box 3">
          <a:extLst>
            <a:ext uri="{FF2B5EF4-FFF2-40B4-BE49-F238E27FC236}">
              <a16:creationId xmlns:a16="http://schemas.microsoft.com/office/drawing/2014/main" id="{EB49F9CC-47EB-4F96-92FF-CBAB75993E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92" name="Text Box 32">
          <a:extLst>
            <a:ext uri="{FF2B5EF4-FFF2-40B4-BE49-F238E27FC236}">
              <a16:creationId xmlns:a16="http://schemas.microsoft.com/office/drawing/2014/main" id="{C67EFF8F-A5E1-4D08-ACB7-C5FA3F6FCF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93" name="Text Box 3">
          <a:extLst>
            <a:ext uri="{FF2B5EF4-FFF2-40B4-BE49-F238E27FC236}">
              <a16:creationId xmlns:a16="http://schemas.microsoft.com/office/drawing/2014/main" id="{998F11C1-71F6-4068-92CA-35605B6AEB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94" name="Text Box 63">
          <a:extLst>
            <a:ext uri="{FF2B5EF4-FFF2-40B4-BE49-F238E27FC236}">
              <a16:creationId xmlns:a16="http://schemas.microsoft.com/office/drawing/2014/main" id="{535ECC05-7443-4F7C-9BBD-EA5A96A62C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95" name="Text Box 3">
          <a:extLst>
            <a:ext uri="{FF2B5EF4-FFF2-40B4-BE49-F238E27FC236}">
              <a16:creationId xmlns:a16="http://schemas.microsoft.com/office/drawing/2014/main" id="{AC68FF57-A8CF-499A-B4FB-D31214D7EF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96" name="Text Box 32">
          <a:extLst>
            <a:ext uri="{FF2B5EF4-FFF2-40B4-BE49-F238E27FC236}">
              <a16:creationId xmlns:a16="http://schemas.microsoft.com/office/drawing/2014/main" id="{D1048843-5BE1-42AF-B6C1-39381D6FCF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97" name="Text Box 3">
          <a:extLst>
            <a:ext uri="{FF2B5EF4-FFF2-40B4-BE49-F238E27FC236}">
              <a16:creationId xmlns:a16="http://schemas.microsoft.com/office/drawing/2014/main" id="{C1D0A53E-1924-4C0A-B51E-62D08EA91A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298" name="Text Box 63">
          <a:extLst>
            <a:ext uri="{FF2B5EF4-FFF2-40B4-BE49-F238E27FC236}">
              <a16:creationId xmlns:a16="http://schemas.microsoft.com/office/drawing/2014/main" id="{C689EE0F-3322-4EA6-B5A5-9324A2B7EB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299" name="Text Box 3">
          <a:extLst>
            <a:ext uri="{FF2B5EF4-FFF2-40B4-BE49-F238E27FC236}">
              <a16:creationId xmlns:a16="http://schemas.microsoft.com/office/drawing/2014/main" id="{E7D89A4C-3C1E-475E-B1E4-7CFCCE4A83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00" name="Text Box 32">
          <a:extLst>
            <a:ext uri="{FF2B5EF4-FFF2-40B4-BE49-F238E27FC236}">
              <a16:creationId xmlns:a16="http://schemas.microsoft.com/office/drawing/2014/main" id="{60B724C2-772A-41C1-82FF-4C3FCF968B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01" name="Text Box 3">
          <a:extLst>
            <a:ext uri="{FF2B5EF4-FFF2-40B4-BE49-F238E27FC236}">
              <a16:creationId xmlns:a16="http://schemas.microsoft.com/office/drawing/2014/main" id="{BC9ED368-05C3-497C-8F9C-7531CDF443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02" name="Text Box 63">
          <a:extLst>
            <a:ext uri="{FF2B5EF4-FFF2-40B4-BE49-F238E27FC236}">
              <a16:creationId xmlns:a16="http://schemas.microsoft.com/office/drawing/2014/main" id="{CC4587A1-17B3-45EA-A142-0B5BF5BA43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03" name="Text Box 3">
          <a:extLst>
            <a:ext uri="{FF2B5EF4-FFF2-40B4-BE49-F238E27FC236}">
              <a16:creationId xmlns:a16="http://schemas.microsoft.com/office/drawing/2014/main" id="{3B69AD19-587D-4B1F-A50B-B0721CB70B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04" name="Text Box 32">
          <a:extLst>
            <a:ext uri="{FF2B5EF4-FFF2-40B4-BE49-F238E27FC236}">
              <a16:creationId xmlns:a16="http://schemas.microsoft.com/office/drawing/2014/main" id="{D526D2CC-242D-44BC-BB9E-48F38E9953B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05" name="Text Box 3">
          <a:extLst>
            <a:ext uri="{FF2B5EF4-FFF2-40B4-BE49-F238E27FC236}">
              <a16:creationId xmlns:a16="http://schemas.microsoft.com/office/drawing/2014/main" id="{EC8B2538-E2D9-4267-8728-61E7F5267C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06" name="Text Box 63">
          <a:extLst>
            <a:ext uri="{FF2B5EF4-FFF2-40B4-BE49-F238E27FC236}">
              <a16:creationId xmlns:a16="http://schemas.microsoft.com/office/drawing/2014/main" id="{E9B17337-B33B-475A-AAC5-ADA9E999C2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07" name="Text Box 3">
          <a:extLst>
            <a:ext uri="{FF2B5EF4-FFF2-40B4-BE49-F238E27FC236}">
              <a16:creationId xmlns:a16="http://schemas.microsoft.com/office/drawing/2014/main" id="{99847593-1AD0-4841-8FB9-236793DCF32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08" name="Text Box 32">
          <a:extLst>
            <a:ext uri="{FF2B5EF4-FFF2-40B4-BE49-F238E27FC236}">
              <a16:creationId xmlns:a16="http://schemas.microsoft.com/office/drawing/2014/main" id="{0B3BFBAC-1361-44F8-9C43-44A5093FE4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09" name="Text Box 3">
          <a:extLst>
            <a:ext uri="{FF2B5EF4-FFF2-40B4-BE49-F238E27FC236}">
              <a16:creationId xmlns:a16="http://schemas.microsoft.com/office/drawing/2014/main" id="{132FC2C6-9F16-4070-8488-94365B5E09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10" name="Text Box 63">
          <a:extLst>
            <a:ext uri="{FF2B5EF4-FFF2-40B4-BE49-F238E27FC236}">
              <a16:creationId xmlns:a16="http://schemas.microsoft.com/office/drawing/2014/main" id="{277D4F7C-CC94-496E-895F-67F6A8BECF4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11" name="Text Box 3">
          <a:extLst>
            <a:ext uri="{FF2B5EF4-FFF2-40B4-BE49-F238E27FC236}">
              <a16:creationId xmlns:a16="http://schemas.microsoft.com/office/drawing/2014/main" id="{A954BD10-A4AB-44B1-BC1E-ABB5860BD76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12" name="Text Box 32">
          <a:extLst>
            <a:ext uri="{FF2B5EF4-FFF2-40B4-BE49-F238E27FC236}">
              <a16:creationId xmlns:a16="http://schemas.microsoft.com/office/drawing/2014/main" id="{B2E53DBC-7F6D-4616-8BAB-41D5BD417A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13" name="Text Box 3">
          <a:extLst>
            <a:ext uri="{FF2B5EF4-FFF2-40B4-BE49-F238E27FC236}">
              <a16:creationId xmlns:a16="http://schemas.microsoft.com/office/drawing/2014/main" id="{6F0DD575-50B4-48E8-BA31-62624FB975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14" name="Text Box 63">
          <a:extLst>
            <a:ext uri="{FF2B5EF4-FFF2-40B4-BE49-F238E27FC236}">
              <a16:creationId xmlns:a16="http://schemas.microsoft.com/office/drawing/2014/main" id="{E7FDE982-CFA7-41C7-9AA3-6CB40B653C8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15" name="Text Box 3">
          <a:extLst>
            <a:ext uri="{FF2B5EF4-FFF2-40B4-BE49-F238E27FC236}">
              <a16:creationId xmlns:a16="http://schemas.microsoft.com/office/drawing/2014/main" id="{92D12BE7-3CF2-4190-B3B7-D7C38A9B34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16" name="Text Box 32">
          <a:extLst>
            <a:ext uri="{FF2B5EF4-FFF2-40B4-BE49-F238E27FC236}">
              <a16:creationId xmlns:a16="http://schemas.microsoft.com/office/drawing/2014/main" id="{234DB617-1415-41F7-ADA2-60931CB7FA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17" name="Text Box 3">
          <a:extLst>
            <a:ext uri="{FF2B5EF4-FFF2-40B4-BE49-F238E27FC236}">
              <a16:creationId xmlns:a16="http://schemas.microsoft.com/office/drawing/2014/main" id="{519D3B74-EA33-485D-8AAA-B14DBFD454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18" name="Text Box 63">
          <a:extLst>
            <a:ext uri="{FF2B5EF4-FFF2-40B4-BE49-F238E27FC236}">
              <a16:creationId xmlns:a16="http://schemas.microsoft.com/office/drawing/2014/main" id="{404BC2F8-1B20-4EDA-BBC8-57716E19B1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19" name="Text Box 3">
          <a:extLst>
            <a:ext uri="{FF2B5EF4-FFF2-40B4-BE49-F238E27FC236}">
              <a16:creationId xmlns:a16="http://schemas.microsoft.com/office/drawing/2014/main" id="{8DC3737C-49D0-4A5F-BD68-D9D129DC789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20" name="Text Box 32">
          <a:extLst>
            <a:ext uri="{FF2B5EF4-FFF2-40B4-BE49-F238E27FC236}">
              <a16:creationId xmlns:a16="http://schemas.microsoft.com/office/drawing/2014/main" id="{13161C34-E67A-4B09-BF55-9B71B1F78E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21" name="Text Box 3">
          <a:extLst>
            <a:ext uri="{FF2B5EF4-FFF2-40B4-BE49-F238E27FC236}">
              <a16:creationId xmlns:a16="http://schemas.microsoft.com/office/drawing/2014/main" id="{4C910DE3-EDBE-4A23-8D88-E82F9A27B2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22" name="Text Box 63">
          <a:extLst>
            <a:ext uri="{FF2B5EF4-FFF2-40B4-BE49-F238E27FC236}">
              <a16:creationId xmlns:a16="http://schemas.microsoft.com/office/drawing/2014/main" id="{69B6F42C-C959-4CE3-B2FC-FEFABA165C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23" name="Text Box 3">
          <a:extLst>
            <a:ext uri="{FF2B5EF4-FFF2-40B4-BE49-F238E27FC236}">
              <a16:creationId xmlns:a16="http://schemas.microsoft.com/office/drawing/2014/main" id="{F8FE0619-1924-4E81-B9CD-1F2F4DEC24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24" name="Text Box 32">
          <a:extLst>
            <a:ext uri="{FF2B5EF4-FFF2-40B4-BE49-F238E27FC236}">
              <a16:creationId xmlns:a16="http://schemas.microsoft.com/office/drawing/2014/main" id="{6CA26BA0-27D5-4CE5-B727-29F091E113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25" name="Text Box 3">
          <a:extLst>
            <a:ext uri="{FF2B5EF4-FFF2-40B4-BE49-F238E27FC236}">
              <a16:creationId xmlns:a16="http://schemas.microsoft.com/office/drawing/2014/main" id="{F6049388-77F6-4BDF-B344-E622AD3303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26" name="Text Box 63">
          <a:extLst>
            <a:ext uri="{FF2B5EF4-FFF2-40B4-BE49-F238E27FC236}">
              <a16:creationId xmlns:a16="http://schemas.microsoft.com/office/drawing/2014/main" id="{FC3054BC-51BE-483B-ADFD-162F3D30FF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27" name="Text Box 3">
          <a:extLst>
            <a:ext uri="{FF2B5EF4-FFF2-40B4-BE49-F238E27FC236}">
              <a16:creationId xmlns:a16="http://schemas.microsoft.com/office/drawing/2014/main" id="{9F111404-874B-489D-BF25-A6DE5569C7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28" name="Text Box 32">
          <a:extLst>
            <a:ext uri="{FF2B5EF4-FFF2-40B4-BE49-F238E27FC236}">
              <a16:creationId xmlns:a16="http://schemas.microsoft.com/office/drawing/2014/main" id="{149429B6-5F37-40B0-A125-B45D00ED8A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29" name="Text Box 3">
          <a:extLst>
            <a:ext uri="{FF2B5EF4-FFF2-40B4-BE49-F238E27FC236}">
              <a16:creationId xmlns:a16="http://schemas.microsoft.com/office/drawing/2014/main" id="{044517DD-EFC7-483A-82C5-1933C8F317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30" name="Text Box 63">
          <a:extLst>
            <a:ext uri="{FF2B5EF4-FFF2-40B4-BE49-F238E27FC236}">
              <a16:creationId xmlns:a16="http://schemas.microsoft.com/office/drawing/2014/main" id="{538BEE2C-7E15-4986-9138-43E38363BC0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31" name="Text Box 3">
          <a:extLst>
            <a:ext uri="{FF2B5EF4-FFF2-40B4-BE49-F238E27FC236}">
              <a16:creationId xmlns:a16="http://schemas.microsoft.com/office/drawing/2014/main" id="{E2AE3B26-ABEE-4C61-96E7-D898788C1A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32" name="Text Box 32">
          <a:extLst>
            <a:ext uri="{FF2B5EF4-FFF2-40B4-BE49-F238E27FC236}">
              <a16:creationId xmlns:a16="http://schemas.microsoft.com/office/drawing/2014/main" id="{E7500AEB-07DD-42BE-8D95-7C3B6784E6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33" name="Text Box 3">
          <a:extLst>
            <a:ext uri="{FF2B5EF4-FFF2-40B4-BE49-F238E27FC236}">
              <a16:creationId xmlns:a16="http://schemas.microsoft.com/office/drawing/2014/main" id="{C4646348-802A-4D9B-8656-CED608858D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34" name="Text Box 63">
          <a:extLst>
            <a:ext uri="{FF2B5EF4-FFF2-40B4-BE49-F238E27FC236}">
              <a16:creationId xmlns:a16="http://schemas.microsoft.com/office/drawing/2014/main" id="{AC2FF018-D91E-4837-B5AD-DCE1571047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35" name="Text Box 3">
          <a:extLst>
            <a:ext uri="{FF2B5EF4-FFF2-40B4-BE49-F238E27FC236}">
              <a16:creationId xmlns:a16="http://schemas.microsoft.com/office/drawing/2014/main" id="{36AC36A7-41A0-4031-810E-617CCCAC73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36" name="Text Box 32">
          <a:extLst>
            <a:ext uri="{FF2B5EF4-FFF2-40B4-BE49-F238E27FC236}">
              <a16:creationId xmlns:a16="http://schemas.microsoft.com/office/drawing/2014/main" id="{97ADA94C-2311-4864-A5AD-96AD4564D4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37" name="Text Box 3">
          <a:extLst>
            <a:ext uri="{FF2B5EF4-FFF2-40B4-BE49-F238E27FC236}">
              <a16:creationId xmlns:a16="http://schemas.microsoft.com/office/drawing/2014/main" id="{097553DA-BBFF-4AA2-B12C-BF47DD41AC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38" name="Text Box 63">
          <a:extLst>
            <a:ext uri="{FF2B5EF4-FFF2-40B4-BE49-F238E27FC236}">
              <a16:creationId xmlns:a16="http://schemas.microsoft.com/office/drawing/2014/main" id="{E863E820-3D01-4935-9DA1-99ED8D8622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39" name="Text Box 3">
          <a:extLst>
            <a:ext uri="{FF2B5EF4-FFF2-40B4-BE49-F238E27FC236}">
              <a16:creationId xmlns:a16="http://schemas.microsoft.com/office/drawing/2014/main" id="{16A8EB5F-68F6-4EAE-90BE-FCA753592E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40" name="Text Box 32">
          <a:extLst>
            <a:ext uri="{FF2B5EF4-FFF2-40B4-BE49-F238E27FC236}">
              <a16:creationId xmlns:a16="http://schemas.microsoft.com/office/drawing/2014/main" id="{6036A6EF-E108-45FC-94E3-9E0C7EAEE8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41" name="Text Box 3">
          <a:extLst>
            <a:ext uri="{FF2B5EF4-FFF2-40B4-BE49-F238E27FC236}">
              <a16:creationId xmlns:a16="http://schemas.microsoft.com/office/drawing/2014/main" id="{D675FF23-080F-4D8A-BF37-5EEF4414B5B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42" name="Text Box 63">
          <a:extLst>
            <a:ext uri="{FF2B5EF4-FFF2-40B4-BE49-F238E27FC236}">
              <a16:creationId xmlns:a16="http://schemas.microsoft.com/office/drawing/2014/main" id="{F423EC44-B00B-4B2C-8A82-BE48D2F606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43" name="Text Box 3">
          <a:extLst>
            <a:ext uri="{FF2B5EF4-FFF2-40B4-BE49-F238E27FC236}">
              <a16:creationId xmlns:a16="http://schemas.microsoft.com/office/drawing/2014/main" id="{49D9E6EE-0BE5-47C4-A953-8922CB50026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44" name="Text Box 32">
          <a:extLst>
            <a:ext uri="{FF2B5EF4-FFF2-40B4-BE49-F238E27FC236}">
              <a16:creationId xmlns:a16="http://schemas.microsoft.com/office/drawing/2014/main" id="{AA278DCB-C062-4EEC-901F-30281A38D0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45" name="Text Box 3">
          <a:extLst>
            <a:ext uri="{FF2B5EF4-FFF2-40B4-BE49-F238E27FC236}">
              <a16:creationId xmlns:a16="http://schemas.microsoft.com/office/drawing/2014/main" id="{BF6F35F8-9964-440D-95BE-D7CD4716AC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46" name="Text Box 63">
          <a:extLst>
            <a:ext uri="{FF2B5EF4-FFF2-40B4-BE49-F238E27FC236}">
              <a16:creationId xmlns:a16="http://schemas.microsoft.com/office/drawing/2014/main" id="{C8FED71E-8212-41F3-9C0E-0C756E9B65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47" name="Text Box 3">
          <a:extLst>
            <a:ext uri="{FF2B5EF4-FFF2-40B4-BE49-F238E27FC236}">
              <a16:creationId xmlns:a16="http://schemas.microsoft.com/office/drawing/2014/main" id="{69F1D2B9-7FB4-4194-A923-DF3E62BA25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48" name="Text Box 32">
          <a:extLst>
            <a:ext uri="{FF2B5EF4-FFF2-40B4-BE49-F238E27FC236}">
              <a16:creationId xmlns:a16="http://schemas.microsoft.com/office/drawing/2014/main" id="{F9997B9E-A094-41ED-BCD8-F91BF667D3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49" name="Text Box 3">
          <a:extLst>
            <a:ext uri="{FF2B5EF4-FFF2-40B4-BE49-F238E27FC236}">
              <a16:creationId xmlns:a16="http://schemas.microsoft.com/office/drawing/2014/main" id="{8B53D156-FE2B-4EE4-9845-069E81D844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50" name="Text Box 63">
          <a:extLst>
            <a:ext uri="{FF2B5EF4-FFF2-40B4-BE49-F238E27FC236}">
              <a16:creationId xmlns:a16="http://schemas.microsoft.com/office/drawing/2014/main" id="{CEBB13C5-3DB2-4701-BB29-12C467605D4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51" name="Text Box 3">
          <a:extLst>
            <a:ext uri="{FF2B5EF4-FFF2-40B4-BE49-F238E27FC236}">
              <a16:creationId xmlns:a16="http://schemas.microsoft.com/office/drawing/2014/main" id="{7B0F2A79-4BD9-41D3-9469-E0020E0778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52" name="Text Box 32">
          <a:extLst>
            <a:ext uri="{FF2B5EF4-FFF2-40B4-BE49-F238E27FC236}">
              <a16:creationId xmlns:a16="http://schemas.microsoft.com/office/drawing/2014/main" id="{594E7DD9-FF0B-4B41-BBAC-6B05D8B411A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53" name="Text Box 3">
          <a:extLst>
            <a:ext uri="{FF2B5EF4-FFF2-40B4-BE49-F238E27FC236}">
              <a16:creationId xmlns:a16="http://schemas.microsoft.com/office/drawing/2014/main" id="{B8905122-C4EB-4E14-A537-73F3A36477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54" name="Text Box 63">
          <a:extLst>
            <a:ext uri="{FF2B5EF4-FFF2-40B4-BE49-F238E27FC236}">
              <a16:creationId xmlns:a16="http://schemas.microsoft.com/office/drawing/2014/main" id="{1DFC6060-EE71-4C2D-8392-584306F15B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55" name="Text Box 3">
          <a:extLst>
            <a:ext uri="{FF2B5EF4-FFF2-40B4-BE49-F238E27FC236}">
              <a16:creationId xmlns:a16="http://schemas.microsoft.com/office/drawing/2014/main" id="{23CA8A38-FF56-49B0-A898-B22663F0BA1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56" name="Text Box 32">
          <a:extLst>
            <a:ext uri="{FF2B5EF4-FFF2-40B4-BE49-F238E27FC236}">
              <a16:creationId xmlns:a16="http://schemas.microsoft.com/office/drawing/2014/main" id="{A5672856-E85E-4E6A-84B6-9F601E771F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57" name="Text Box 3">
          <a:extLst>
            <a:ext uri="{FF2B5EF4-FFF2-40B4-BE49-F238E27FC236}">
              <a16:creationId xmlns:a16="http://schemas.microsoft.com/office/drawing/2014/main" id="{FB2E82D4-C22D-4DC7-847B-F2A31D4CC8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58" name="Text Box 63">
          <a:extLst>
            <a:ext uri="{FF2B5EF4-FFF2-40B4-BE49-F238E27FC236}">
              <a16:creationId xmlns:a16="http://schemas.microsoft.com/office/drawing/2014/main" id="{43807B25-F7BC-4114-9A0F-AA6C4829DC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59" name="Text Box 3">
          <a:extLst>
            <a:ext uri="{FF2B5EF4-FFF2-40B4-BE49-F238E27FC236}">
              <a16:creationId xmlns:a16="http://schemas.microsoft.com/office/drawing/2014/main" id="{72D7174F-7843-47D2-A677-075E563DDE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60" name="Text Box 32">
          <a:extLst>
            <a:ext uri="{FF2B5EF4-FFF2-40B4-BE49-F238E27FC236}">
              <a16:creationId xmlns:a16="http://schemas.microsoft.com/office/drawing/2014/main" id="{8AF03F37-A82A-4789-BE97-4400D2163D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61" name="Text Box 3">
          <a:extLst>
            <a:ext uri="{FF2B5EF4-FFF2-40B4-BE49-F238E27FC236}">
              <a16:creationId xmlns:a16="http://schemas.microsoft.com/office/drawing/2014/main" id="{1EF36B18-A788-4552-827C-DBD3A89897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62" name="Text Box 63">
          <a:extLst>
            <a:ext uri="{FF2B5EF4-FFF2-40B4-BE49-F238E27FC236}">
              <a16:creationId xmlns:a16="http://schemas.microsoft.com/office/drawing/2014/main" id="{B9A89D6D-3188-4454-924C-A0F5F2B0C2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63" name="Text Box 3">
          <a:extLst>
            <a:ext uri="{FF2B5EF4-FFF2-40B4-BE49-F238E27FC236}">
              <a16:creationId xmlns:a16="http://schemas.microsoft.com/office/drawing/2014/main" id="{BEC6DA5E-3973-4EE5-8EA6-0B0E6EA115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64" name="Text Box 32">
          <a:extLst>
            <a:ext uri="{FF2B5EF4-FFF2-40B4-BE49-F238E27FC236}">
              <a16:creationId xmlns:a16="http://schemas.microsoft.com/office/drawing/2014/main" id="{25A0D3AA-9085-4C29-82BB-35B033B5B4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65" name="Text Box 3">
          <a:extLst>
            <a:ext uri="{FF2B5EF4-FFF2-40B4-BE49-F238E27FC236}">
              <a16:creationId xmlns:a16="http://schemas.microsoft.com/office/drawing/2014/main" id="{B1BA677C-DDCE-4CF1-8F0A-ED452E9F3F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66" name="Text Box 63">
          <a:extLst>
            <a:ext uri="{FF2B5EF4-FFF2-40B4-BE49-F238E27FC236}">
              <a16:creationId xmlns:a16="http://schemas.microsoft.com/office/drawing/2014/main" id="{9DDE9B28-89FB-4B50-9448-5CA73E0382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67" name="Text Box 3">
          <a:extLst>
            <a:ext uri="{FF2B5EF4-FFF2-40B4-BE49-F238E27FC236}">
              <a16:creationId xmlns:a16="http://schemas.microsoft.com/office/drawing/2014/main" id="{979BD222-3932-48DA-81BE-82F656BAA7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68" name="Text Box 32">
          <a:extLst>
            <a:ext uri="{FF2B5EF4-FFF2-40B4-BE49-F238E27FC236}">
              <a16:creationId xmlns:a16="http://schemas.microsoft.com/office/drawing/2014/main" id="{461F7A5E-DBA3-4367-843C-8A28BA44F4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69" name="Text Box 3">
          <a:extLst>
            <a:ext uri="{FF2B5EF4-FFF2-40B4-BE49-F238E27FC236}">
              <a16:creationId xmlns:a16="http://schemas.microsoft.com/office/drawing/2014/main" id="{F20CC6C0-19BF-4597-9D8A-58770DAF96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70" name="Text Box 63">
          <a:extLst>
            <a:ext uri="{FF2B5EF4-FFF2-40B4-BE49-F238E27FC236}">
              <a16:creationId xmlns:a16="http://schemas.microsoft.com/office/drawing/2014/main" id="{49B4DAA8-621F-4C7B-ABC5-E47D7BA161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71" name="Text Box 3">
          <a:extLst>
            <a:ext uri="{FF2B5EF4-FFF2-40B4-BE49-F238E27FC236}">
              <a16:creationId xmlns:a16="http://schemas.microsoft.com/office/drawing/2014/main" id="{E62F53E7-E8F6-4151-AAB0-A398EA8514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72" name="Text Box 32">
          <a:extLst>
            <a:ext uri="{FF2B5EF4-FFF2-40B4-BE49-F238E27FC236}">
              <a16:creationId xmlns:a16="http://schemas.microsoft.com/office/drawing/2014/main" id="{C3C08470-14A6-4EAE-84F4-C6CA3CA6367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73" name="Text Box 3">
          <a:extLst>
            <a:ext uri="{FF2B5EF4-FFF2-40B4-BE49-F238E27FC236}">
              <a16:creationId xmlns:a16="http://schemas.microsoft.com/office/drawing/2014/main" id="{F8795B8E-24A5-4354-92B5-DDCCAD305A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74" name="Text Box 63">
          <a:extLst>
            <a:ext uri="{FF2B5EF4-FFF2-40B4-BE49-F238E27FC236}">
              <a16:creationId xmlns:a16="http://schemas.microsoft.com/office/drawing/2014/main" id="{A4CDFD5B-F44E-49CF-8791-4665719E2E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75" name="Text Box 3">
          <a:extLst>
            <a:ext uri="{FF2B5EF4-FFF2-40B4-BE49-F238E27FC236}">
              <a16:creationId xmlns:a16="http://schemas.microsoft.com/office/drawing/2014/main" id="{405B88BB-4542-485F-9D73-2223F72F8A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76" name="Text Box 32">
          <a:extLst>
            <a:ext uri="{FF2B5EF4-FFF2-40B4-BE49-F238E27FC236}">
              <a16:creationId xmlns:a16="http://schemas.microsoft.com/office/drawing/2014/main" id="{18C25B03-198B-4126-ABC2-0BC768137F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77" name="Text Box 3">
          <a:extLst>
            <a:ext uri="{FF2B5EF4-FFF2-40B4-BE49-F238E27FC236}">
              <a16:creationId xmlns:a16="http://schemas.microsoft.com/office/drawing/2014/main" id="{610327B3-68F4-49A2-A62E-C6606DA922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78" name="Text Box 63">
          <a:extLst>
            <a:ext uri="{FF2B5EF4-FFF2-40B4-BE49-F238E27FC236}">
              <a16:creationId xmlns:a16="http://schemas.microsoft.com/office/drawing/2014/main" id="{E3EE2B23-802A-4B3E-A996-9FF41B862B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79" name="Text Box 3">
          <a:extLst>
            <a:ext uri="{FF2B5EF4-FFF2-40B4-BE49-F238E27FC236}">
              <a16:creationId xmlns:a16="http://schemas.microsoft.com/office/drawing/2014/main" id="{2458734F-8731-4357-AF48-AD819CF09D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80" name="Text Box 32">
          <a:extLst>
            <a:ext uri="{FF2B5EF4-FFF2-40B4-BE49-F238E27FC236}">
              <a16:creationId xmlns:a16="http://schemas.microsoft.com/office/drawing/2014/main" id="{E8A43135-5B0C-4222-9F0D-E6FF4B38F58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81" name="Text Box 3">
          <a:extLst>
            <a:ext uri="{FF2B5EF4-FFF2-40B4-BE49-F238E27FC236}">
              <a16:creationId xmlns:a16="http://schemas.microsoft.com/office/drawing/2014/main" id="{28D8194B-2C57-437C-B0DA-15D32B4275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82" name="Text Box 63">
          <a:extLst>
            <a:ext uri="{FF2B5EF4-FFF2-40B4-BE49-F238E27FC236}">
              <a16:creationId xmlns:a16="http://schemas.microsoft.com/office/drawing/2014/main" id="{3F595697-B09E-4368-91BE-F979788F9B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83" name="Text Box 3">
          <a:extLst>
            <a:ext uri="{FF2B5EF4-FFF2-40B4-BE49-F238E27FC236}">
              <a16:creationId xmlns:a16="http://schemas.microsoft.com/office/drawing/2014/main" id="{596BE925-9F21-42E0-9A54-B05DBA9302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84" name="Text Box 32">
          <a:extLst>
            <a:ext uri="{FF2B5EF4-FFF2-40B4-BE49-F238E27FC236}">
              <a16:creationId xmlns:a16="http://schemas.microsoft.com/office/drawing/2014/main" id="{FAA5F2AE-808D-4877-A1CC-325D4B1879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85" name="Text Box 3">
          <a:extLst>
            <a:ext uri="{FF2B5EF4-FFF2-40B4-BE49-F238E27FC236}">
              <a16:creationId xmlns:a16="http://schemas.microsoft.com/office/drawing/2014/main" id="{63875D4D-9C87-40E4-B34C-9452DA6884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86" name="Text Box 63">
          <a:extLst>
            <a:ext uri="{FF2B5EF4-FFF2-40B4-BE49-F238E27FC236}">
              <a16:creationId xmlns:a16="http://schemas.microsoft.com/office/drawing/2014/main" id="{DA45EA9B-09E7-4626-A178-ECF4E7BD34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87" name="Text Box 3">
          <a:extLst>
            <a:ext uri="{FF2B5EF4-FFF2-40B4-BE49-F238E27FC236}">
              <a16:creationId xmlns:a16="http://schemas.microsoft.com/office/drawing/2014/main" id="{4DD4B8B8-0A8B-422F-A736-48E58918FE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88" name="Text Box 32">
          <a:extLst>
            <a:ext uri="{FF2B5EF4-FFF2-40B4-BE49-F238E27FC236}">
              <a16:creationId xmlns:a16="http://schemas.microsoft.com/office/drawing/2014/main" id="{B51D702D-CB1B-4489-8259-BD0B29D86A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89" name="Text Box 3">
          <a:extLst>
            <a:ext uri="{FF2B5EF4-FFF2-40B4-BE49-F238E27FC236}">
              <a16:creationId xmlns:a16="http://schemas.microsoft.com/office/drawing/2014/main" id="{493FE879-5D63-4188-9B31-F77B11BDA3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90" name="Text Box 63">
          <a:extLst>
            <a:ext uri="{FF2B5EF4-FFF2-40B4-BE49-F238E27FC236}">
              <a16:creationId xmlns:a16="http://schemas.microsoft.com/office/drawing/2014/main" id="{80240BBF-88B4-4A07-8128-436548F5EE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91" name="Text Box 3">
          <a:extLst>
            <a:ext uri="{FF2B5EF4-FFF2-40B4-BE49-F238E27FC236}">
              <a16:creationId xmlns:a16="http://schemas.microsoft.com/office/drawing/2014/main" id="{DB2B5D75-8B06-4AF2-AF50-2A55E556F8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92" name="Text Box 32">
          <a:extLst>
            <a:ext uri="{FF2B5EF4-FFF2-40B4-BE49-F238E27FC236}">
              <a16:creationId xmlns:a16="http://schemas.microsoft.com/office/drawing/2014/main" id="{4323F2A7-E004-4AED-B2F4-D2D2EDE726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93" name="Text Box 3">
          <a:extLst>
            <a:ext uri="{FF2B5EF4-FFF2-40B4-BE49-F238E27FC236}">
              <a16:creationId xmlns:a16="http://schemas.microsoft.com/office/drawing/2014/main" id="{0E25C0AE-D4B2-416F-B93E-6EB9AA8851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94" name="Text Box 63">
          <a:extLst>
            <a:ext uri="{FF2B5EF4-FFF2-40B4-BE49-F238E27FC236}">
              <a16:creationId xmlns:a16="http://schemas.microsoft.com/office/drawing/2014/main" id="{B54CCE81-FFFF-4B07-96AB-0DA09807BE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95" name="Text Box 3">
          <a:extLst>
            <a:ext uri="{FF2B5EF4-FFF2-40B4-BE49-F238E27FC236}">
              <a16:creationId xmlns:a16="http://schemas.microsoft.com/office/drawing/2014/main" id="{B42C30E9-7F23-4E5A-889F-99B48911AC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96" name="Text Box 32">
          <a:extLst>
            <a:ext uri="{FF2B5EF4-FFF2-40B4-BE49-F238E27FC236}">
              <a16:creationId xmlns:a16="http://schemas.microsoft.com/office/drawing/2014/main" id="{AB03DF31-BE13-46E5-BF93-C23EC2DD96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97" name="Text Box 3">
          <a:extLst>
            <a:ext uri="{FF2B5EF4-FFF2-40B4-BE49-F238E27FC236}">
              <a16:creationId xmlns:a16="http://schemas.microsoft.com/office/drawing/2014/main" id="{0A55F531-09B4-4103-8A4A-FB00304BBD0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398" name="Text Box 63">
          <a:extLst>
            <a:ext uri="{FF2B5EF4-FFF2-40B4-BE49-F238E27FC236}">
              <a16:creationId xmlns:a16="http://schemas.microsoft.com/office/drawing/2014/main" id="{5F4AD0AE-384A-4DE3-92FA-BEA4C28489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399" name="Text Box 3">
          <a:extLst>
            <a:ext uri="{FF2B5EF4-FFF2-40B4-BE49-F238E27FC236}">
              <a16:creationId xmlns:a16="http://schemas.microsoft.com/office/drawing/2014/main" id="{FCEF9A7E-83C2-4B61-8CEE-46146D2A0F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00" name="Text Box 32">
          <a:extLst>
            <a:ext uri="{FF2B5EF4-FFF2-40B4-BE49-F238E27FC236}">
              <a16:creationId xmlns:a16="http://schemas.microsoft.com/office/drawing/2014/main" id="{07BB63DF-7EF0-4B34-AB51-4064F8975D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01" name="Text Box 3">
          <a:extLst>
            <a:ext uri="{FF2B5EF4-FFF2-40B4-BE49-F238E27FC236}">
              <a16:creationId xmlns:a16="http://schemas.microsoft.com/office/drawing/2014/main" id="{54C9C2AD-F1BA-4EE4-AC24-B9DB16BE39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02" name="Text Box 63">
          <a:extLst>
            <a:ext uri="{FF2B5EF4-FFF2-40B4-BE49-F238E27FC236}">
              <a16:creationId xmlns:a16="http://schemas.microsoft.com/office/drawing/2014/main" id="{42D0185C-23DE-48C3-B498-674B9F9C85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03" name="Text Box 3">
          <a:extLst>
            <a:ext uri="{FF2B5EF4-FFF2-40B4-BE49-F238E27FC236}">
              <a16:creationId xmlns:a16="http://schemas.microsoft.com/office/drawing/2014/main" id="{DEEFF1A9-5EDD-4194-B98E-A803F1D949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04" name="Text Box 32">
          <a:extLst>
            <a:ext uri="{FF2B5EF4-FFF2-40B4-BE49-F238E27FC236}">
              <a16:creationId xmlns:a16="http://schemas.microsoft.com/office/drawing/2014/main" id="{C2B44C0C-16DF-4F0A-B23D-DB435AB705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05" name="Text Box 3">
          <a:extLst>
            <a:ext uri="{FF2B5EF4-FFF2-40B4-BE49-F238E27FC236}">
              <a16:creationId xmlns:a16="http://schemas.microsoft.com/office/drawing/2014/main" id="{4115A496-ADC0-40E7-B168-D4B90324FD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06" name="Text Box 63">
          <a:extLst>
            <a:ext uri="{FF2B5EF4-FFF2-40B4-BE49-F238E27FC236}">
              <a16:creationId xmlns:a16="http://schemas.microsoft.com/office/drawing/2014/main" id="{17C070B3-25BF-45F3-A4BB-D547A5B740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07" name="Text Box 3">
          <a:extLst>
            <a:ext uri="{FF2B5EF4-FFF2-40B4-BE49-F238E27FC236}">
              <a16:creationId xmlns:a16="http://schemas.microsoft.com/office/drawing/2014/main" id="{0D06240B-DF47-4552-878E-A6D417D988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08" name="Text Box 32">
          <a:extLst>
            <a:ext uri="{FF2B5EF4-FFF2-40B4-BE49-F238E27FC236}">
              <a16:creationId xmlns:a16="http://schemas.microsoft.com/office/drawing/2014/main" id="{6A2CD443-A7D8-49BA-BC7F-58373D0E43E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09" name="Text Box 3">
          <a:extLst>
            <a:ext uri="{FF2B5EF4-FFF2-40B4-BE49-F238E27FC236}">
              <a16:creationId xmlns:a16="http://schemas.microsoft.com/office/drawing/2014/main" id="{BBBE9385-1D5A-4A11-88DA-C4FA24C535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10" name="Text Box 63">
          <a:extLst>
            <a:ext uri="{FF2B5EF4-FFF2-40B4-BE49-F238E27FC236}">
              <a16:creationId xmlns:a16="http://schemas.microsoft.com/office/drawing/2014/main" id="{EB42A943-3CC3-4721-9F10-E60DD3818A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11" name="Text Box 3">
          <a:extLst>
            <a:ext uri="{FF2B5EF4-FFF2-40B4-BE49-F238E27FC236}">
              <a16:creationId xmlns:a16="http://schemas.microsoft.com/office/drawing/2014/main" id="{598CEC0B-5785-4311-89F5-925272DD57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12" name="Text Box 32">
          <a:extLst>
            <a:ext uri="{FF2B5EF4-FFF2-40B4-BE49-F238E27FC236}">
              <a16:creationId xmlns:a16="http://schemas.microsoft.com/office/drawing/2014/main" id="{FF954A12-20D9-445F-A60D-C08D76CA19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13" name="Text Box 3">
          <a:extLst>
            <a:ext uri="{FF2B5EF4-FFF2-40B4-BE49-F238E27FC236}">
              <a16:creationId xmlns:a16="http://schemas.microsoft.com/office/drawing/2014/main" id="{8C9B965E-8C24-4CA3-8F7B-27426D9EC9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14" name="Text Box 63">
          <a:extLst>
            <a:ext uri="{FF2B5EF4-FFF2-40B4-BE49-F238E27FC236}">
              <a16:creationId xmlns:a16="http://schemas.microsoft.com/office/drawing/2014/main" id="{FB2BF462-DB71-4BFB-A8BA-F5EC489098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15" name="Text Box 3">
          <a:extLst>
            <a:ext uri="{FF2B5EF4-FFF2-40B4-BE49-F238E27FC236}">
              <a16:creationId xmlns:a16="http://schemas.microsoft.com/office/drawing/2014/main" id="{0C99893A-FC20-40B1-A395-F98656A7B9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16" name="Text Box 32">
          <a:extLst>
            <a:ext uri="{FF2B5EF4-FFF2-40B4-BE49-F238E27FC236}">
              <a16:creationId xmlns:a16="http://schemas.microsoft.com/office/drawing/2014/main" id="{2CE22938-F0F0-4862-BF1A-7F4DA85D8C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17" name="Text Box 3">
          <a:extLst>
            <a:ext uri="{FF2B5EF4-FFF2-40B4-BE49-F238E27FC236}">
              <a16:creationId xmlns:a16="http://schemas.microsoft.com/office/drawing/2014/main" id="{94C11FB8-A65D-41AE-B666-FA67B0EF124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18" name="Text Box 63">
          <a:extLst>
            <a:ext uri="{FF2B5EF4-FFF2-40B4-BE49-F238E27FC236}">
              <a16:creationId xmlns:a16="http://schemas.microsoft.com/office/drawing/2014/main" id="{66EE3D2B-978B-4FFE-B051-75E639BDB4E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19" name="Text Box 3">
          <a:extLst>
            <a:ext uri="{FF2B5EF4-FFF2-40B4-BE49-F238E27FC236}">
              <a16:creationId xmlns:a16="http://schemas.microsoft.com/office/drawing/2014/main" id="{07D6B52E-73CD-4E0D-9227-04CF5DB392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20" name="Text Box 32">
          <a:extLst>
            <a:ext uri="{FF2B5EF4-FFF2-40B4-BE49-F238E27FC236}">
              <a16:creationId xmlns:a16="http://schemas.microsoft.com/office/drawing/2014/main" id="{B8EFDC74-3D45-47CB-85F7-52BE801BFB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21" name="Text Box 3">
          <a:extLst>
            <a:ext uri="{FF2B5EF4-FFF2-40B4-BE49-F238E27FC236}">
              <a16:creationId xmlns:a16="http://schemas.microsoft.com/office/drawing/2014/main" id="{33FC4046-9827-44D2-8673-27F0303464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22" name="Text Box 63">
          <a:extLst>
            <a:ext uri="{FF2B5EF4-FFF2-40B4-BE49-F238E27FC236}">
              <a16:creationId xmlns:a16="http://schemas.microsoft.com/office/drawing/2014/main" id="{E4ED079C-68CA-463C-9469-8DF6BD26C8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23" name="Text Box 3">
          <a:extLst>
            <a:ext uri="{FF2B5EF4-FFF2-40B4-BE49-F238E27FC236}">
              <a16:creationId xmlns:a16="http://schemas.microsoft.com/office/drawing/2014/main" id="{61C4C0B5-9AC0-4A68-8958-3645567A1E9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24" name="Text Box 32">
          <a:extLst>
            <a:ext uri="{FF2B5EF4-FFF2-40B4-BE49-F238E27FC236}">
              <a16:creationId xmlns:a16="http://schemas.microsoft.com/office/drawing/2014/main" id="{79E4D453-F9F1-4404-9B37-CEE72EAF3E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25" name="Text Box 3">
          <a:extLst>
            <a:ext uri="{FF2B5EF4-FFF2-40B4-BE49-F238E27FC236}">
              <a16:creationId xmlns:a16="http://schemas.microsoft.com/office/drawing/2014/main" id="{397A86A9-49F3-4CC3-B051-A07453B525A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26" name="Text Box 63">
          <a:extLst>
            <a:ext uri="{FF2B5EF4-FFF2-40B4-BE49-F238E27FC236}">
              <a16:creationId xmlns:a16="http://schemas.microsoft.com/office/drawing/2014/main" id="{AAF9FB3A-EAC9-4995-86C1-82A96644B7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27" name="Text Box 3">
          <a:extLst>
            <a:ext uri="{FF2B5EF4-FFF2-40B4-BE49-F238E27FC236}">
              <a16:creationId xmlns:a16="http://schemas.microsoft.com/office/drawing/2014/main" id="{0CD189C0-6EB8-4EE9-9B63-B15343F365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28" name="Text Box 32">
          <a:extLst>
            <a:ext uri="{FF2B5EF4-FFF2-40B4-BE49-F238E27FC236}">
              <a16:creationId xmlns:a16="http://schemas.microsoft.com/office/drawing/2014/main" id="{5107B43B-48EE-4B57-A508-AB36BFCB7C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29" name="Text Box 3">
          <a:extLst>
            <a:ext uri="{FF2B5EF4-FFF2-40B4-BE49-F238E27FC236}">
              <a16:creationId xmlns:a16="http://schemas.microsoft.com/office/drawing/2014/main" id="{59C43F88-8DC7-4747-BB16-891227AE181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30" name="Text Box 63">
          <a:extLst>
            <a:ext uri="{FF2B5EF4-FFF2-40B4-BE49-F238E27FC236}">
              <a16:creationId xmlns:a16="http://schemas.microsoft.com/office/drawing/2014/main" id="{EE6F43E6-540F-4C62-B87D-B20B381E37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31" name="Text Box 3">
          <a:extLst>
            <a:ext uri="{FF2B5EF4-FFF2-40B4-BE49-F238E27FC236}">
              <a16:creationId xmlns:a16="http://schemas.microsoft.com/office/drawing/2014/main" id="{064B9769-80EC-486A-86B2-5167046F336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32" name="Text Box 32">
          <a:extLst>
            <a:ext uri="{FF2B5EF4-FFF2-40B4-BE49-F238E27FC236}">
              <a16:creationId xmlns:a16="http://schemas.microsoft.com/office/drawing/2014/main" id="{3BAB9816-FE13-42CA-85D3-243DBD8517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33" name="Text Box 3">
          <a:extLst>
            <a:ext uri="{FF2B5EF4-FFF2-40B4-BE49-F238E27FC236}">
              <a16:creationId xmlns:a16="http://schemas.microsoft.com/office/drawing/2014/main" id="{F8781169-0F12-4C8E-A4FE-456851A1D4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34" name="Text Box 63">
          <a:extLst>
            <a:ext uri="{FF2B5EF4-FFF2-40B4-BE49-F238E27FC236}">
              <a16:creationId xmlns:a16="http://schemas.microsoft.com/office/drawing/2014/main" id="{945A1BBF-61F7-402B-B636-5FD3C5B7AE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35" name="Text Box 3">
          <a:extLst>
            <a:ext uri="{FF2B5EF4-FFF2-40B4-BE49-F238E27FC236}">
              <a16:creationId xmlns:a16="http://schemas.microsoft.com/office/drawing/2014/main" id="{553D557E-15ED-4439-BBDA-168641204E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36" name="Text Box 32">
          <a:extLst>
            <a:ext uri="{FF2B5EF4-FFF2-40B4-BE49-F238E27FC236}">
              <a16:creationId xmlns:a16="http://schemas.microsoft.com/office/drawing/2014/main" id="{D2EBF364-F26F-450E-9D83-561296C05A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37" name="Text Box 3">
          <a:extLst>
            <a:ext uri="{FF2B5EF4-FFF2-40B4-BE49-F238E27FC236}">
              <a16:creationId xmlns:a16="http://schemas.microsoft.com/office/drawing/2014/main" id="{6504BC40-A6F9-4B4E-A251-90747D415A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38" name="Text Box 63">
          <a:extLst>
            <a:ext uri="{FF2B5EF4-FFF2-40B4-BE49-F238E27FC236}">
              <a16:creationId xmlns:a16="http://schemas.microsoft.com/office/drawing/2014/main" id="{D0943184-8DB2-49D3-9ECE-11E0A10CD7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39" name="Text Box 3">
          <a:extLst>
            <a:ext uri="{FF2B5EF4-FFF2-40B4-BE49-F238E27FC236}">
              <a16:creationId xmlns:a16="http://schemas.microsoft.com/office/drawing/2014/main" id="{E82836DF-5583-4A0B-8F67-D36874582D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40" name="Text Box 32">
          <a:extLst>
            <a:ext uri="{FF2B5EF4-FFF2-40B4-BE49-F238E27FC236}">
              <a16:creationId xmlns:a16="http://schemas.microsoft.com/office/drawing/2014/main" id="{6C3541DA-AE89-4AAA-8898-83798C96FF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41" name="Text Box 3">
          <a:extLst>
            <a:ext uri="{FF2B5EF4-FFF2-40B4-BE49-F238E27FC236}">
              <a16:creationId xmlns:a16="http://schemas.microsoft.com/office/drawing/2014/main" id="{811B8748-5116-45EE-AEA6-562C8D7B4B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42" name="Text Box 63">
          <a:extLst>
            <a:ext uri="{FF2B5EF4-FFF2-40B4-BE49-F238E27FC236}">
              <a16:creationId xmlns:a16="http://schemas.microsoft.com/office/drawing/2014/main" id="{9724C7C7-91E6-4828-B1FC-C831C10D36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43" name="Text Box 3">
          <a:extLst>
            <a:ext uri="{FF2B5EF4-FFF2-40B4-BE49-F238E27FC236}">
              <a16:creationId xmlns:a16="http://schemas.microsoft.com/office/drawing/2014/main" id="{B37C4C23-ECF7-4BF7-9D7C-676E88B717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44" name="Text Box 32">
          <a:extLst>
            <a:ext uri="{FF2B5EF4-FFF2-40B4-BE49-F238E27FC236}">
              <a16:creationId xmlns:a16="http://schemas.microsoft.com/office/drawing/2014/main" id="{F50BF962-AB49-4666-A20C-7243B2E76B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45" name="Text Box 3">
          <a:extLst>
            <a:ext uri="{FF2B5EF4-FFF2-40B4-BE49-F238E27FC236}">
              <a16:creationId xmlns:a16="http://schemas.microsoft.com/office/drawing/2014/main" id="{FD237E7B-33FF-4C1C-B179-11464BBAEB1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46" name="Text Box 63">
          <a:extLst>
            <a:ext uri="{FF2B5EF4-FFF2-40B4-BE49-F238E27FC236}">
              <a16:creationId xmlns:a16="http://schemas.microsoft.com/office/drawing/2014/main" id="{660BF70B-4FD6-4314-BDFF-0A499D6EC5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47" name="Text Box 3">
          <a:extLst>
            <a:ext uri="{FF2B5EF4-FFF2-40B4-BE49-F238E27FC236}">
              <a16:creationId xmlns:a16="http://schemas.microsoft.com/office/drawing/2014/main" id="{EA940F93-6F7E-4F5B-A991-2CDE69AA58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48" name="Text Box 32">
          <a:extLst>
            <a:ext uri="{FF2B5EF4-FFF2-40B4-BE49-F238E27FC236}">
              <a16:creationId xmlns:a16="http://schemas.microsoft.com/office/drawing/2014/main" id="{2FBD058E-CE28-484C-9BC8-0B5B070859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49" name="Text Box 3">
          <a:extLst>
            <a:ext uri="{FF2B5EF4-FFF2-40B4-BE49-F238E27FC236}">
              <a16:creationId xmlns:a16="http://schemas.microsoft.com/office/drawing/2014/main" id="{9440A7F4-88F3-4FB8-9858-AC90A5F3B50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50" name="Text Box 63">
          <a:extLst>
            <a:ext uri="{FF2B5EF4-FFF2-40B4-BE49-F238E27FC236}">
              <a16:creationId xmlns:a16="http://schemas.microsoft.com/office/drawing/2014/main" id="{F7D208E8-9CC1-4D9A-806E-68A615D8E3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51" name="Text Box 3">
          <a:extLst>
            <a:ext uri="{FF2B5EF4-FFF2-40B4-BE49-F238E27FC236}">
              <a16:creationId xmlns:a16="http://schemas.microsoft.com/office/drawing/2014/main" id="{2140E6BF-1B8D-44B8-9788-EDCEB36BE8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52" name="Text Box 32">
          <a:extLst>
            <a:ext uri="{FF2B5EF4-FFF2-40B4-BE49-F238E27FC236}">
              <a16:creationId xmlns:a16="http://schemas.microsoft.com/office/drawing/2014/main" id="{53523115-6098-44C3-94F7-DF504F7A08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53" name="Text Box 3">
          <a:extLst>
            <a:ext uri="{FF2B5EF4-FFF2-40B4-BE49-F238E27FC236}">
              <a16:creationId xmlns:a16="http://schemas.microsoft.com/office/drawing/2014/main" id="{1343AEEC-4C57-48CA-8B3F-E83C9C9127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54" name="Text Box 63">
          <a:extLst>
            <a:ext uri="{FF2B5EF4-FFF2-40B4-BE49-F238E27FC236}">
              <a16:creationId xmlns:a16="http://schemas.microsoft.com/office/drawing/2014/main" id="{134F3690-C264-4D20-B84D-2E6E3D6B7FF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55" name="Text Box 3">
          <a:extLst>
            <a:ext uri="{FF2B5EF4-FFF2-40B4-BE49-F238E27FC236}">
              <a16:creationId xmlns:a16="http://schemas.microsoft.com/office/drawing/2014/main" id="{374A14F6-0C8A-426F-BC55-FD96F27ECE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56" name="Text Box 32">
          <a:extLst>
            <a:ext uri="{FF2B5EF4-FFF2-40B4-BE49-F238E27FC236}">
              <a16:creationId xmlns:a16="http://schemas.microsoft.com/office/drawing/2014/main" id="{B226CF99-8A31-41BD-AA35-0EB3DB71DF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57" name="Text Box 3">
          <a:extLst>
            <a:ext uri="{FF2B5EF4-FFF2-40B4-BE49-F238E27FC236}">
              <a16:creationId xmlns:a16="http://schemas.microsoft.com/office/drawing/2014/main" id="{9F4F6D8F-41E3-4676-A65A-E10A9B2597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58" name="Text Box 63">
          <a:extLst>
            <a:ext uri="{FF2B5EF4-FFF2-40B4-BE49-F238E27FC236}">
              <a16:creationId xmlns:a16="http://schemas.microsoft.com/office/drawing/2014/main" id="{FC0E12E0-7212-4B41-9FF7-79FCCDDF2F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59" name="Text Box 3">
          <a:extLst>
            <a:ext uri="{FF2B5EF4-FFF2-40B4-BE49-F238E27FC236}">
              <a16:creationId xmlns:a16="http://schemas.microsoft.com/office/drawing/2014/main" id="{111D0BB4-F70C-4E97-A43A-83958F08A2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60" name="Text Box 32">
          <a:extLst>
            <a:ext uri="{FF2B5EF4-FFF2-40B4-BE49-F238E27FC236}">
              <a16:creationId xmlns:a16="http://schemas.microsoft.com/office/drawing/2014/main" id="{3D429162-ABE9-437B-B7FA-C18932CA72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61" name="Text Box 3">
          <a:extLst>
            <a:ext uri="{FF2B5EF4-FFF2-40B4-BE49-F238E27FC236}">
              <a16:creationId xmlns:a16="http://schemas.microsoft.com/office/drawing/2014/main" id="{2F486BDF-54D0-481A-BC16-9EFFA960457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62" name="Text Box 63">
          <a:extLst>
            <a:ext uri="{FF2B5EF4-FFF2-40B4-BE49-F238E27FC236}">
              <a16:creationId xmlns:a16="http://schemas.microsoft.com/office/drawing/2014/main" id="{488C87E8-68BF-4A09-94D1-19C52B9223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63" name="Text Box 3">
          <a:extLst>
            <a:ext uri="{FF2B5EF4-FFF2-40B4-BE49-F238E27FC236}">
              <a16:creationId xmlns:a16="http://schemas.microsoft.com/office/drawing/2014/main" id="{383133D8-45C5-4135-8902-B26D3FB35D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64" name="Text Box 32">
          <a:extLst>
            <a:ext uri="{FF2B5EF4-FFF2-40B4-BE49-F238E27FC236}">
              <a16:creationId xmlns:a16="http://schemas.microsoft.com/office/drawing/2014/main" id="{A8933963-0938-4359-AAF4-8A43C072D2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65" name="Text Box 3">
          <a:extLst>
            <a:ext uri="{FF2B5EF4-FFF2-40B4-BE49-F238E27FC236}">
              <a16:creationId xmlns:a16="http://schemas.microsoft.com/office/drawing/2014/main" id="{5882CCB5-5C1E-4E4D-95ED-7C2BEB3DBD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66" name="Text Box 63">
          <a:extLst>
            <a:ext uri="{FF2B5EF4-FFF2-40B4-BE49-F238E27FC236}">
              <a16:creationId xmlns:a16="http://schemas.microsoft.com/office/drawing/2014/main" id="{31FAE916-0DA8-46F4-B471-097DE46EBD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67" name="Text Box 3">
          <a:extLst>
            <a:ext uri="{FF2B5EF4-FFF2-40B4-BE49-F238E27FC236}">
              <a16:creationId xmlns:a16="http://schemas.microsoft.com/office/drawing/2014/main" id="{61CD4717-6278-473A-896B-5BA6EB7A0C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68" name="Text Box 32">
          <a:extLst>
            <a:ext uri="{FF2B5EF4-FFF2-40B4-BE49-F238E27FC236}">
              <a16:creationId xmlns:a16="http://schemas.microsoft.com/office/drawing/2014/main" id="{5B74EFAD-4719-4A14-BD24-CF55D949F8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69" name="Text Box 3">
          <a:extLst>
            <a:ext uri="{FF2B5EF4-FFF2-40B4-BE49-F238E27FC236}">
              <a16:creationId xmlns:a16="http://schemas.microsoft.com/office/drawing/2014/main" id="{9E190292-38DC-4783-9F82-F3D5536DC9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70" name="Text Box 63">
          <a:extLst>
            <a:ext uri="{FF2B5EF4-FFF2-40B4-BE49-F238E27FC236}">
              <a16:creationId xmlns:a16="http://schemas.microsoft.com/office/drawing/2014/main" id="{46E5B37F-45E2-4B60-8035-C74A7059D6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71" name="Text Box 3">
          <a:extLst>
            <a:ext uri="{FF2B5EF4-FFF2-40B4-BE49-F238E27FC236}">
              <a16:creationId xmlns:a16="http://schemas.microsoft.com/office/drawing/2014/main" id="{9914C79A-E507-4425-AE71-00E277A07F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72" name="Text Box 32">
          <a:extLst>
            <a:ext uri="{FF2B5EF4-FFF2-40B4-BE49-F238E27FC236}">
              <a16:creationId xmlns:a16="http://schemas.microsoft.com/office/drawing/2014/main" id="{91888C76-519B-43BA-9EAB-6ABF4E0D06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73" name="Text Box 3">
          <a:extLst>
            <a:ext uri="{FF2B5EF4-FFF2-40B4-BE49-F238E27FC236}">
              <a16:creationId xmlns:a16="http://schemas.microsoft.com/office/drawing/2014/main" id="{95D2A9AD-B100-4AC4-92B5-919E947EF5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74" name="Text Box 63">
          <a:extLst>
            <a:ext uri="{FF2B5EF4-FFF2-40B4-BE49-F238E27FC236}">
              <a16:creationId xmlns:a16="http://schemas.microsoft.com/office/drawing/2014/main" id="{ED3AED06-E706-4A16-A548-D09ABE6FC9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75" name="Text Box 3">
          <a:extLst>
            <a:ext uri="{FF2B5EF4-FFF2-40B4-BE49-F238E27FC236}">
              <a16:creationId xmlns:a16="http://schemas.microsoft.com/office/drawing/2014/main" id="{270D3E06-617E-44F0-9A65-6387B8BA0D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76" name="Text Box 32">
          <a:extLst>
            <a:ext uri="{FF2B5EF4-FFF2-40B4-BE49-F238E27FC236}">
              <a16:creationId xmlns:a16="http://schemas.microsoft.com/office/drawing/2014/main" id="{88BB0872-9EFA-4B0D-81DE-1C5511B6FB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77" name="Text Box 3">
          <a:extLst>
            <a:ext uri="{FF2B5EF4-FFF2-40B4-BE49-F238E27FC236}">
              <a16:creationId xmlns:a16="http://schemas.microsoft.com/office/drawing/2014/main" id="{90460D2B-4AF6-471C-8213-C3FC49C7F1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78" name="Text Box 63">
          <a:extLst>
            <a:ext uri="{FF2B5EF4-FFF2-40B4-BE49-F238E27FC236}">
              <a16:creationId xmlns:a16="http://schemas.microsoft.com/office/drawing/2014/main" id="{FA5F7A14-7292-4808-BAEB-F5034E08D4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79" name="Text Box 3">
          <a:extLst>
            <a:ext uri="{FF2B5EF4-FFF2-40B4-BE49-F238E27FC236}">
              <a16:creationId xmlns:a16="http://schemas.microsoft.com/office/drawing/2014/main" id="{5FA3E2F9-9F16-4428-A9FE-B13F8AF225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80" name="Text Box 32">
          <a:extLst>
            <a:ext uri="{FF2B5EF4-FFF2-40B4-BE49-F238E27FC236}">
              <a16:creationId xmlns:a16="http://schemas.microsoft.com/office/drawing/2014/main" id="{19AA0095-19C8-48FF-AEFE-90E80FD893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81" name="Text Box 3">
          <a:extLst>
            <a:ext uri="{FF2B5EF4-FFF2-40B4-BE49-F238E27FC236}">
              <a16:creationId xmlns:a16="http://schemas.microsoft.com/office/drawing/2014/main" id="{05C499CA-6A37-4678-B658-F9CFB84DC9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82" name="Text Box 63">
          <a:extLst>
            <a:ext uri="{FF2B5EF4-FFF2-40B4-BE49-F238E27FC236}">
              <a16:creationId xmlns:a16="http://schemas.microsoft.com/office/drawing/2014/main" id="{177E131B-C1BA-4298-A2FE-3788F2819B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83" name="Text Box 32">
          <a:extLst>
            <a:ext uri="{FF2B5EF4-FFF2-40B4-BE49-F238E27FC236}">
              <a16:creationId xmlns:a16="http://schemas.microsoft.com/office/drawing/2014/main" id="{6BB966D9-BD36-43C5-BBCE-6885727C6B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84" name="Text Box 3">
          <a:extLst>
            <a:ext uri="{FF2B5EF4-FFF2-40B4-BE49-F238E27FC236}">
              <a16:creationId xmlns:a16="http://schemas.microsoft.com/office/drawing/2014/main" id="{9B391296-9A3D-4343-B642-A33696B862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85" name="Text Box 63">
          <a:extLst>
            <a:ext uri="{FF2B5EF4-FFF2-40B4-BE49-F238E27FC236}">
              <a16:creationId xmlns:a16="http://schemas.microsoft.com/office/drawing/2014/main" id="{B45EF2EF-63E3-48F9-85EC-432DC8BAF0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86" name="Text Box 3">
          <a:extLst>
            <a:ext uri="{FF2B5EF4-FFF2-40B4-BE49-F238E27FC236}">
              <a16:creationId xmlns:a16="http://schemas.microsoft.com/office/drawing/2014/main" id="{734760BF-2DE4-453A-8933-42605690EFF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87" name="Text Box 32">
          <a:extLst>
            <a:ext uri="{FF2B5EF4-FFF2-40B4-BE49-F238E27FC236}">
              <a16:creationId xmlns:a16="http://schemas.microsoft.com/office/drawing/2014/main" id="{C9212A8E-0E9C-4D3F-AA9E-C2FD779C46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88" name="Text Box 3">
          <a:extLst>
            <a:ext uri="{FF2B5EF4-FFF2-40B4-BE49-F238E27FC236}">
              <a16:creationId xmlns:a16="http://schemas.microsoft.com/office/drawing/2014/main" id="{290DC8A7-E021-4494-A219-1D059B55AA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89" name="Text Box 63">
          <a:extLst>
            <a:ext uri="{FF2B5EF4-FFF2-40B4-BE49-F238E27FC236}">
              <a16:creationId xmlns:a16="http://schemas.microsoft.com/office/drawing/2014/main" id="{F2E75000-42B8-403D-9EF6-E680FF9748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90" name="Text Box 3">
          <a:extLst>
            <a:ext uri="{FF2B5EF4-FFF2-40B4-BE49-F238E27FC236}">
              <a16:creationId xmlns:a16="http://schemas.microsoft.com/office/drawing/2014/main" id="{662D5506-C1F3-486F-903F-BE185D677E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91" name="Text Box 32">
          <a:extLst>
            <a:ext uri="{FF2B5EF4-FFF2-40B4-BE49-F238E27FC236}">
              <a16:creationId xmlns:a16="http://schemas.microsoft.com/office/drawing/2014/main" id="{9637C87C-D0C7-453B-A25D-A19AF3DC36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92" name="Text Box 3">
          <a:extLst>
            <a:ext uri="{FF2B5EF4-FFF2-40B4-BE49-F238E27FC236}">
              <a16:creationId xmlns:a16="http://schemas.microsoft.com/office/drawing/2014/main" id="{3A81A973-B6BB-4734-9C3B-C0716163A2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93" name="Text Box 63">
          <a:extLst>
            <a:ext uri="{FF2B5EF4-FFF2-40B4-BE49-F238E27FC236}">
              <a16:creationId xmlns:a16="http://schemas.microsoft.com/office/drawing/2014/main" id="{2D8345AD-F2F4-4CE2-908C-CA78411E3D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94" name="Text Box 3">
          <a:extLst>
            <a:ext uri="{FF2B5EF4-FFF2-40B4-BE49-F238E27FC236}">
              <a16:creationId xmlns:a16="http://schemas.microsoft.com/office/drawing/2014/main" id="{05B8F45C-453B-4160-87F8-A8D9FFD1BC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95" name="Text Box 32">
          <a:extLst>
            <a:ext uri="{FF2B5EF4-FFF2-40B4-BE49-F238E27FC236}">
              <a16:creationId xmlns:a16="http://schemas.microsoft.com/office/drawing/2014/main" id="{EF37D5B6-ECEA-4BFD-B7F4-C265E59E97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96" name="Text Box 3">
          <a:extLst>
            <a:ext uri="{FF2B5EF4-FFF2-40B4-BE49-F238E27FC236}">
              <a16:creationId xmlns:a16="http://schemas.microsoft.com/office/drawing/2014/main" id="{E3D85B75-EE0C-424E-B9A8-EB39A68B37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97" name="Text Box 63">
          <a:extLst>
            <a:ext uri="{FF2B5EF4-FFF2-40B4-BE49-F238E27FC236}">
              <a16:creationId xmlns:a16="http://schemas.microsoft.com/office/drawing/2014/main" id="{B0991C82-7E77-43C2-BB04-28B239EC76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498" name="Text Box 3">
          <a:extLst>
            <a:ext uri="{FF2B5EF4-FFF2-40B4-BE49-F238E27FC236}">
              <a16:creationId xmlns:a16="http://schemas.microsoft.com/office/drawing/2014/main" id="{79BFF39F-9B5E-4F0B-93C9-9E7AFBF251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499" name="Text Box 32">
          <a:extLst>
            <a:ext uri="{FF2B5EF4-FFF2-40B4-BE49-F238E27FC236}">
              <a16:creationId xmlns:a16="http://schemas.microsoft.com/office/drawing/2014/main" id="{37306B44-6301-4BA4-B1C5-6BBEA1F770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00" name="Text Box 3">
          <a:extLst>
            <a:ext uri="{FF2B5EF4-FFF2-40B4-BE49-F238E27FC236}">
              <a16:creationId xmlns:a16="http://schemas.microsoft.com/office/drawing/2014/main" id="{E34D16A8-01BC-4241-9BAE-EDAE0F609E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01" name="Text Box 63">
          <a:extLst>
            <a:ext uri="{FF2B5EF4-FFF2-40B4-BE49-F238E27FC236}">
              <a16:creationId xmlns:a16="http://schemas.microsoft.com/office/drawing/2014/main" id="{B868D9AA-BCD6-4B65-8236-92BF09CA0A8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02" name="Text Box 3">
          <a:extLst>
            <a:ext uri="{FF2B5EF4-FFF2-40B4-BE49-F238E27FC236}">
              <a16:creationId xmlns:a16="http://schemas.microsoft.com/office/drawing/2014/main" id="{06FBA5F7-F4D1-4FF7-A483-EE673B4546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03" name="Text Box 32">
          <a:extLst>
            <a:ext uri="{FF2B5EF4-FFF2-40B4-BE49-F238E27FC236}">
              <a16:creationId xmlns:a16="http://schemas.microsoft.com/office/drawing/2014/main" id="{6B4B90D0-B0EF-4637-861A-A747706DF1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04" name="Text Box 3">
          <a:extLst>
            <a:ext uri="{FF2B5EF4-FFF2-40B4-BE49-F238E27FC236}">
              <a16:creationId xmlns:a16="http://schemas.microsoft.com/office/drawing/2014/main" id="{788C31B1-208B-41AE-8902-C761DD230A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05" name="Text Box 63">
          <a:extLst>
            <a:ext uri="{FF2B5EF4-FFF2-40B4-BE49-F238E27FC236}">
              <a16:creationId xmlns:a16="http://schemas.microsoft.com/office/drawing/2014/main" id="{0DB2A964-8675-484F-AE40-5B3329AC38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06" name="Text Box 3">
          <a:extLst>
            <a:ext uri="{FF2B5EF4-FFF2-40B4-BE49-F238E27FC236}">
              <a16:creationId xmlns:a16="http://schemas.microsoft.com/office/drawing/2014/main" id="{9DDBA5CC-A25D-4456-8E17-5EBEF2CA81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07" name="Text Box 32">
          <a:extLst>
            <a:ext uri="{FF2B5EF4-FFF2-40B4-BE49-F238E27FC236}">
              <a16:creationId xmlns:a16="http://schemas.microsoft.com/office/drawing/2014/main" id="{AA767932-3083-40AA-AB48-91AE279FCF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08" name="Text Box 3">
          <a:extLst>
            <a:ext uri="{FF2B5EF4-FFF2-40B4-BE49-F238E27FC236}">
              <a16:creationId xmlns:a16="http://schemas.microsoft.com/office/drawing/2014/main" id="{E750832E-1C18-40BB-A50E-E4A4CAA236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09" name="Text Box 63">
          <a:extLst>
            <a:ext uri="{FF2B5EF4-FFF2-40B4-BE49-F238E27FC236}">
              <a16:creationId xmlns:a16="http://schemas.microsoft.com/office/drawing/2014/main" id="{B8A3240F-62EE-4066-8CD6-B256F976F9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10" name="Text Box 3">
          <a:extLst>
            <a:ext uri="{FF2B5EF4-FFF2-40B4-BE49-F238E27FC236}">
              <a16:creationId xmlns:a16="http://schemas.microsoft.com/office/drawing/2014/main" id="{5D5EB6D9-92B3-47FA-99D0-F50F3C1310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11" name="Text Box 32">
          <a:extLst>
            <a:ext uri="{FF2B5EF4-FFF2-40B4-BE49-F238E27FC236}">
              <a16:creationId xmlns:a16="http://schemas.microsoft.com/office/drawing/2014/main" id="{081B1525-3405-4C39-8B6E-BA4283E8A5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12" name="Text Box 3">
          <a:extLst>
            <a:ext uri="{FF2B5EF4-FFF2-40B4-BE49-F238E27FC236}">
              <a16:creationId xmlns:a16="http://schemas.microsoft.com/office/drawing/2014/main" id="{390B1C29-2FDD-43CF-BD37-2277AF9362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13" name="Text Box 63">
          <a:extLst>
            <a:ext uri="{FF2B5EF4-FFF2-40B4-BE49-F238E27FC236}">
              <a16:creationId xmlns:a16="http://schemas.microsoft.com/office/drawing/2014/main" id="{415D42FF-4AAD-468C-8C44-82FD0B532E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14" name="Text Box 3">
          <a:extLst>
            <a:ext uri="{FF2B5EF4-FFF2-40B4-BE49-F238E27FC236}">
              <a16:creationId xmlns:a16="http://schemas.microsoft.com/office/drawing/2014/main" id="{4EE8BF4C-7C5A-4388-9721-5196036BDF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15" name="Text Box 32">
          <a:extLst>
            <a:ext uri="{FF2B5EF4-FFF2-40B4-BE49-F238E27FC236}">
              <a16:creationId xmlns:a16="http://schemas.microsoft.com/office/drawing/2014/main" id="{64905C32-8F01-4F63-B33E-302417079A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16" name="Text Box 3">
          <a:extLst>
            <a:ext uri="{FF2B5EF4-FFF2-40B4-BE49-F238E27FC236}">
              <a16:creationId xmlns:a16="http://schemas.microsoft.com/office/drawing/2014/main" id="{4343ABEE-8B8F-4724-AC3F-66D5EC3024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17" name="Text Box 63">
          <a:extLst>
            <a:ext uri="{FF2B5EF4-FFF2-40B4-BE49-F238E27FC236}">
              <a16:creationId xmlns:a16="http://schemas.microsoft.com/office/drawing/2014/main" id="{26E32E51-A12F-4BF2-9B45-B7ED9A910BB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18" name="Text Box 3">
          <a:extLst>
            <a:ext uri="{FF2B5EF4-FFF2-40B4-BE49-F238E27FC236}">
              <a16:creationId xmlns:a16="http://schemas.microsoft.com/office/drawing/2014/main" id="{B4410F62-F481-4A70-BAD3-52555904FD2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19" name="Text Box 32">
          <a:extLst>
            <a:ext uri="{FF2B5EF4-FFF2-40B4-BE49-F238E27FC236}">
              <a16:creationId xmlns:a16="http://schemas.microsoft.com/office/drawing/2014/main" id="{38E5FE17-2D71-4E03-BDDF-270528F8680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20" name="Text Box 3">
          <a:extLst>
            <a:ext uri="{FF2B5EF4-FFF2-40B4-BE49-F238E27FC236}">
              <a16:creationId xmlns:a16="http://schemas.microsoft.com/office/drawing/2014/main" id="{63D585F6-22CE-43B9-9F0A-2366DA6F89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21" name="Text Box 63">
          <a:extLst>
            <a:ext uri="{FF2B5EF4-FFF2-40B4-BE49-F238E27FC236}">
              <a16:creationId xmlns:a16="http://schemas.microsoft.com/office/drawing/2014/main" id="{931183F5-D7C2-4E87-A9D3-C641455046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22" name="Text Box 3">
          <a:extLst>
            <a:ext uri="{FF2B5EF4-FFF2-40B4-BE49-F238E27FC236}">
              <a16:creationId xmlns:a16="http://schemas.microsoft.com/office/drawing/2014/main" id="{B455EBA3-41D5-4CB9-A105-DC0D396CBC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23" name="Text Box 32">
          <a:extLst>
            <a:ext uri="{FF2B5EF4-FFF2-40B4-BE49-F238E27FC236}">
              <a16:creationId xmlns:a16="http://schemas.microsoft.com/office/drawing/2014/main" id="{BBEC5947-BF52-462D-9DA0-4BB2DE980E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24" name="Text Box 3">
          <a:extLst>
            <a:ext uri="{FF2B5EF4-FFF2-40B4-BE49-F238E27FC236}">
              <a16:creationId xmlns:a16="http://schemas.microsoft.com/office/drawing/2014/main" id="{CBC50443-E5C1-4932-BB83-61C256E33F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25" name="Text Box 63">
          <a:extLst>
            <a:ext uri="{FF2B5EF4-FFF2-40B4-BE49-F238E27FC236}">
              <a16:creationId xmlns:a16="http://schemas.microsoft.com/office/drawing/2014/main" id="{0F00F487-B0D8-4C30-A063-63F86C157D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26" name="Text Box 3">
          <a:extLst>
            <a:ext uri="{FF2B5EF4-FFF2-40B4-BE49-F238E27FC236}">
              <a16:creationId xmlns:a16="http://schemas.microsoft.com/office/drawing/2014/main" id="{2A0A53EB-C63B-4E4F-8631-927F4A386FF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27" name="Text Box 32">
          <a:extLst>
            <a:ext uri="{FF2B5EF4-FFF2-40B4-BE49-F238E27FC236}">
              <a16:creationId xmlns:a16="http://schemas.microsoft.com/office/drawing/2014/main" id="{F1BF82C2-3043-4EE4-826E-B26EAE0314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28" name="Text Box 3">
          <a:extLst>
            <a:ext uri="{FF2B5EF4-FFF2-40B4-BE49-F238E27FC236}">
              <a16:creationId xmlns:a16="http://schemas.microsoft.com/office/drawing/2014/main" id="{8C16A0A9-8DDE-4568-B578-0119E0B330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29" name="Text Box 63">
          <a:extLst>
            <a:ext uri="{FF2B5EF4-FFF2-40B4-BE49-F238E27FC236}">
              <a16:creationId xmlns:a16="http://schemas.microsoft.com/office/drawing/2014/main" id="{56F81943-ABC6-497C-8394-DF6403DC74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30" name="Text Box 3">
          <a:extLst>
            <a:ext uri="{FF2B5EF4-FFF2-40B4-BE49-F238E27FC236}">
              <a16:creationId xmlns:a16="http://schemas.microsoft.com/office/drawing/2014/main" id="{0B359A1E-3BC4-40C8-BA36-FEBC48C237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31" name="Text Box 32">
          <a:extLst>
            <a:ext uri="{FF2B5EF4-FFF2-40B4-BE49-F238E27FC236}">
              <a16:creationId xmlns:a16="http://schemas.microsoft.com/office/drawing/2014/main" id="{759E672C-880A-42BC-B1BB-2D23FD42A4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32" name="Text Box 3">
          <a:extLst>
            <a:ext uri="{FF2B5EF4-FFF2-40B4-BE49-F238E27FC236}">
              <a16:creationId xmlns:a16="http://schemas.microsoft.com/office/drawing/2014/main" id="{9462A478-53D1-4BDB-B545-A36D14FBBF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33" name="Text Box 63">
          <a:extLst>
            <a:ext uri="{FF2B5EF4-FFF2-40B4-BE49-F238E27FC236}">
              <a16:creationId xmlns:a16="http://schemas.microsoft.com/office/drawing/2014/main" id="{7D60676A-E163-40AE-A839-9D5B5BBF6E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34" name="Text Box 3">
          <a:extLst>
            <a:ext uri="{FF2B5EF4-FFF2-40B4-BE49-F238E27FC236}">
              <a16:creationId xmlns:a16="http://schemas.microsoft.com/office/drawing/2014/main" id="{DD84697B-2A1D-4535-AF3E-E961B7E45F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35" name="Text Box 32">
          <a:extLst>
            <a:ext uri="{FF2B5EF4-FFF2-40B4-BE49-F238E27FC236}">
              <a16:creationId xmlns:a16="http://schemas.microsoft.com/office/drawing/2014/main" id="{D566891A-96EB-43DD-9DA6-5D8FF03D4F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36" name="Text Box 3">
          <a:extLst>
            <a:ext uri="{FF2B5EF4-FFF2-40B4-BE49-F238E27FC236}">
              <a16:creationId xmlns:a16="http://schemas.microsoft.com/office/drawing/2014/main" id="{9A6D37FC-9058-4ED0-A6F9-2C8DF7F792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37" name="Text Box 63">
          <a:extLst>
            <a:ext uri="{FF2B5EF4-FFF2-40B4-BE49-F238E27FC236}">
              <a16:creationId xmlns:a16="http://schemas.microsoft.com/office/drawing/2014/main" id="{F1B921CE-254C-4836-B94A-EECA47CF8AB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38" name="Text Box 3">
          <a:extLst>
            <a:ext uri="{FF2B5EF4-FFF2-40B4-BE49-F238E27FC236}">
              <a16:creationId xmlns:a16="http://schemas.microsoft.com/office/drawing/2014/main" id="{8E600182-8519-4C3B-82CF-54D8CAFCEC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39" name="Text Box 32">
          <a:extLst>
            <a:ext uri="{FF2B5EF4-FFF2-40B4-BE49-F238E27FC236}">
              <a16:creationId xmlns:a16="http://schemas.microsoft.com/office/drawing/2014/main" id="{F6706AEA-9817-4632-BB83-7B0A70470D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40" name="Text Box 3">
          <a:extLst>
            <a:ext uri="{FF2B5EF4-FFF2-40B4-BE49-F238E27FC236}">
              <a16:creationId xmlns:a16="http://schemas.microsoft.com/office/drawing/2014/main" id="{1ED42958-637D-4F63-8E6B-54D27CAD204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41" name="Text Box 63">
          <a:extLst>
            <a:ext uri="{FF2B5EF4-FFF2-40B4-BE49-F238E27FC236}">
              <a16:creationId xmlns:a16="http://schemas.microsoft.com/office/drawing/2014/main" id="{379418D8-25DC-4DF8-AD1C-A5A868065B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42" name="Text Box 3">
          <a:extLst>
            <a:ext uri="{FF2B5EF4-FFF2-40B4-BE49-F238E27FC236}">
              <a16:creationId xmlns:a16="http://schemas.microsoft.com/office/drawing/2014/main" id="{9C15D297-6044-4C61-8E61-F177DA6F52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43" name="Text Box 32">
          <a:extLst>
            <a:ext uri="{FF2B5EF4-FFF2-40B4-BE49-F238E27FC236}">
              <a16:creationId xmlns:a16="http://schemas.microsoft.com/office/drawing/2014/main" id="{2388FA11-5123-4457-9029-BBD58FCC73F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44" name="Text Box 3">
          <a:extLst>
            <a:ext uri="{FF2B5EF4-FFF2-40B4-BE49-F238E27FC236}">
              <a16:creationId xmlns:a16="http://schemas.microsoft.com/office/drawing/2014/main" id="{9E904DDE-A6ED-43B5-ACF4-E7DF80A3B89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45" name="Text Box 63">
          <a:extLst>
            <a:ext uri="{FF2B5EF4-FFF2-40B4-BE49-F238E27FC236}">
              <a16:creationId xmlns:a16="http://schemas.microsoft.com/office/drawing/2014/main" id="{16BC5652-9E9C-4A0E-B2C1-660484BD02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46" name="Text Box 3">
          <a:extLst>
            <a:ext uri="{FF2B5EF4-FFF2-40B4-BE49-F238E27FC236}">
              <a16:creationId xmlns:a16="http://schemas.microsoft.com/office/drawing/2014/main" id="{9C8258BE-1F1F-46B0-B2BD-0E1027660C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47" name="Text Box 32">
          <a:extLst>
            <a:ext uri="{FF2B5EF4-FFF2-40B4-BE49-F238E27FC236}">
              <a16:creationId xmlns:a16="http://schemas.microsoft.com/office/drawing/2014/main" id="{BADC5B8E-4B16-4518-B11E-DF8951789F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48" name="Text Box 3">
          <a:extLst>
            <a:ext uri="{FF2B5EF4-FFF2-40B4-BE49-F238E27FC236}">
              <a16:creationId xmlns:a16="http://schemas.microsoft.com/office/drawing/2014/main" id="{F6910D52-8E65-4E28-A3DC-1E6F70E21B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49" name="Text Box 63">
          <a:extLst>
            <a:ext uri="{FF2B5EF4-FFF2-40B4-BE49-F238E27FC236}">
              <a16:creationId xmlns:a16="http://schemas.microsoft.com/office/drawing/2014/main" id="{8BC5E5D8-FAAF-4D24-AA05-5D6B578DF6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50" name="Text Box 3">
          <a:extLst>
            <a:ext uri="{FF2B5EF4-FFF2-40B4-BE49-F238E27FC236}">
              <a16:creationId xmlns:a16="http://schemas.microsoft.com/office/drawing/2014/main" id="{FABD4985-2F81-4891-8E76-FC491C5C26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51" name="Text Box 32">
          <a:extLst>
            <a:ext uri="{FF2B5EF4-FFF2-40B4-BE49-F238E27FC236}">
              <a16:creationId xmlns:a16="http://schemas.microsoft.com/office/drawing/2014/main" id="{C12172D6-5D2C-40FD-8A8A-96893810B2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52" name="Text Box 3">
          <a:extLst>
            <a:ext uri="{FF2B5EF4-FFF2-40B4-BE49-F238E27FC236}">
              <a16:creationId xmlns:a16="http://schemas.microsoft.com/office/drawing/2014/main" id="{309487BF-79BC-491B-8570-6EE6ABAF73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53" name="Text Box 63">
          <a:extLst>
            <a:ext uri="{FF2B5EF4-FFF2-40B4-BE49-F238E27FC236}">
              <a16:creationId xmlns:a16="http://schemas.microsoft.com/office/drawing/2014/main" id="{D070DA81-0F8D-43AB-AE2A-52F2C92BFD1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54" name="Text Box 3">
          <a:extLst>
            <a:ext uri="{FF2B5EF4-FFF2-40B4-BE49-F238E27FC236}">
              <a16:creationId xmlns:a16="http://schemas.microsoft.com/office/drawing/2014/main" id="{0C3BBE9A-AAF9-46BD-A2AD-E9D2F72408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55" name="Text Box 32">
          <a:extLst>
            <a:ext uri="{FF2B5EF4-FFF2-40B4-BE49-F238E27FC236}">
              <a16:creationId xmlns:a16="http://schemas.microsoft.com/office/drawing/2014/main" id="{75F779BA-1B80-493A-83BC-0C28D1682F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56" name="Text Box 3">
          <a:extLst>
            <a:ext uri="{FF2B5EF4-FFF2-40B4-BE49-F238E27FC236}">
              <a16:creationId xmlns:a16="http://schemas.microsoft.com/office/drawing/2014/main" id="{F24784F0-7543-4583-9659-9A7A05D2A1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57" name="Text Box 63">
          <a:extLst>
            <a:ext uri="{FF2B5EF4-FFF2-40B4-BE49-F238E27FC236}">
              <a16:creationId xmlns:a16="http://schemas.microsoft.com/office/drawing/2014/main" id="{08E96492-F563-4D94-92DA-573051EFCA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58" name="Text Box 3">
          <a:extLst>
            <a:ext uri="{FF2B5EF4-FFF2-40B4-BE49-F238E27FC236}">
              <a16:creationId xmlns:a16="http://schemas.microsoft.com/office/drawing/2014/main" id="{0C5FEB99-317E-4802-B0FB-78ABCDDA1F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59" name="Text Box 32">
          <a:extLst>
            <a:ext uri="{FF2B5EF4-FFF2-40B4-BE49-F238E27FC236}">
              <a16:creationId xmlns:a16="http://schemas.microsoft.com/office/drawing/2014/main" id="{92ABC861-356D-4B01-8273-B75E2FF80A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60" name="Text Box 3">
          <a:extLst>
            <a:ext uri="{FF2B5EF4-FFF2-40B4-BE49-F238E27FC236}">
              <a16:creationId xmlns:a16="http://schemas.microsoft.com/office/drawing/2014/main" id="{24884981-FC86-4297-9896-AF1E57D71E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61" name="Text Box 63">
          <a:extLst>
            <a:ext uri="{FF2B5EF4-FFF2-40B4-BE49-F238E27FC236}">
              <a16:creationId xmlns:a16="http://schemas.microsoft.com/office/drawing/2014/main" id="{0D35633F-5EF2-4430-BA6A-C88E066682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62" name="Text Box 3">
          <a:extLst>
            <a:ext uri="{FF2B5EF4-FFF2-40B4-BE49-F238E27FC236}">
              <a16:creationId xmlns:a16="http://schemas.microsoft.com/office/drawing/2014/main" id="{981E5726-89B1-4808-929C-A410F6DBBA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63" name="Text Box 32">
          <a:extLst>
            <a:ext uri="{FF2B5EF4-FFF2-40B4-BE49-F238E27FC236}">
              <a16:creationId xmlns:a16="http://schemas.microsoft.com/office/drawing/2014/main" id="{D91CD70D-2304-418A-9FD9-28B1651A6B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64" name="Text Box 3">
          <a:extLst>
            <a:ext uri="{FF2B5EF4-FFF2-40B4-BE49-F238E27FC236}">
              <a16:creationId xmlns:a16="http://schemas.microsoft.com/office/drawing/2014/main" id="{84269A70-2C84-41FC-8EBA-E086CBC9DB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65" name="Text Box 63">
          <a:extLst>
            <a:ext uri="{FF2B5EF4-FFF2-40B4-BE49-F238E27FC236}">
              <a16:creationId xmlns:a16="http://schemas.microsoft.com/office/drawing/2014/main" id="{CF6AF622-ED57-4E94-903D-5101717CE1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66" name="Text Box 3">
          <a:extLst>
            <a:ext uri="{FF2B5EF4-FFF2-40B4-BE49-F238E27FC236}">
              <a16:creationId xmlns:a16="http://schemas.microsoft.com/office/drawing/2014/main" id="{0DBB7426-C509-4FC1-9520-7D66C7E0A5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67" name="Text Box 32">
          <a:extLst>
            <a:ext uri="{FF2B5EF4-FFF2-40B4-BE49-F238E27FC236}">
              <a16:creationId xmlns:a16="http://schemas.microsoft.com/office/drawing/2014/main" id="{51CEC55C-3B4D-4A63-A75A-1BC99E0B17A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68" name="Text Box 3">
          <a:extLst>
            <a:ext uri="{FF2B5EF4-FFF2-40B4-BE49-F238E27FC236}">
              <a16:creationId xmlns:a16="http://schemas.microsoft.com/office/drawing/2014/main" id="{0D71EE49-C83D-428B-B2D6-0D460F28D3B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69" name="Text Box 63">
          <a:extLst>
            <a:ext uri="{FF2B5EF4-FFF2-40B4-BE49-F238E27FC236}">
              <a16:creationId xmlns:a16="http://schemas.microsoft.com/office/drawing/2014/main" id="{C5A607EE-B139-4824-883B-856A890043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70" name="Text Box 3">
          <a:extLst>
            <a:ext uri="{FF2B5EF4-FFF2-40B4-BE49-F238E27FC236}">
              <a16:creationId xmlns:a16="http://schemas.microsoft.com/office/drawing/2014/main" id="{95FEE4E5-679F-4784-BA4F-93759A0143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71" name="Text Box 32">
          <a:extLst>
            <a:ext uri="{FF2B5EF4-FFF2-40B4-BE49-F238E27FC236}">
              <a16:creationId xmlns:a16="http://schemas.microsoft.com/office/drawing/2014/main" id="{B54FCA76-9FF1-4012-9796-C3E1E537F10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72" name="Text Box 3">
          <a:extLst>
            <a:ext uri="{FF2B5EF4-FFF2-40B4-BE49-F238E27FC236}">
              <a16:creationId xmlns:a16="http://schemas.microsoft.com/office/drawing/2014/main" id="{BD4F83D4-6CA7-47E6-B1BE-B5314A043D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73" name="Text Box 63">
          <a:extLst>
            <a:ext uri="{FF2B5EF4-FFF2-40B4-BE49-F238E27FC236}">
              <a16:creationId xmlns:a16="http://schemas.microsoft.com/office/drawing/2014/main" id="{AD09DE09-A91C-4EBE-AF6E-60A0A65B26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74" name="Text Box 3">
          <a:extLst>
            <a:ext uri="{FF2B5EF4-FFF2-40B4-BE49-F238E27FC236}">
              <a16:creationId xmlns:a16="http://schemas.microsoft.com/office/drawing/2014/main" id="{5D19F36C-3317-4DAF-803E-5CB58A0D29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75" name="Text Box 32">
          <a:extLst>
            <a:ext uri="{FF2B5EF4-FFF2-40B4-BE49-F238E27FC236}">
              <a16:creationId xmlns:a16="http://schemas.microsoft.com/office/drawing/2014/main" id="{91CB4F57-83C0-425A-9A9E-E463B45527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76" name="Text Box 3">
          <a:extLst>
            <a:ext uri="{FF2B5EF4-FFF2-40B4-BE49-F238E27FC236}">
              <a16:creationId xmlns:a16="http://schemas.microsoft.com/office/drawing/2014/main" id="{B6A78337-EA5F-49EC-B8E3-DE99F611F7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77" name="Text Box 63">
          <a:extLst>
            <a:ext uri="{FF2B5EF4-FFF2-40B4-BE49-F238E27FC236}">
              <a16:creationId xmlns:a16="http://schemas.microsoft.com/office/drawing/2014/main" id="{2F0A713C-27AE-45A2-B067-CB42FF8278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78" name="Text Box 3">
          <a:extLst>
            <a:ext uri="{FF2B5EF4-FFF2-40B4-BE49-F238E27FC236}">
              <a16:creationId xmlns:a16="http://schemas.microsoft.com/office/drawing/2014/main" id="{DC6759E8-158B-49E9-B85D-29972A41F3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79" name="Text Box 32">
          <a:extLst>
            <a:ext uri="{FF2B5EF4-FFF2-40B4-BE49-F238E27FC236}">
              <a16:creationId xmlns:a16="http://schemas.microsoft.com/office/drawing/2014/main" id="{5E7A37AE-74AB-4EEC-84E4-6AB867270C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80" name="Text Box 3">
          <a:extLst>
            <a:ext uri="{FF2B5EF4-FFF2-40B4-BE49-F238E27FC236}">
              <a16:creationId xmlns:a16="http://schemas.microsoft.com/office/drawing/2014/main" id="{404A5A52-99B2-45F3-8257-6814C228C7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81" name="Text Box 63">
          <a:extLst>
            <a:ext uri="{FF2B5EF4-FFF2-40B4-BE49-F238E27FC236}">
              <a16:creationId xmlns:a16="http://schemas.microsoft.com/office/drawing/2014/main" id="{E3039D09-CAC1-4B08-8964-AE8BD12290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82" name="Text Box 3">
          <a:extLst>
            <a:ext uri="{FF2B5EF4-FFF2-40B4-BE49-F238E27FC236}">
              <a16:creationId xmlns:a16="http://schemas.microsoft.com/office/drawing/2014/main" id="{F79C3562-CBEE-41A3-B96C-22B0A26B83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83" name="Text Box 32">
          <a:extLst>
            <a:ext uri="{FF2B5EF4-FFF2-40B4-BE49-F238E27FC236}">
              <a16:creationId xmlns:a16="http://schemas.microsoft.com/office/drawing/2014/main" id="{85D3579F-D6F2-48F5-9996-597D6ABFAD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84" name="Text Box 3">
          <a:extLst>
            <a:ext uri="{FF2B5EF4-FFF2-40B4-BE49-F238E27FC236}">
              <a16:creationId xmlns:a16="http://schemas.microsoft.com/office/drawing/2014/main" id="{B1EB4205-CD57-46DE-838E-A3F5EC49B3F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85" name="Text Box 63">
          <a:extLst>
            <a:ext uri="{FF2B5EF4-FFF2-40B4-BE49-F238E27FC236}">
              <a16:creationId xmlns:a16="http://schemas.microsoft.com/office/drawing/2014/main" id="{7BB38169-5854-4B0B-B5F6-36A2AD0D41B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86" name="Text Box 3">
          <a:extLst>
            <a:ext uri="{FF2B5EF4-FFF2-40B4-BE49-F238E27FC236}">
              <a16:creationId xmlns:a16="http://schemas.microsoft.com/office/drawing/2014/main" id="{7595F545-97FE-4EAD-8F34-D09E050A71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87" name="Text Box 32">
          <a:extLst>
            <a:ext uri="{FF2B5EF4-FFF2-40B4-BE49-F238E27FC236}">
              <a16:creationId xmlns:a16="http://schemas.microsoft.com/office/drawing/2014/main" id="{62DED24F-9C09-489E-82C7-5AA485C8ED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88" name="Text Box 3">
          <a:extLst>
            <a:ext uri="{FF2B5EF4-FFF2-40B4-BE49-F238E27FC236}">
              <a16:creationId xmlns:a16="http://schemas.microsoft.com/office/drawing/2014/main" id="{CDA7C8DC-2E1B-4FAA-A72E-37E9054873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89" name="Text Box 63">
          <a:extLst>
            <a:ext uri="{FF2B5EF4-FFF2-40B4-BE49-F238E27FC236}">
              <a16:creationId xmlns:a16="http://schemas.microsoft.com/office/drawing/2014/main" id="{72C52BFA-FF4D-4C74-BF7D-95C95BC8E90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90" name="Text Box 3">
          <a:extLst>
            <a:ext uri="{FF2B5EF4-FFF2-40B4-BE49-F238E27FC236}">
              <a16:creationId xmlns:a16="http://schemas.microsoft.com/office/drawing/2014/main" id="{8F18F8B1-924E-44E9-B763-06F922832C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91" name="Text Box 32">
          <a:extLst>
            <a:ext uri="{FF2B5EF4-FFF2-40B4-BE49-F238E27FC236}">
              <a16:creationId xmlns:a16="http://schemas.microsoft.com/office/drawing/2014/main" id="{9E0CEB34-0069-4267-BACB-DFE32C8526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92" name="Text Box 3">
          <a:extLst>
            <a:ext uri="{FF2B5EF4-FFF2-40B4-BE49-F238E27FC236}">
              <a16:creationId xmlns:a16="http://schemas.microsoft.com/office/drawing/2014/main" id="{6EFFAA31-97AB-46F0-9779-F65412F9BE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93" name="Text Box 63">
          <a:extLst>
            <a:ext uri="{FF2B5EF4-FFF2-40B4-BE49-F238E27FC236}">
              <a16:creationId xmlns:a16="http://schemas.microsoft.com/office/drawing/2014/main" id="{F8C960E8-1776-4590-8A84-FBEE208F68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94" name="Text Box 3">
          <a:extLst>
            <a:ext uri="{FF2B5EF4-FFF2-40B4-BE49-F238E27FC236}">
              <a16:creationId xmlns:a16="http://schemas.microsoft.com/office/drawing/2014/main" id="{C3CBBA72-95FE-42C3-AABD-28FAB4D899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95" name="Text Box 32">
          <a:extLst>
            <a:ext uri="{FF2B5EF4-FFF2-40B4-BE49-F238E27FC236}">
              <a16:creationId xmlns:a16="http://schemas.microsoft.com/office/drawing/2014/main" id="{6EF8885F-8193-4DEC-9AA3-C3385CD7BA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96" name="Text Box 3">
          <a:extLst>
            <a:ext uri="{FF2B5EF4-FFF2-40B4-BE49-F238E27FC236}">
              <a16:creationId xmlns:a16="http://schemas.microsoft.com/office/drawing/2014/main" id="{0D7929D4-8D57-48A4-BC7D-92954549EA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97" name="Text Box 63">
          <a:extLst>
            <a:ext uri="{FF2B5EF4-FFF2-40B4-BE49-F238E27FC236}">
              <a16:creationId xmlns:a16="http://schemas.microsoft.com/office/drawing/2014/main" id="{DE3F4FE8-E11A-4E5A-95A7-41DB0834BB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598" name="Text Box 3">
          <a:extLst>
            <a:ext uri="{FF2B5EF4-FFF2-40B4-BE49-F238E27FC236}">
              <a16:creationId xmlns:a16="http://schemas.microsoft.com/office/drawing/2014/main" id="{3DF1A4D0-0E41-4EE7-AD5E-8A3429CAE1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599" name="Text Box 32">
          <a:extLst>
            <a:ext uri="{FF2B5EF4-FFF2-40B4-BE49-F238E27FC236}">
              <a16:creationId xmlns:a16="http://schemas.microsoft.com/office/drawing/2014/main" id="{C6CF1FFD-5CD7-448E-BC31-373214A216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00" name="Text Box 3">
          <a:extLst>
            <a:ext uri="{FF2B5EF4-FFF2-40B4-BE49-F238E27FC236}">
              <a16:creationId xmlns:a16="http://schemas.microsoft.com/office/drawing/2014/main" id="{CE617202-7035-4A9B-93D3-38B22A5BB4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01" name="Text Box 63">
          <a:extLst>
            <a:ext uri="{FF2B5EF4-FFF2-40B4-BE49-F238E27FC236}">
              <a16:creationId xmlns:a16="http://schemas.microsoft.com/office/drawing/2014/main" id="{732EF4F7-313D-4BF4-8820-F3D3A2554C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02" name="Text Box 3">
          <a:extLst>
            <a:ext uri="{FF2B5EF4-FFF2-40B4-BE49-F238E27FC236}">
              <a16:creationId xmlns:a16="http://schemas.microsoft.com/office/drawing/2014/main" id="{A2988105-EA87-4E73-8B39-0E9FB3CB0B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03" name="Text Box 32">
          <a:extLst>
            <a:ext uri="{FF2B5EF4-FFF2-40B4-BE49-F238E27FC236}">
              <a16:creationId xmlns:a16="http://schemas.microsoft.com/office/drawing/2014/main" id="{53DA6A0E-485A-47D1-838B-C24FF63739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04" name="Text Box 3">
          <a:extLst>
            <a:ext uri="{FF2B5EF4-FFF2-40B4-BE49-F238E27FC236}">
              <a16:creationId xmlns:a16="http://schemas.microsoft.com/office/drawing/2014/main" id="{F0DC1ADF-AEAD-4C9C-A37F-2509A6E49E7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05" name="Text Box 63">
          <a:extLst>
            <a:ext uri="{FF2B5EF4-FFF2-40B4-BE49-F238E27FC236}">
              <a16:creationId xmlns:a16="http://schemas.microsoft.com/office/drawing/2014/main" id="{53D815CA-0C84-4B90-AC41-BB70D137A3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06" name="Text Box 3">
          <a:extLst>
            <a:ext uri="{FF2B5EF4-FFF2-40B4-BE49-F238E27FC236}">
              <a16:creationId xmlns:a16="http://schemas.microsoft.com/office/drawing/2014/main" id="{468BF3F3-30F2-4F8D-B781-9301D0D4BD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07" name="Text Box 32">
          <a:extLst>
            <a:ext uri="{FF2B5EF4-FFF2-40B4-BE49-F238E27FC236}">
              <a16:creationId xmlns:a16="http://schemas.microsoft.com/office/drawing/2014/main" id="{1D557168-C327-4BD7-913F-D9999F2DC8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08" name="Text Box 3">
          <a:extLst>
            <a:ext uri="{FF2B5EF4-FFF2-40B4-BE49-F238E27FC236}">
              <a16:creationId xmlns:a16="http://schemas.microsoft.com/office/drawing/2014/main" id="{5B2DD5AF-6A5A-4F2C-AD5B-FB018568AA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09" name="Text Box 63">
          <a:extLst>
            <a:ext uri="{FF2B5EF4-FFF2-40B4-BE49-F238E27FC236}">
              <a16:creationId xmlns:a16="http://schemas.microsoft.com/office/drawing/2014/main" id="{7C7CC782-6280-4F32-AE1D-A9198A48CC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10" name="Text Box 3">
          <a:extLst>
            <a:ext uri="{FF2B5EF4-FFF2-40B4-BE49-F238E27FC236}">
              <a16:creationId xmlns:a16="http://schemas.microsoft.com/office/drawing/2014/main" id="{1A610C9C-7FB3-44E5-9257-879ADEA3A4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11" name="Text Box 32">
          <a:extLst>
            <a:ext uri="{FF2B5EF4-FFF2-40B4-BE49-F238E27FC236}">
              <a16:creationId xmlns:a16="http://schemas.microsoft.com/office/drawing/2014/main" id="{AAAABE56-54FF-4C25-BF10-4616B611BA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12" name="Text Box 3">
          <a:extLst>
            <a:ext uri="{FF2B5EF4-FFF2-40B4-BE49-F238E27FC236}">
              <a16:creationId xmlns:a16="http://schemas.microsoft.com/office/drawing/2014/main" id="{3C840F26-968F-48BE-80FA-C7D8707371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13" name="Text Box 63">
          <a:extLst>
            <a:ext uri="{FF2B5EF4-FFF2-40B4-BE49-F238E27FC236}">
              <a16:creationId xmlns:a16="http://schemas.microsoft.com/office/drawing/2014/main" id="{CC597C0C-B2FC-4D8D-9448-1F36D1E0F4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14" name="Text Box 3">
          <a:extLst>
            <a:ext uri="{FF2B5EF4-FFF2-40B4-BE49-F238E27FC236}">
              <a16:creationId xmlns:a16="http://schemas.microsoft.com/office/drawing/2014/main" id="{2A918169-46DC-4636-BD9F-AE4DEB1A1A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15" name="Text Box 32">
          <a:extLst>
            <a:ext uri="{FF2B5EF4-FFF2-40B4-BE49-F238E27FC236}">
              <a16:creationId xmlns:a16="http://schemas.microsoft.com/office/drawing/2014/main" id="{D068B4FC-C0F8-4D22-9953-0DAD0ED6D1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16" name="Text Box 3">
          <a:extLst>
            <a:ext uri="{FF2B5EF4-FFF2-40B4-BE49-F238E27FC236}">
              <a16:creationId xmlns:a16="http://schemas.microsoft.com/office/drawing/2014/main" id="{0FEBC45B-6F02-43E8-9A88-4E1CE65366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17" name="Text Box 63">
          <a:extLst>
            <a:ext uri="{FF2B5EF4-FFF2-40B4-BE49-F238E27FC236}">
              <a16:creationId xmlns:a16="http://schemas.microsoft.com/office/drawing/2014/main" id="{69F4B78E-7365-4DC9-B57B-B2B9926C71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18" name="Text Box 3">
          <a:extLst>
            <a:ext uri="{FF2B5EF4-FFF2-40B4-BE49-F238E27FC236}">
              <a16:creationId xmlns:a16="http://schemas.microsoft.com/office/drawing/2014/main" id="{087F987D-3B65-4558-8E7C-938FE55C9B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19" name="Text Box 32">
          <a:extLst>
            <a:ext uri="{FF2B5EF4-FFF2-40B4-BE49-F238E27FC236}">
              <a16:creationId xmlns:a16="http://schemas.microsoft.com/office/drawing/2014/main" id="{C4A3B521-7E20-4EF8-A2D7-29509A9F95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20" name="Text Box 3">
          <a:extLst>
            <a:ext uri="{FF2B5EF4-FFF2-40B4-BE49-F238E27FC236}">
              <a16:creationId xmlns:a16="http://schemas.microsoft.com/office/drawing/2014/main" id="{2FA07F8B-CB8E-4D75-BE1C-0F20F5FEAB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21" name="Text Box 63">
          <a:extLst>
            <a:ext uri="{FF2B5EF4-FFF2-40B4-BE49-F238E27FC236}">
              <a16:creationId xmlns:a16="http://schemas.microsoft.com/office/drawing/2014/main" id="{3AF4AA65-3796-4FEA-AAAC-7BD41977B6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22" name="Text Box 3">
          <a:extLst>
            <a:ext uri="{FF2B5EF4-FFF2-40B4-BE49-F238E27FC236}">
              <a16:creationId xmlns:a16="http://schemas.microsoft.com/office/drawing/2014/main" id="{3D6DFF67-064F-4D6A-932D-00C0F0D296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23" name="Text Box 32">
          <a:extLst>
            <a:ext uri="{FF2B5EF4-FFF2-40B4-BE49-F238E27FC236}">
              <a16:creationId xmlns:a16="http://schemas.microsoft.com/office/drawing/2014/main" id="{26A2D11D-5317-48F6-B019-017BC3BB6F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24" name="Text Box 3">
          <a:extLst>
            <a:ext uri="{FF2B5EF4-FFF2-40B4-BE49-F238E27FC236}">
              <a16:creationId xmlns:a16="http://schemas.microsoft.com/office/drawing/2014/main" id="{56F622E1-6806-4667-AE56-46725662F5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25" name="Text Box 63">
          <a:extLst>
            <a:ext uri="{FF2B5EF4-FFF2-40B4-BE49-F238E27FC236}">
              <a16:creationId xmlns:a16="http://schemas.microsoft.com/office/drawing/2014/main" id="{7B9450D1-1FD4-4302-A907-C2405AEC99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26" name="Text Box 3">
          <a:extLst>
            <a:ext uri="{FF2B5EF4-FFF2-40B4-BE49-F238E27FC236}">
              <a16:creationId xmlns:a16="http://schemas.microsoft.com/office/drawing/2014/main" id="{8F82CA98-2BD0-4227-9076-CB4FDD47F6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27" name="Text Box 32">
          <a:extLst>
            <a:ext uri="{FF2B5EF4-FFF2-40B4-BE49-F238E27FC236}">
              <a16:creationId xmlns:a16="http://schemas.microsoft.com/office/drawing/2014/main" id="{F30303F5-2FF3-4794-ACAF-0FF4099A68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28" name="Text Box 3">
          <a:extLst>
            <a:ext uri="{FF2B5EF4-FFF2-40B4-BE49-F238E27FC236}">
              <a16:creationId xmlns:a16="http://schemas.microsoft.com/office/drawing/2014/main" id="{DADC3482-35B1-42C8-808E-18E1723F70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29" name="Text Box 63">
          <a:extLst>
            <a:ext uri="{FF2B5EF4-FFF2-40B4-BE49-F238E27FC236}">
              <a16:creationId xmlns:a16="http://schemas.microsoft.com/office/drawing/2014/main" id="{D4F20BAD-30BF-49FD-AE9A-BCAC75C618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30" name="Text Box 3">
          <a:extLst>
            <a:ext uri="{FF2B5EF4-FFF2-40B4-BE49-F238E27FC236}">
              <a16:creationId xmlns:a16="http://schemas.microsoft.com/office/drawing/2014/main" id="{D8E5C6A3-6CB8-44CC-87AB-8B670BCCA2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31" name="Text Box 32">
          <a:extLst>
            <a:ext uri="{FF2B5EF4-FFF2-40B4-BE49-F238E27FC236}">
              <a16:creationId xmlns:a16="http://schemas.microsoft.com/office/drawing/2014/main" id="{26C14443-B6CC-4E08-9C3B-BE43BCF5FE7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32" name="Text Box 3">
          <a:extLst>
            <a:ext uri="{FF2B5EF4-FFF2-40B4-BE49-F238E27FC236}">
              <a16:creationId xmlns:a16="http://schemas.microsoft.com/office/drawing/2014/main" id="{D1FF1B2C-E76D-4ACA-9E61-DBA3D47ECC2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33" name="Text Box 63">
          <a:extLst>
            <a:ext uri="{FF2B5EF4-FFF2-40B4-BE49-F238E27FC236}">
              <a16:creationId xmlns:a16="http://schemas.microsoft.com/office/drawing/2014/main" id="{6AB553FD-23B1-4BA9-9120-D282FEABEC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34" name="Text Box 3">
          <a:extLst>
            <a:ext uri="{FF2B5EF4-FFF2-40B4-BE49-F238E27FC236}">
              <a16:creationId xmlns:a16="http://schemas.microsoft.com/office/drawing/2014/main" id="{6BE5D6BE-2AC3-4F1B-A9F4-66472EC10C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35" name="Text Box 32">
          <a:extLst>
            <a:ext uri="{FF2B5EF4-FFF2-40B4-BE49-F238E27FC236}">
              <a16:creationId xmlns:a16="http://schemas.microsoft.com/office/drawing/2014/main" id="{2807EF01-415A-4AE2-9C97-D7F2BC4AF0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36" name="Text Box 3">
          <a:extLst>
            <a:ext uri="{FF2B5EF4-FFF2-40B4-BE49-F238E27FC236}">
              <a16:creationId xmlns:a16="http://schemas.microsoft.com/office/drawing/2014/main" id="{FB8F12D4-4A04-4A2E-BAF7-FF2D02710C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37" name="Text Box 63">
          <a:extLst>
            <a:ext uri="{FF2B5EF4-FFF2-40B4-BE49-F238E27FC236}">
              <a16:creationId xmlns:a16="http://schemas.microsoft.com/office/drawing/2014/main" id="{C000B7C6-1B5C-489D-BD34-8302C0F9157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38" name="Text Box 3">
          <a:extLst>
            <a:ext uri="{FF2B5EF4-FFF2-40B4-BE49-F238E27FC236}">
              <a16:creationId xmlns:a16="http://schemas.microsoft.com/office/drawing/2014/main" id="{ED487740-C0F6-4276-8905-14A564BC2A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39" name="Text Box 32">
          <a:extLst>
            <a:ext uri="{FF2B5EF4-FFF2-40B4-BE49-F238E27FC236}">
              <a16:creationId xmlns:a16="http://schemas.microsoft.com/office/drawing/2014/main" id="{FF7AC063-DDE4-4CE2-9780-0A082195164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40" name="Text Box 3">
          <a:extLst>
            <a:ext uri="{FF2B5EF4-FFF2-40B4-BE49-F238E27FC236}">
              <a16:creationId xmlns:a16="http://schemas.microsoft.com/office/drawing/2014/main" id="{1018BEA5-3B25-4B7C-B0CE-3F7F3F70F8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41" name="Text Box 63">
          <a:extLst>
            <a:ext uri="{FF2B5EF4-FFF2-40B4-BE49-F238E27FC236}">
              <a16:creationId xmlns:a16="http://schemas.microsoft.com/office/drawing/2014/main" id="{D696D3DB-A2DF-4008-91C4-F8602488F5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42" name="Text Box 3">
          <a:extLst>
            <a:ext uri="{FF2B5EF4-FFF2-40B4-BE49-F238E27FC236}">
              <a16:creationId xmlns:a16="http://schemas.microsoft.com/office/drawing/2014/main" id="{A6985A0A-188E-4E02-AA58-02EAAE17573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43" name="Text Box 32">
          <a:extLst>
            <a:ext uri="{FF2B5EF4-FFF2-40B4-BE49-F238E27FC236}">
              <a16:creationId xmlns:a16="http://schemas.microsoft.com/office/drawing/2014/main" id="{ACAF3FC0-5B9A-4ADB-9A4B-F855342CBE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44" name="Text Box 3">
          <a:extLst>
            <a:ext uri="{FF2B5EF4-FFF2-40B4-BE49-F238E27FC236}">
              <a16:creationId xmlns:a16="http://schemas.microsoft.com/office/drawing/2014/main" id="{6EE0F273-3BB4-45B2-B70A-F286CA8A94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45" name="Text Box 63">
          <a:extLst>
            <a:ext uri="{FF2B5EF4-FFF2-40B4-BE49-F238E27FC236}">
              <a16:creationId xmlns:a16="http://schemas.microsoft.com/office/drawing/2014/main" id="{8BC7A44F-12F4-4B86-AFA7-CA4FD8746C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46" name="Text Box 3">
          <a:extLst>
            <a:ext uri="{FF2B5EF4-FFF2-40B4-BE49-F238E27FC236}">
              <a16:creationId xmlns:a16="http://schemas.microsoft.com/office/drawing/2014/main" id="{D1A8B1C5-63F5-4265-97E3-5584018672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47" name="Text Box 32">
          <a:extLst>
            <a:ext uri="{FF2B5EF4-FFF2-40B4-BE49-F238E27FC236}">
              <a16:creationId xmlns:a16="http://schemas.microsoft.com/office/drawing/2014/main" id="{C01B4251-A349-4212-B3F3-F9198BF66F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48" name="Text Box 3">
          <a:extLst>
            <a:ext uri="{FF2B5EF4-FFF2-40B4-BE49-F238E27FC236}">
              <a16:creationId xmlns:a16="http://schemas.microsoft.com/office/drawing/2014/main" id="{85083FE6-3E18-4583-8DA6-10D32566C2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49" name="Text Box 63">
          <a:extLst>
            <a:ext uri="{FF2B5EF4-FFF2-40B4-BE49-F238E27FC236}">
              <a16:creationId xmlns:a16="http://schemas.microsoft.com/office/drawing/2014/main" id="{B12FF21B-9FF2-44B0-BCF5-A9F711825B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50" name="Text Box 3">
          <a:extLst>
            <a:ext uri="{FF2B5EF4-FFF2-40B4-BE49-F238E27FC236}">
              <a16:creationId xmlns:a16="http://schemas.microsoft.com/office/drawing/2014/main" id="{9B4FAD8B-A1B1-44A0-BCD4-80180445CC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51" name="Text Box 32">
          <a:extLst>
            <a:ext uri="{FF2B5EF4-FFF2-40B4-BE49-F238E27FC236}">
              <a16:creationId xmlns:a16="http://schemas.microsoft.com/office/drawing/2014/main" id="{C0DC0B52-67E4-4E43-B3A3-7483F1E42E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52" name="Text Box 3">
          <a:extLst>
            <a:ext uri="{FF2B5EF4-FFF2-40B4-BE49-F238E27FC236}">
              <a16:creationId xmlns:a16="http://schemas.microsoft.com/office/drawing/2014/main" id="{709532AC-179C-4A10-ACD1-4D039DB135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53" name="Text Box 63">
          <a:extLst>
            <a:ext uri="{FF2B5EF4-FFF2-40B4-BE49-F238E27FC236}">
              <a16:creationId xmlns:a16="http://schemas.microsoft.com/office/drawing/2014/main" id="{DF9B8634-E2CC-426A-B24A-E98CCB3503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54" name="Text Box 3">
          <a:extLst>
            <a:ext uri="{FF2B5EF4-FFF2-40B4-BE49-F238E27FC236}">
              <a16:creationId xmlns:a16="http://schemas.microsoft.com/office/drawing/2014/main" id="{0F519821-7C1A-41D6-9E9C-9240A98BAC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55" name="Text Box 32">
          <a:extLst>
            <a:ext uri="{FF2B5EF4-FFF2-40B4-BE49-F238E27FC236}">
              <a16:creationId xmlns:a16="http://schemas.microsoft.com/office/drawing/2014/main" id="{F4A38D37-D0EC-4CD5-8003-4CA175A7FD4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56" name="Text Box 3">
          <a:extLst>
            <a:ext uri="{FF2B5EF4-FFF2-40B4-BE49-F238E27FC236}">
              <a16:creationId xmlns:a16="http://schemas.microsoft.com/office/drawing/2014/main" id="{8294C395-79B8-4AA4-923C-37E747CA8E4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57" name="Text Box 63">
          <a:extLst>
            <a:ext uri="{FF2B5EF4-FFF2-40B4-BE49-F238E27FC236}">
              <a16:creationId xmlns:a16="http://schemas.microsoft.com/office/drawing/2014/main" id="{704B531F-112A-43CE-BEFE-76A264086D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58" name="Text Box 3">
          <a:extLst>
            <a:ext uri="{FF2B5EF4-FFF2-40B4-BE49-F238E27FC236}">
              <a16:creationId xmlns:a16="http://schemas.microsoft.com/office/drawing/2014/main" id="{6364A340-4603-4D0F-84DF-F777AC4416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59" name="Text Box 32">
          <a:extLst>
            <a:ext uri="{FF2B5EF4-FFF2-40B4-BE49-F238E27FC236}">
              <a16:creationId xmlns:a16="http://schemas.microsoft.com/office/drawing/2014/main" id="{E7CAFAC8-9BD0-405F-884A-8F37F51C0E7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60" name="Text Box 3">
          <a:extLst>
            <a:ext uri="{FF2B5EF4-FFF2-40B4-BE49-F238E27FC236}">
              <a16:creationId xmlns:a16="http://schemas.microsoft.com/office/drawing/2014/main" id="{C78700E0-EACD-4F4E-A94D-746FB98D20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61" name="Text Box 63">
          <a:extLst>
            <a:ext uri="{FF2B5EF4-FFF2-40B4-BE49-F238E27FC236}">
              <a16:creationId xmlns:a16="http://schemas.microsoft.com/office/drawing/2014/main" id="{DE47A704-42C7-4E64-A6FD-3BF1611980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62" name="Text Box 3">
          <a:extLst>
            <a:ext uri="{FF2B5EF4-FFF2-40B4-BE49-F238E27FC236}">
              <a16:creationId xmlns:a16="http://schemas.microsoft.com/office/drawing/2014/main" id="{4158CADA-C7CA-457E-A24F-9DA2004E8D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63" name="Text Box 32">
          <a:extLst>
            <a:ext uri="{FF2B5EF4-FFF2-40B4-BE49-F238E27FC236}">
              <a16:creationId xmlns:a16="http://schemas.microsoft.com/office/drawing/2014/main" id="{97015350-878C-4A6C-AE22-D2A1A24AA6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64" name="Text Box 3">
          <a:extLst>
            <a:ext uri="{FF2B5EF4-FFF2-40B4-BE49-F238E27FC236}">
              <a16:creationId xmlns:a16="http://schemas.microsoft.com/office/drawing/2014/main" id="{032A9899-E81E-4326-AE70-E19748C036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65" name="Text Box 63">
          <a:extLst>
            <a:ext uri="{FF2B5EF4-FFF2-40B4-BE49-F238E27FC236}">
              <a16:creationId xmlns:a16="http://schemas.microsoft.com/office/drawing/2014/main" id="{B9E316FF-A209-431C-A541-D109B4279E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66" name="Text Box 3">
          <a:extLst>
            <a:ext uri="{FF2B5EF4-FFF2-40B4-BE49-F238E27FC236}">
              <a16:creationId xmlns:a16="http://schemas.microsoft.com/office/drawing/2014/main" id="{2692AE4F-D45C-4F31-881E-45BFBD2C7B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67" name="Text Box 32">
          <a:extLst>
            <a:ext uri="{FF2B5EF4-FFF2-40B4-BE49-F238E27FC236}">
              <a16:creationId xmlns:a16="http://schemas.microsoft.com/office/drawing/2014/main" id="{22E88B4D-0B4C-4679-B1CB-837E5ADDAE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68" name="Text Box 3">
          <a:extLst>
            <a:ext uri="{FF2B5EF4-FFF2-40B4-BE49-F238E27FC236}">
              <a16:creationId xmlns:a16="http://schemas.microsoft.com/office/drawing/2014/main" id="{0986286F-0FE2-46C0-A208-B03A43D33F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69" name="Text Box 63">
          <a:extLst>
            <a:ext uri="{FF2B5EF4-FFF2-40B4-BE49-F238E27FC236}">
              <a16:creationId xmlns:a16="http://schemas.microsoft.com/office/drawing/2014/main" id="{EDBD4FB8-5B01-4BF3-99EE-0BCBE20E82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70" name="Text Box 3">
          <a:extLst>
            <a:ext uri="{FF2B5EF4-FFF2-40B4-BE49-F238E27FC236}">
              <a16:creationId xmlns:a16="http://schemas.microsoft.com/office/drawing/2014/main" id="{AD71E13A-BB9D-4C50-9CA5-33D3EC2DF03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71" name="Text Box 32">
          <a:extLst>
            <a:ext uri="{FF2B5EF4-FFF2-40B4-BE49-F238E27FC236}">
              <a16:creationId xmlns:a16="http://schemas.microsoft.com/office/drawing/2014/main" id="{3315E2A6-9FDC-48C0-A927-6DF7314388D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72" name="Text Box 3">
          <a:extLst>
            <a:ext uri="{FF2B5EF4-FFF2-40B4-BE49-F238E27FC236}">
              <a16:creationId xmlns:a16="http://schemas.microsoft.com/office/drawing/2014/main" id="{4925C3FF-A61A-482B-A1FB-FEC7F77200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73" name="Text Box 63">
          <a:extLst>
            <a:ext uri="{FF2B5EF4-FFF2-40B4-BE49-F238E27FC236}">
              <a16:creationId xmlns:a16="http://schemas.microsoft.com/office/drawing/2014/main" id="{18C69789-59A5-4D75-9E26-A3AB26242E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74" name="Text Box 3">
          <a:extLst>
            <a:ext uri="{FF2B5EF4-FFF2-40B4-BE49-F238E27FC236}">
              <a16:creationId xmlns:a16="http://schemas.microsoft.com/office/drawing/2014/main" id="{AA0DDA4C-750A-4B2A-9BA1-F1EAFCA8F61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75" name="Text Box 32">
          <a:extLst>
            <a:ext uri="{FF2B5EF4-FFF2-40B4-BE49-F238E27FC236}">
              <a16:creationId xmlns:a16="http://schemas.microsoft.com/office/drawing/2014/main" id="{19BC844F-8C09-4763-B3E0-65E7A358CBB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76" name="Text Box 3">
          <a:extLst>
            <a:ext uri="{FF2B5EF4-FFF2-40B4-BE49-F238E27FC236}">
              <a16:creationId xmlns:a16="http://schemas.microsoft.com/office/drawing/2014/main" id="{F2900C55-4267-4657-A401-ADB34FCD03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77" name="Text Box 63">
          <a:extLst>
            <a:ext uri="{FF2B5EF4-FFF2-40B4-BE49-F238E27FC236}">
              <a16:creationId xmlns:a16="http://schemas.microsoft.com/office/drawing/2014/main" id="{0412DCA5-425F-4F71-A1C7-5380D13F65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78" name="Text Box 3">
          <a:extLst>
            <a:ext uri="{FF2B5EF4-FFF2-40B4-BE49-F238E27FC236}">
              <a16:creationId xmlns:a16="http://schemas.microsoft.com/office/drawing/2014/main" id="{8CF983F5-7BFC-4493-A80D-FF776CCDDB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79" name="Text Box 32">
          <a:extLst>
            <a:ext uri="{FF2B5EF4-FFF2-40B4-BE49-F238E27FC236}">
              <a16:creationId xmlns:a16="http://schemas.microsoft.com/office/drawing/2014/main" id="{425EB45C-C8F3-4546-970F-62E8D77976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80" name="Text Box 3">
          <a:extLst>
            <a:ext uri="{FF2B5EF4-FFF2-40B4-BE49-F238E27FC236}">
              <a16:creationId xmlns:a16="http://schemas.microsoft.com/office/drawing/2014/main" id="{C3EF3ADF-D6FC-4BC2-88F0-0CD974A5235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81" name="Text Box 63">
          <a:extLst>
            <a:ext uri="{FF2B5EF4-FFF2-40B4-BE49-F238E27FC236}">
              <a16:creationId xmlns:a16="http://schemas.microsoft.com/office/drawing/2014/main" id="{702E36BD-B72E-428A-9111-5C0D86930C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82" name="Text Box 3">
          <a:extLst>
            <a:ext uri="{FF2B5EF4-FFF2-40B4-BE49-F238E27FC236}">
              <a16:creationId xmlns:a16="http://schemas.microsoft.com/office/drawing/2014/main" id="{056080E9-F9A1-4BAA-B8FE-EB864E999E9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83" name="Text Box 32">
          <a:extLst>
            <a:ext uri="{FF2B5EF4-FFF2-40B4-BE49-F238E27FC236}">
              <a16:creationId xmlns:a16="http://schemas.microsoft.com/office/drawing/2014/main" id="{515337E0-64D6-416C-B7D6-EA8E45690A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84" name="Text Box 3">
          <a:extLst>
            <a:ext uri="{FF2B5EF4-FFF2-40B4-BE49-F238E27FC236}">
              <a16:creationId xmlns:a16="http://schemas.microsoft.com/office/drawing/2014/main" id="{1BD24D1F-2DBF-49B1-BA85-51F3A4EAF3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85" name="Text Box 63">
          <a:extLst>
            <a:ext uri="{FF2B5EF4-FFF2-40B4-BE49-F238E27FC236}">
              <a16:creationId xmlns:a16="http://schemas.microsoft.com/office/drawing/2014/main" id="{E757B4F6-986F-4924-9120-D90491EF00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86" name="Text Box 3">
          <a:extLst>
            <a:ext uri="{FF2B5EF4-FFF2-40B4-BE49-F238E27FC236}">
              <a16:creationId xmlns:a16="http://schemas.microsoft.com/office/drawing/2014/main" id="{5FEAC2D7-D4BB-4F16-B7E4-0D8075AABE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87" name="Text Box 32">
          <a:extLst>
            <a:ext uri="{FF2B5EF4-FFF2-40B4-BE49-F238E27FC236}">
              <a16:creationId xmlns:a16="http://schemas.microsoft.com/office/drawing/2014/main" id="{CCE40BEC-4FED-472E-8C59-B6FB363F6D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88" name="Text Box 3">
          <a:extLst>
            <a:ext uri="{FF2B5EF4-FFF2-40B4-BE49-F238E27FC236}">
              <a16:creationId xmlns:a16="http://schemas.microsoft.com/office/drawing/2014/main" id="{F16F5541-AC6A-433E-A209-FE45062966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89" name="Text Box 63">
          <a:extLst>
            <a:ext uri="{FF2B5EF4-FFF2-40B4-BE49-F238E27FC236}">
              <a16:creationId xmlns:a16="http://schemas.microsoft.com/office/drawing/2014/main" id="{153D5CEC-5954-41F3-81E3-CD6FB947B11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90" name="Text Box 3">
          <a:extLst>
            <a:ext uri="{FF2B5EF4-FFF2-40B4-BE49-F238E27FC236}">
              <a16:creationId xmlns:a16="http://schemas.microsoft.com/office/drawing/2014/main" id="{E55F4939-C9DD-47E4-B06F-9284722EA0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91" name="Text Box 32">
          <a:extLst>
            <a:ext uri="{FF2B5EF4-FFF2-40B4-BE49-F238E27FC236}">
              <a16:creationId xmlns:a16="http://schemas.microsoft.com/office/drawing/2014/main" id="{FC77195F-0261-4A4E-9469-6E659D9C7F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92" name="Text Box 3">
          <a:extLst>
            <a:ext uri="{FF2B5EF4-FFF2-40B4-BE49-F238E27FC236}">
              <a16:creationId xmlns:a16="http://schemas.microsoft.com/office/drawing/2014/main" id="{3A19E6CB-9990-4AEC-BC0F-46A1ECD8FC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93" name="Text Box 63">
          <a:extLst>
            <a:ext uri="{FF2B5EF4-FFF2-40B4-BE49-F238E27FC236}">
              <a16:creationId xmlns:a16="http://schemas.microsoft.com/office/drawing/2014/main" id="{EF38B21D-1E4A-4285-AF60-3826DA5DD3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94" name="Text Box 3">
          <a:extLst>
            <a:ext uri="{FF2B5EF4-FFF2-40B4-BE49-F238E27FC236}">
              <a16:creationId xmlns:a16="http://schemas.microsoft.com/office/drawing/2014/main" id="{B59E9BC6-C50C-411A-98C3-5118A68DAC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95" name="Text Box 32">
          <a:extLst>
            <a:ext uri="{FF2B5EF4-FFF2-40B4-BE49-F238E27FC236}">
              <a16:creationId xmlns:a16="http://schemas.microsoft.com/office/drawing/2014/main" id="{F1BDA84F-8A2E-4EFF-BA32-6269D72AAF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96" name="Text Box 3">
          <a:extLst>
            <a:ext uri="{FF2B5EF4-FFF2-40B4-BE49-F238E27FC236}">
              <a16:creationId xmlns:a16="http://schemas.microsoft.com/office/drawing/2014/main" id="{35008924-D6AF-44FF-9300-B5669374C8F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97" name="Text Box 63">
          <a:extLst>
            <a:ext uri="{FF2B5EF4-FFF2-40B4-BE49-F238E27FC236}">
              <a16:creationId xmlns:a16="http://schemas.microsoft.com/office/drawing/2014/main" id="{ADCF481D-EEA0-4D52-8190-6D525883F1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698" name="Text Box 3">
          <a:extLst>
            <a:ext uri="{FF2B5EF4-FFF2-40B4-BE49-F238E27FC236}">
              <a16:creationId xmlns:a16="http://schemas.microsoft.com/office/drawing/2014/main" id="{5EF9F275-92D5-4878-BAE5-903B41F181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699" name="Text Box 32">
          <a:extLst>
            <a:ext uri="{FF2B5EF4-FFF2-40B4-BE49-F238E27FC236}">
              <a16:creationId xmlns:a16="http://schemas.microsoft.com/office/drawing/2014/main" id="{8CAA093D-F046-4BFF-BB49-9C3FBDFF7E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00" name="Text Box 3">
          <a:extLst>
            <a:ext uri="{FF2B5EF4-FFF2-40B4-BE49-F238E27FC236}">
              <a16:creationId xmlns:a16="http://schemas.microsoft.com/office/drawing/2014/main" id="{D809EACF-C5F6-457D-A9E9-45DDBE19B4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01" name="Text Box 63">
          <a:extLst>
            <a:ext uri="{FF2B5EF4-FFF2-40B4-BE49-F238E27FC236}">
              <a16:creationId xmlns:a16="http://schemas.microsoft.com/office/drawing/2014/main" id="{D155BED3-DD90-4733-A0B3-599A4499A6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02" name="Text Box 3">
          <a:extLst>
            <a:ext uri="{FF2B5EF4-FFF2-40B4-BE49-F238E27FC236}">
              <a16:creationId xmlns:a16="http://schemas.microsoft.com/office/drawing/2014/main" id="{C086C4C5-2790-4577-9242-6B70103B19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03" name="Text Box 32">
          <a:extLst>
            <a:ext uri="{FF2B5EF4-FFF2-40B4-BE49-F238E27FC236}">
              <a16:creationId xmlns:a16="http://schemas.microsoft.com/office/drawing/2014/main" id="{2D54BA8B-54DB-4AF2-A012-7F82D1E174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04" name="Text Box 3">
          <a:extLst>
            <a:ext uri="{FF2B5EF4-FFF2-40B4-BE49-F238E27FC236}">
              <a16:creationId xmlns:a16="http://schemas.microsoft.com/office/drawing/2014/main" id="{73115933-0532-4A9F-AC32-73F4534C09E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05" name="Text Box 63">
          <a:extLst>
            <a:ext uri="{FF2B5EF4-FFF2-40B4-BE49-F238E27FC236}">
              <a16:creationId xmlns:a16="http://schemas.microsoft.com/office/drawing/2014/main" id="{F9066B31-0C4C-4346-A68B-D5A70C5AF9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06" name="Text Box 3">
          <a:extLst>
            <a:ext uri="{FF2B5EF4-FFF2-40B4-BE49-F238E27FC236}">
              <a16:creationId xmlns:a16="http://schemas.microsoft.com/office/drawing/2014/main" id="{C7E64F5D-3CC9-45A7-AE9C-42CADB7093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07" name="Text Box 32">
          <a:extLst>
            <a:ext uri="{FF2B5EF4-FFF2-40B4-BE49-F238E27FC236}">
              <a16:creationId xmlns:a16="http://schemas.microsoft.com/office/drawing/2014/main" id="{ABD13842-1FE6-44DB-A14E-F9E492BB8E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08" name="Text Box 3">
          <a:extLst>
            <a:ext uri="{FF2B5EF4-FFF2-40B4-BE49-F238E27FC236}">
              <a16:creationId xmlns:a16="http://schemas.microsoft.com/office/drawing/2014/main" id="{2ED05AAB-EB48-4E71-9974-0FB356CE1B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09" name="Text Box 63">
          <a:extLst>
            <a:ext uri="{FF2B5EF4-FFF2-40B4-BE49-F238E27FC236}">
              <a16:creationId xmlns:a16="http://schemas.microsoft.com/office/drawing/2014/main" id="{B69DFC26-4AD1-40F1-9511-FB698AE5A8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10" name="Text Box 3">
          <a:extLst>
            <a:ext uri="{FF2B5EF4-FFF2-40B4-BE49-F238E27FC236}">
              <a16:creationId xmlns:a16="http://schemas.microsoft.com/office/drawing/2014/main" id="{91DADC90-2874-417D-8B87-C28731EC9AA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11" name="Text Box 32">
          <a:extLst>
            <a:ext uri="{FF2B5EF4-FFF2-40B4-BE49-F238E27FC236}">
              <a16:creationId xmlns:a16="http://schemas.microsoft.com/office/drawing/2014/main" id="{6C7C4F62-99E2-408E-8DA6-15D03CD415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12" name="Text Box 3">
          <a:extLst>
            <a:ext uri="{FF2B5EF4-FFF2-40B4-BE49-F238E27FC236}">
              <a16:creationId xmlns:a16="http://schemas.microsoft.com/office/drawing/2014/main" id="{AC2983B3-444F-49F5-A8A2-1A368E47FD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13" name="Text Box 63">
          <a:extLst>
            <a:ext uri="{FF2B5EF4-FFF2-40B4-BE49-F238E27FC236}">
              <a16:creationId xmlns:a16="http://schemas.microsoft.com/office/drawing/2014/main" id="{0DCBCB5E-44DF-40BD-99DA-3C23C2EF38E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14" name="Text Box 3">
          <a:extLst>
            <a:ext uri="{FF2B5EF4-FFF2-40B4-BE49-F238E27FC236}">
              <a16:creationId xmlns:a16="http://schemas.microsoft.com/office/drawing/2014/main" id="{D1F61681-824C-4870-BF7C-3F8E7FEFE07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15" name="Text Box 32">
          <a:extLst>
            <a:ext uri="{FF2B5EF4-FFF2-40B4-BE49-F238E27FC236}">
              <a16:creationId xmlns:a16="http://schemas.microsoft.com/office/drawing/2014/main" id="{EA2E4082-383D-42FE-AAF1-9475C34DBC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16" name="Text Box 3">
          <a:extLst>
            <a:ext uri="{FF2B5EF4-FFF2-40B4-BE49-F238E27FC236}">
              <a16:creationId xmlns:a16="http://schemas.microsoft.com/office/drawing/2014/main" id="{1FFFCD59-2DE1-49E7-B971-885F5762AA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17" name="Text Box 63">
          <a:extLst>
            <a:ext uri="{FF2B5EF4-FFF2-40B4-BE49-F238E27FC236}">
              <a16:creationId xmlns:a16="http://schemas.microsoft.com/office/drawing/2014/main" id="{D1A9108F-182C-43CF-9D7E-2C26089C00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18" name="Text Box 3">
          <a:extLst>
            <a:ext uri="{FF2B5EF4-FFF2-40B4-BE49-F238E27FC236}">
              <a16:creationId xmlns:a16="http://schemas.microsoft.com/office/drawing/2014/main" id="{6BD9356A-2895-4636-AEA0-098B151A2A6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19" name="Text Box 32">
          <a:extLst>
            <a:ext uri="{FF2B5EF4-FFF2-40B4-BE49-F238E27FC236}">
              <a16:creationId xmlns:a16="http://schemas.microsoft.com/office/drawing/2014/main" id="{207E0733-FDEC-459B-9225-4ED2243215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20" name="Text Box 3">
          <a:extLst>
            <a:ext uri="{FF2B5EF4-FFF2-40B4-BE49-F238E27FC236}">
              <a16:creationId xmlns:a16="http://schemas.microsoft.com/office/drawing/2014/main" id="{22512C96-E7C5-4141-8760-090DAF5D01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21" name="Text Box 63">
          <a:extLst>
            <a:ext uri="{FF2B5EF4-FFF2-40B4-BE49-F238E27FC236}">
              <a16:creationId xmlns:a16="http://schemas.microsoft.com/office/drawing/2014/main" id="{54ACC5C6-CA8E-48A7-B505-8DDE4CCD8D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22" name="Text Box 3">
          <a:extLst>
            <a:ext uri="{FF2B5EF4-FFF2-40B4-BE49-F238E27FC236}">
              <a16:creationId xmlns:a16="http://schemas.microsoft.com/office/drawing/2014/main" id="{D4586777-5EDB-4343-9FCB-CFBA2C9E35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23" name="Text Box 32">
          <a:extLst>
            <a:ext uri="{FF2B5EF4-FFF2-40B4-BE49-F238E27FC236}">
              <a16:creationId xmlns:a16="http://schemas.microsoft.com/office/drawing/2014/main" id="{117ECC7A-F3B9-40EF-B6AA-9434E6DB009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24" name="Text Box 3">
          <a:extLst>
            <a:ext uri="{FF2B5EF4-FFF2-40B4-BE49-F238E27FC236}">
              <a16:creationId xmlns:a16="http://schemas.microsoft.com/office/drawing/2014/main" id="{19C854D9-9009-47CE-A88E-EC9DD6C9A5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25" name="Text Box 63">
          <a:extLst>
            <a:ext uri="{FF2B5EF4-FFF2-40B4-BE49-F238E27FC236}">
              <a16:creationId xmlns:a16="http://schemas.microsoft.com/office/drawing/2014/main" id="{41245E9E-A19A-44CD-ABB3-6517AFAB34A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26" name="Text Box 3">
          <a:extLst>
            <a:ext uri="{FF2B5EF4-FFF2-40B4-BE49-F238E27FC236}">
              <a16:creationId xmlns:a16="http://schemas.microsoft.com/office/drawing/2014/main" id="{960E18B5-BBF2-4C2E-9DB5-61414EB9D6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27" name="Text Box 32">
          <a:extLst>
            <a:ext uri="{FF2B5EF4-FFF2-40B4-BE49-F238E27FC236}">
              <a16:creationId xmlns:a16="http://schemas.microsoft.com/office/drawing/2014/main" id="{0DE0D1A3-9340-4C7B-9F2C-040D237C0D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28" name="Text Box 3">
          <a:extLst>
            <a:ext uri="{FF2B5EF4-FFF2-40B4-BE49-F238E27FC236}">
              <a16:creationId xmlns:a16="http://schemas.microsoft.com/office/drawing/2014/main" id="{D7092167-0D17-4C65-9CD6-FCD85AB6FD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29" name="Text Box 63">
          <a:extLst>
            <a:ext uri="{FF2B5EF4-FFF2-40B4-BE49-F238E27FC236}">
              <a16:creationId xmlns:a16="http://schemas.microsoft.com/office/drawing/2014/main" id="{62F91ED8-E552-48F9-95A5-D5CDC5B532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30" name="Text Box 3">
          <a:extLst>
            <a:ext uri="{FF2B5EF4-FFF2-40B4-BE49-F238E27FC236}">
              <a16:creationId xmlns:a16="http://schemas.microsoft.com/office/drawing/2014/main" id="{9D5F20B0-75B0-49C5-A27F-8146E9ED0B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31" name="Text Box 32">
          <a:extLst>
            <a:ext uri="{FF2B5EF4-FFF2-40B4-BE49-F238E27FC236}">
              <a16:creationId xmlns:a16="http://schemas.microsoft.com/office/drawing/2014/main" id="{46416423-C295-4A57-89C3-794EA65C7D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32" name="Text Box 3">
          <a:extLst>
            <a:ext uri="{FF2B5EF4-FFF2-40B4-BE49-F238E27FC236}">
              <a16:creationId xmlns:a16="http://schemas.microsoft.com/office/drawing/2014/main" id="{161E4562-77EC-42C6-BF82-8D35249352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33" name="Text Box 63">
          <a:extLst>
            <a:ext uri="{FF2B5EF4-FFF2-40B4-BE49-F238E27FC236}">
              <a16:creationId xmlns:a16="http://schemas.microsoft.com/office/drawing/2014/main" id="{E65625D7-225F-421A-8D23-3E72D9CED1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34" name="Text Box 3">
          <a:extLst>
            <a:ext uri="{FF2B5EF4-FFF2-40B4-BE49-F238E27FC236}">
              <a16:creationId xmlns:a16="http://schemas.microsoft.com/office/drawing/2014/main" id="{7447A9D8-4F1A-4F26-B3C7-8D0C9E2359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35" name="Text Box 32">
          <a:extLst>
            <a:ext uri="{FF2B5EF4-FFF2-40B4-BE49-F238E27FC236}">
              <a16:creationId xmlns:a16="http://schemas.microsoft.com/office/drawing/2014/main" id="{8F8E2BA3-358F-4B11-A785-4A99C8F2C4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36" name="Text Box 3">
          <a:extLst>
            <a:ext uri="{FF2B5EF4-FFF2-40B4-BE49-F238E27FC236}">
              <a16:creationId xmlns:a16="http://schemas.microsoft.com/office/drawing/2014/main" id="{49412AC8-CF54-48A8-B36D-BE5AE35E77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37" name="Text Box 63">
          <a:extLst>
            <a:ext uri="{FF2B5EF4-FFF2-40B4-BE49-F238E27FC236}">
              <a16:creationId xmlns:a16="http://schemas.microsoft.com/office/drawing/2014/main" id="{B4587D7C-5956-40AB-8211-7B77BB4B27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38" name="Text Box 32">
          <a:extLst>
            <a:ext uri="{FF2B5EF4-FFF2-40B4-BE49-F238E27FC236}">
              <a16:creationId xmlns:a16="http://schemas.microsoft.com/office/drawing/2014/main" id="{AABD9F65-A960-4790-A339-EE29F310E9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39" name="Text Box 3">
          <a:extLst>
            <a:ext uri="{FF2B5EF4-FFF2-40B4-BE49-F238E27FC236}">
              <a16:creationId xmlns:a16="http://schemas.microsoft.com/office/drawing/2014/main" id="{47F17A1B-871A-4BAE-8987-57808B97694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40" name="Text Box 63">
          <a:extLst>
            <a:ext uri="{FF2B5EF4-FFF2-40B4-BE49-F238E27FC236}">
              <a16:creationId xmlns:a16="http://schemas.microsoft.com/office/drawing/2014/main" id="{8635D888-8619-4E0E-B560-1E90AF3F10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41" name="Text Box 3">
          <a:extLst>
            <a:ext uri="{FF2B5EF4-FFF2-40B4-BE49-F238E27FC236}">
              <a16:creationId xmlns:a16="http://schemas.microsoft.com/office/drawing/2014/main" id="{955DDD70-4193-4E93-93A8-2F7240CF08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42" name="Text Box 32">
          <a:extLst>
            <a:ext uri="{FF2B5EF4-FFF2-40B4-BE49-F238E27FC236}">
              <a16:creationId xmlns:a16="http://schemas.microsoft.com/office/drawing/2014/main" id="{546CBC30-FF39-496A-9FFD-D5CE6C8BDF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43" name="Text Box 3">
          <a:extLst>
            <a:ext uri="{FF2B5EF4-FFF2-40B4-BE49-F238E27FC236}">
              <a16:creationId xmlns:a16="http://schemas.microsoft.com/office/drawing/2014/main" id="{FC3249F4-7F53-4BCC-9D76-4F8E4469B1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44" name="Text Box 63">
          <a:extLst>
            <a:ext uri="{FF2B5EF4-FFF2-40B4-BE49-F238E27FC236}">
              <a16:creationId xmlns:a16="http://schemas.microsoft.com/office/drawing/2014/main" id="{3CE8F03E-6005-4157-947C-7CB756352A5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45" name="Text Box 3">
          <a:extLst>
            <a:ext uri="{FF2B5EF4-FFF2-40B4-BE49-F238E27FC236}">
              <a16:creationId xmlns:a16="http://schemas.microsoft.com/office/drawing/2014/main" id="{BF69887A-178A-43AA-82EF-8E4B3D0296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46" name="Text Box 32">
          <a:extLst>
            <a:ext uri="{FF2B5EF4-FFF2-40B4-BE49-F238E27FC236}">
              <a16:creationId xmlns:a16="http://schemas.microsoft.com/office/drawing/2014/main" id="{46D353D4-1C65-4C5E-83A3-75E0339AC9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47" name="Text Box 3">
          <a:extLst>
            <a:ext uri="{FF2B5EF4-FFF2-40B4-BE49-F238E27FC236}">
              <a16:creationId xmlns:a16="http://schemas.microsoft.com/office/drawing/2014/main" id="{D1E0050D-5546-44F8-A488-B8CFBE9CCB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48" name="Text Box 63">
          <a:extLst>
            <a:ext uri="{FF2B5EF4-FFF2-40B4-BE49-F238E27FC236}">
              <a16:creationId xmlns:a16="http://schemas.microsoft.com/office/drawing/2014/main" id="{72716270-6621-44D3-82DF-DB3DA5C43E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49" name="Text Box 3">
          <a:extLst>
            <a:ext uri="{FF2B5EF4-FFF2-40B4-BE49-F238E27FC236}">
              <a16:creationId xmlns:a16="http://schemas.microsoft.com/office/drawing/2014/main" id="{3905EBE3-5BD0-45B9-8E89-3CEDC6EA2A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50" name="Text Box 32">
          <a:extLst>
            <a:ext uri="{FF2B5EF4-FFF2-40B4-BE49-F238E27FC236}">
              <a16:creationId xmlns:a16="http://schemas.microsoft.com/office/drawing/2014/main" id="{7127C242-EE52-4A80-8BE6-2B0144BA9A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51" name="Text Box 3">
          <a:extLst>
            <a:ext uri="{FF2B5EF4-FFF2-40B4-BE49-F238E27FC236}">
              <a16:creationId xmlns:a16="http://schemas.microsoft.com/office/drawing/2014/main" id="{42680CFB-200A-48D5-8A4C-6DE9692982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52" name="Text Box 63">
          <a:extLst>
            <a:ext uri="{FF2B5EF4-FFF2-40B4-BE49-F238E27FC236}">
              <a16:creationId xmlns:a16="http://schemas.microsoft.com/office/drawing/2014/main" id="{3B8F7B6A-BA2D-4BC0-815A-8EBB64BC98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53" name="Text Box 3">
          <a:extLst>
            <a:ext uri="{FF2B5EF4-FFF2-40B4-BE49-F238E27FC236}">
              <a16:creationId xmlns:a16="http://schemas.microsoft.com/office/drawing/2014/main" id="{44295E3E-984C-4691-8F6D-432E173BFA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54" name="Text Box 32">
          <a:extLst>
            <a:ext uri="{FF2B5EF4-FFF2-40B4-BE49-F238E27FC236}">
              <a16:creationId xmlns:a16="http://schemas.microsoft.com/office/drawing/2014/main" id="{23FC3205-90F3-4761-AD82-486D18395C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55" name="Text Box 3">
          <a:extLst>
            <a:ext uri="{FF2B5EF4-FFF2-40B4-BE49-F238E27FC236}">
              <a16:creationId xmlns:a16="http://schemas.microsoft.com/office/drawing/2014/main" id="{94104EDD-496D-4331-98AE-75F3F730C2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56" name="Text Box 63">
          <a:extLst>
            <a:ext uri="{FF2B5EF4-FFF2-40B4-BE49-F238E27FC236}">
              <a16:creationId xmlns:a16="http://schemas.microsoft.com/office/drawing/2014/main" id="{129DF56B-1FA0-4704-AE42-8E2A06B85C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57" name="Text Box 3">
          <a:extLst>
            <a:ext uri="{FF2B5EF4-FFF2-40B4-BE49-F238E27FC236}">
              <a16:creationId xmlns:a16="http://schemas.microsoft.com/office/drawing/2014/main" id="{62337418-A859-4964-8D8B-4A34A43772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58" name="Text Box 32">
          <a:extLst>
            <a:ext uri="{FF2B5EF4-FFF2-40B4-BE49-F238E27FC236}">
              <a16:creationId xmlns:a16="http://schemas.microsoft.com/office/drawing/2014/main" id="{D7B35802-27E3-4126-8278-425C9B65EC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59" name="Text Box 3">
          <a:extLst>
            <a:ext uri="{FF2B5EF4-FFF2-40B4-BE49-F238E27FC236}">
              <a16:creationId xmlns:a16="http://schemas.microsoft.com/office/drawing/2014/main" id="{182F381F-C984-4A95-8FF5-6B06E77446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60" name="Text Box 63">
          <a:extLst>
            <a:ext uri="{FF2B5EF4-FFF2-40B4-BE49-F238E27FC236}">
              <a16:creationId xmlns:a16="http://schemas.microsoft.com/office/drawing/2014/main" id="{7ABCC59F-9B5A-49E5-968B-0962D85D82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61" name="Text Box 3">
          <a:extLst>
            <a:ext uri="{FF2B5EF4-FFF2-40B4-BE49-F238E27FC236}">
              <a16:creationId xmlns:a16="http://schemas.microsoft.com/office/drawing/2014/main" id="{7DEE53FE-7C02-4FB4-81C6-FE0F144ADA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62" name="Text Box 32">
          <a:extLst>
            <a:ext uri="{FF2B5EF4-FFF2-40B4-BE49-F238E27FC236}">
              <a16:creationId xmlns:a16="http://schemas.microsoft.com/office/drawing/2014/main" id="{65009993-4FF2-4020-875B-C91CA1F4FB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63" name="Text Box 3">
          <a:extLst>
            <a:ext uri="{FF2B5EF4-FFF2-40B4-BE49-F238E27FC236}">
              <a16:creationId xmlns:a16="http://schemas.microsoft.com/office/drawing/2014/main" id="{552327C6-FD66-450B-B8D7-3ACC1AEB34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64" name="Text Box 63">
          <a:extLst>
            <a:ext uri="{FF2B5EF4-FFF2-40B4-BE49-F238E27FC236}">
              <a16:creationId xmlns:a16="http://schemas.microsoft.com/office/drawing/2014/main" id="{6C29057B-3AA8-48C5-9AE0-4AF50437A0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65" name="Text Box 3">
          <a:extLst>
            <a:ext uri="{FF2B5EF4-FFF2-40B4-BE49-F238E27FC236}">
              <a16:creationId xmlns:a16="http://schemas.microsoft.com/office/drawing/2014/main" id="{FBB99EAA-1176-466C-8448-051EF62B32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66" name="Text Box 32">
          <a:extLst>
            <a:ext uri="{FF2B5EF4-FFF2-40B4-BE49-F238E27FC236}">
              <a16:creationId xmlns:a16="http://schemas.microsoft.com/office/drawing/2014/main" id="{AA5E817F-1148-4E96-BBB1-710BE042E3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67" name="Text Box 3">
          <a:extLst>
            <a:ext uri="{FF2B5EF4-FFF2-40B4-BE49-F238E27FC236}">
              <a16:creationId xmlns:a16="http://schemas.microsoft.com/office/drawing/2014/main" id="{EF030D89-DB5B-48AC-845A-34F90F5BB86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68" name="Text Box 63">
          <a:extLst>
            <a:ext uri="{FF2B5EF4-FFF2-40B4-BE49-F238E27FC236}">
              <a16:creationId xmlns:a16="http://schemas.microsoft.com/office/drawing/2014/main" id="{DF8CD2D4-456E-4501-9C6C-0757E67733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69" name="Text Box 3">
          <a:extLst>
            <a:ext uri="{FF2B5EF4-FFF2-40B4-BE49-F238E27FC236}">
              <a16:creationId xmlns:a16="http://schemas.microsoft.com/office/drawing/2014/main" id="{630C6D03-5AD0-4690-AED6-8ACD54A843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70" name="Text Box 32">
          <a:extLst>
            <a:ext uri="{FF2B5EF4-FFF2-40B4-BE49-F238E27FC236}">
              <a16:creationId xmlns:a16="http://schemas.microsoft.com/office/drawing/2014/main" id="{887DCC35-23C6-4CE4-A7D2-D2EF01B307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71" name="Text Box 3">
          <a:extLst>
            <a:ext uri="{FF2B5EF4-FFF2-40B4-BE49-F238E27FC236}">
              <a16:creationId xmlns:a16="http://schemas.microsoft.com/office/drawing/2014/main" id="{E9852FE7-BB5F-47D3-8D46-03204A4AFD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72" name="Text Box 63">
          <a:extLst>
            <a:ext uri="{FF2B5EF4-FFF2-40B4-BE49-F238E27FC236}">
              <a16:creationId xmlns:a16="http://schemas.microsoft.com/office/drawing/2014/main" id="{3F687806-9B24-4AA8-810D-4D8BCC60A3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73" name="Text Box 3">
          <a:extLst>
            <a:ext uri="{FF2B5EF4-FFF2-40B4-BE49-F238E27FC236}">
              <a16:creationId xmlns:a16="http://schemas.microsoft.com/office/drawing/2014/main" id="{8089BD41-108C-446A-85F0-476D63F21E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74" name="Text Box 32">
          <a:extLst>
            <a:ext uri="{FF2B5EF4-FFF2-40B4-BE49-F238E27FC236}">
              <a16:creationId xmlns:a16="http://schemas.microsoft.com/office/drawing/2014/main" id="{E7A5DAC5-775A-4BCB-AC55-A94D8FD571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75" name="Text Box 3">
          <a:extLst>
            <a:ext uri="{FF2B5EF4-FFF2-40B4-BE49-F238E27FC236}">
              <a16:creationId xmlns:a16="http://schemas.microsoft.com/office/drawing/2014/main" id="{CF1B78AF-D068-4243-A240-53C205CCEF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76" name="Text Box 63">
          <a:extLst>
            <a:ext uri="{FF2B5EF4-FFF2-40B4-BE49-F238E27FC236}">
              <a16:creationId xmlns:a16="http://schemas.microsoft.com/office/drawing/2014/main" id="{0A758360-DC96-4405-9D0A-E0E2D2182A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77" name="Text Box 3">
          <a:extLst>
            <a:ext uri="{FF2B5EF4-FFF2-40B4-BE49-F238E27FC236}">
              <a16:creationId xmlns:a16="http://schemas.microsoft.com/office/drawing/2014/main" id="{DBABEB5C-5E25-49DD-AC8A-DE455EFE07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78" name="Text Box 32">
          <a:extLst>
            <a:ext uri="{FF2B5EF4-FFF2-40B4-BE49-F238E27FC236}">
              <a16:creationId xmlns:a16="http://schemas.microsoft.com/office/drawing/2014/main" id="{4BFE0F7F-F7CD-4CF0-906C-134F066575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79" name="Text Box 3">
          <a:extLst>
            <a:ext uri="{FF2B5EF4-FFF2-40B4-BE49-F238E27FC236}">
              <a16:creationId xmlns:a16="http://schemas.microsoft.com/office/drawing/2014/main" id="{9ECB2E9F-7701-4ABF-A149-3F443E50DE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80" name="Text Box 63">
          <a:extLst>
            <a:ext uri="{FF2B5EF4-FFF2-40B4-BE49-F238E27FC236}">
              <a16:creationId xmlns:a16="http://schemas.microsoft.com/office/drawing/2014/main" id="{E636B7A2-F539-4E43-910C-D4E77CAAE3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81" name="Text Box 3">
          <a:extLst>
            <a:ext uri="{FF2B5EF4-FFF2-40B4-BE49-F238E27FC236}">
              <a16:creationId xmlns:a16="http://schemas.microsoft.com/office/drawing/2014/main" id="{0E4797CF-599A-444C-AA6A-3EDEF4C0BCA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82" name="Text Box 32">
          <a:extLst>
            <a:ext uri="{FF2B5EF4-FFF2-40B4-BE49-F238E27FC236}">
              <a16:creationId xmlns:a16="http://schemas.microsoft.com/office/drawing/2014/main" id="{BD67FE57-C83C-4715-B896-7E28EEE1D2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83" name="Text Box 3">
          <a:extLst>
            <a:ext uri="{FF2B5EF4-FFF2-40B4-BE49-F238E27FC236}">
              <a16:creationId xmlns:a16="http://schemas.microsoft.com/office/drawing/2014/main" id="{A0EA94E9-FB29-457F-8FA1-3996527A8E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84" name="Text Box 63">
          <a:extLst>
            <a:ext uri="{FF2B5EF4-FFF2-40B4-BE49-F238E27FC236}">
              <a16:creationId xmlns:a16="http://schemas.microsoft.com/office/drawing/2014/main" id="{4D38C4A1-EAC2-48D8-8290-0A03D3250B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85" name="Text Box 3">
          <a:extLst>
            <a:ext uri="{FF2B5EF4-FFF2-40B4-BE49-F238E27FC236}">
              <a16:creationId xmlns:a16="http://schemas.microsoft.com/office/drawing/2014/main" id="{6E53B4F6-52DD-4626-8433-638BE60C7F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86" name="Text Box 32">
          <a:extLst>
            <a:ext uri="{FF2B5EF4-FFF2-40B4-BE49-F238E27FC236}">
              <a16:creationId xmlns:a16="http://schemas.microsoft.com/office/drawing/2014/main" id="{28A96F08-D2F2-47A7-AFFA-9E8C7F1D27C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87" name="Text Box 3">
          <a:extLst>
            <a:ext uri="{FF2B5EF4-FFF2-40B4-BE49-F238E27FC236}">
              <a16:creationId xmlns:a16="http://schemas.microsoft.com/office/drawing/2014/main" id="{8B05C700-706D-4577-873D-75206BFCC2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88" name="Text Box 63">
          <a:extLst>
            <a:ext uri="{FF2B5EF4-FFF2-40B4-BE49-F238E27FC236}">
              <a16:creationId xmlns:a16="http://schemas.microsoft.com/office/drawing/2014/main" id="{E11D542F-C2D7-457E-95C5-8BD5455C7D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89" name="Text Box 3">
          <a:extLst>
            <a:ext uri="{FF2B5EF4-FFF2-40B4-BE49-F238E27FC236}">
              <a16:creationId xmlns:a16="http://schemas.microsoft.com/office/drawing/2014/main" id="{7993D79F-70D7-41DB-ABE1-B0AD3448E5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90" name="Text Box 32">
          <a:extLst>
            <a:ext uri="{FF2B5EF4-FFF2-40B4-BE49-F238E27FC236}">
              <a16:creationId xmlns:a16="http://schemas.microsoft.com/office/drawing/2014/main" id="{CA57D7A9-059F-430F-A40A-2EEAE0DC48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91" name="Text Box 3">
          <a:extLst>
            <a:ext uri="{FF2B5EF4-FFF2-40B4-BE49-F238E27FC236}">
              <a16:creationId xmlns:a16="http://schemas.microsoft.com/office/drawing/2014/main" id="{45D4A46D-E07C-4462-96AE-4381227947F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92" name="Text Box 63">
          <a:extLst>
            <a:ext uri="{FF2B5EF4-FFF2-40B4-BE49-F238E27FC236}">
              <a16:creationId xmlns:a16="http://schemas.microsoft.com/office/drawing/2014/main" id="{F544414B-CCF7-4B2A-BCC2-6BA99F76905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93" name="Text Box 3">
          <a:extLst>
            <a:ext uri="{FF2B5EF4-FFF2-40B4-BE49-F238E27FC236}">
              <a16:creationId xmlns:a16="http://schemas.microsoft.com/office/drawing/2014/main" id="{2C78C233-6088-4A9C-889E-13D2238B77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94" name="Text Box 32">
          <a:extLst>
            <a:ext uri="{FF2B5EF4-FFF2-40B4-BE49-F238E27FC236}">
              <a16:creationId xmlns:a16="http://schemas.microsoft.com/office/drawing/2014/main" id="{322DF7AB-B296-4D18-8971-9DF89C1238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95" name="Text Box 3">
          <a:extLst>
            <a:ext uri="{FF2B5EF4-FFF2-40B4-BE49-F238E27FC236}">
              <a16:creationId xmlns:a16="http://schemas.microsoft.com/office/drawing/2014/main" id="{8352EE33-7A6F-4D13-B801-E917D43949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96" name="Text Box 63">
          <a:extLst>
            <a:ext uri="{FF2B5EF4-FFF2-40B4-BE49-F238E27FC236}">
              <a16:creationId xmlns:a16="http://schemas.microsoft.com/office/drawing/2014/main" id="{9A16F20B-30D1-45C7-8608-F756DE81C6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97" name="Text Box 3">
          <a:extLst>
            <a:ext uri="{FF2B5EF4-FFF2-40B4-BE49-F238E27FC236}">
              <a16:creationId xmlns:a16="http://schemas.microsoft.com/office/drawing/2014/main" id="{471DBC6E-A067-423C-ACD9-EB10F64241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798" name="Text Box 32">
          <a:extLst>
            <a:ext uri="{FF2B5EF4-FFF2-40B4-BE49-F238E27FC236}">
              <a16:creationId xmlns:a16="http://schemas.microsoft.com/office/drawing/2014/main" id="{8DFB6E8F-F62B-4D25-BA1E-F562BFB144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799" name="Text Box 3">
          <a:extLst>
            <a:ext uri="{FF2B5EF4-FFF2-40B4-BE49-F238E27FC236}">
              <a16:creationId xmlns:a16="http://schemas.microsoft.com/office/drawing/2014/main" id="{BF8D3FE5-05B2-4E2F-AD81-EEB91806DA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00" name="Text Box 63">
          <a:extLst>
            <a:ext uri="{FF2B5EF4-FFF2-40B4-BE49-F238E27FC236}">
              <a16:creationId xmlns:a16="http://schemas.microsoft.com/office/drawing/2014/main" id="{57F0EF31-AABA-4F73-8BBB-B53CD8F916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01" name="Text Box 3">
          <a:extLst>
            <a:ext uri="{FF2B5EF4-FFF2-40B4-BE49-F238E27FC236}">
              <a16:creationId xmlns:a16="http://schemas.microsoft.com/office/drawing/2014/main" id="{BB3F0E83-4179-489A-BA0F-56F5C635CE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02" name="Text Box 32">
          <a:extLst>
            <a:ext uri="{FF2B5EF4-FFF2-40B4-BE49-F238E27FC236}">
              <a16:creationId xmlns:a16="http://schemas.microsoft.com/office/drawing/2014/main" id="{45D554CB-56D3-444C-83B5-79E8A0454B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03" name="Text Box 3">
          <a:extLst>
            <a:ext uri="{FF2B5EF4-FFF2-40B4-BE49-F238E27FC236}">
              <a16:creationId xmlns:a16="http://schemas.microsoft.com/office/drawing/2014/main" id="{95F1E59D-62AC-473A-A741-9835C3E2EA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04" name="Text Box 63">
          <a:extLst>
            <a:ext uri="{FF2B5EF4-FFF2-40B4-BE49-F238E27FC236}">
              <a16:creationId xmlns:a16="http://schemas.microsoft.com/office/drawing/2014/main" id="{A560B5B2-7750-4B18-9A01-CD8208F6773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05" name="Text Box 3">
          <a:extLst>
            <a:ext uri="{FF2B5EF4-FFF2-40B4-BE49-F238E27FC236}">
              <a16:creationId xmlns:a16="http://schemas.microsoft.com/office/drawing/2014/main" id="{AF4FFF82-4863-433A-9DD1-EF4B1E1B23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06" name="Text Box 32">
          <a:extLst>
            <a:ext uri="{FF2B5EF4-FFF2-40B4-BE49-F238E27FC236}">
              <a16:creationId xmlns:a16="http://schemas.microsoft.com/office/drawing/2014/main" id="{D580CCE4-CBEE-437A-86C3-7B53757BF7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07" name="Text Box 3">
          <a:extLst>
            <a:ext uri="{FF2B5EF4-FFF2-40B4-BE49-F238E27FC236}">
              <a16:creationId xmlns:a16="http://schemas.microsoft.com/office/drawing/2014/main" id="{0195E9F3-EFFF-4E64-A3FD-20F8D17BE3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08" name="Text Box 63">
          <a:extLst>
            <a:ext uri="{FF2B5EF4-FFF2-40B4-BE49-F238E27FC236}">
              <a16:creationId xmlns:a16="http://schemas.microsoft.com/office/drawing/2014/main" id="{EDECBEA2-F650-4F9C-9590-828625831A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09" name="Text Box 3">
          <a:extLst>
            <a:ext uri="{FF2B5EF4-FFF2-40B4-BE49-F238E27FC236}">
              <a16:creationId xmlns:a16="http://schemas.microsoft.com/office/drawing/2014/main" id="{B17FEC7C-8208-4001-B591-0A13C82F7A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10" name="Text Box 32">
          <a:extLst>
            <a:ext uri="{FF2B5EF4-FFF2-40B4-BE49-F238E27FC236}">
              <a16:creationId xmlns:a16="http://schemas.microsoft.com/office/drawing/2014/main" id="{E24809AE-3CBE-4BA8-971F-4DAF0FE6FF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11" name="Text Box 3">
          <a:extLst>
            <a:ext uri="{FF2B5EF4-FFF2-40B4-BE49-F238E27FC236}">
              <a16:creationId xmlns:a16="http://schemas.microsoft.com/office/drawing/2014/main" id="{80B559EE-A327-4A19-BB04-CFF4770A07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12" name="Text Box 63">
          <a:extLst>
            <a:ext uri="{FF2B5EF4-FFF2-40B4-BE49-F238E27FC236}">
              <a16:creationId xmlns:a16="http://schemas.microsoft.com/office/drawing/2014/main" id="{EC124D3D-7FDF-4E3E-8CF4-5EC034DC44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13" name="Text Box 3">
          <a:extLst>
            <a:ext uri="{FF2B5EF4-FFF2-40B4-BE49-F238E27FC236}">
              <a16:creationId xmlns:a16="http://schemas.microsoft.com/office/drawing/2014/main" id="{7863E3F7-185C-4195-8456-670D76F68A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14" name="Text Box 32">
          <a:extLst>
            <a:ext uri="{FF2B5EF4-FFF2-40B4-BE49-F238E27FC236}">
              <a16:creationId xmlns:a16="http://schemas.microsoft.com/office/drawing/2014/main" id="{32F6EE68-A388-4711-8112-99332FC00C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15" name="Text Box 3">
          <a:extLst>
            <a:ext uri="{FF2B5EF4-FFF2-40B4-BE49-F238E27FC236}">
              <a16:creationId xmlns:a16="http://schemas.microsoft.com/office/drawing/2014/main" id="{35B1DA12-6D2E-4181-B1C1-EE64E6533A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16" name="Text Box 63">
          <a:extLst>
            <a:ext uri="{FF2B5EF4-FFF2-40B4-BE49-F238E27FC236}">
              <a16:creationId xmlns:a16="http://schemas.microsoft.com/office/drawing/2014/main" id="{B8D0DBD3-261E-4CB6-BEB4-859B507614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17" name="Text Box 3">
          <a:extLst>
            <a:ext uri="{FF2B5EF4-FFF2-40B4-BE49-F238E27FC236}">
              <a16:creationId xmlns:a16="http://schemas.microsoft.com/office/drawing/2014/main" id="{AB6C7570-9D22-4248-95DA-9CE3A57173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18" name="Text Box 32">
          <a:extLst>
            <a:ext uri="{FF2B5EF4-FFF2-40B4-BE49-F238E27FC236}">
              <a16:creationId xmlns:a16="http://schemas.microsoft.com/office/drawing/2014/main" id="{D45CA684-2F7C-4602-A158-D51658617D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19" name="Text Box 3">
          <a:extLst>
            <a:ext uri="{FF2B5EF4-FFF2-40B4-BE49-F238E27FC236}">
              <a16:creationId xmlns:a16="http://schemas.microsoft.com/office/drawing/2014/main" id="{FE1256E2-24CC-47C1-B444-F66D8A11B05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20" name="Text Box 63">
          <a:extLst>
            <a:ext uri="{FF2B5EF4-FFF2-40B4-BE49-F238E27FC236}">
              <a16:creationId xmlns:a16="http://schemas.microsoft.com/office/drawing/2014/main" id="{D903612C-0A0E-40B6-8ACA-F363CFFDE2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21" name="Text Box 3">
          <a:extLst>
            <a:ext uri="{FF2B5EF4-FFF2-40B4-BE49-F238E27FC236}">
              <a16:creationId xmlns:a16="http://schemas.microsoft.com/office/drawing/2014/main" id="{DBC927D0-1266-4D29-8FC5-EBCDDF7B09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22" name="Text Box 32">
          <a:extLst>
            <a:ext uri="{FF2B5EF4-FFF2-40B4-BE49-F238E27FC236}">
              <a16:creationId xmlns:a16="http://schemas.microsoft.com/office/drawing/2014/main" id="{092975E1-5824-4EA1-B96F-1920F91E25F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23" name="Text Box 3">
          <a:extLst>
            <a:ext uri="{FF2B5EF4-FFF2-40B4-BE49-F238E27FC236}">
              <a16:creationId xmlns:a16="http://schemas.microsoft.com/office/drawing/2014/main" id="{E32F5915-EF0D-4641-8B12-60C3CF714A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24" name="Text Box 63">
          <a:extLst>
            <a:ext uri="{FF2B5EF4-FFF2-40B4-BE49-F238E27FC236}">
              <a16:creationId xmlns:a16="http://schemas.microsoft.com/office/drawing/2014/main" id="{96BF947B-D852-41B0-A442-EC4639E71E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25" name="Text Box 3">
          <a:extLst>
            <a:ext uri="{FF2B5EF4-FFF2-40B4-BE49-F238E27FC236}">
              <a16:creationId xmlns:a16="http://schemas.microsoft.com/office/drawing/2014/main" id="{A98432CD-D80F-432F-9265-52A598A0AF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26" name="Text Box 32">
          <a:extLst>
            <a:ext uri="{FF2B5EF4-FFF2-40B4-BE49-F238E27FC236}">
              <a16:creationId xmlns:a16="http://schemas.microsoft.com/office/drawing/2014/main" id="{372A522A-531D-4BC2-84E5-AE35DAAD1C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27" name="Text Box 3">
          <a:extLst>
            <a:ext uri="{FF2B5EF4-FFF2-40B4-BE49-F238E27FC236}">
              <a16:creationId xmlns:a16="http://schemas.microsoft.com/office/drawing/2014/main" id="{9D76A81E-FB76-4AFB-9244-A670D2B689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28" name="Text Box 63">
          <a:extLst>
            <a:ext uri="{FF2B5EF4-FFF2-40B4-BE49-F238E27FC236}">
              <a16:creationId xmlns:a16="http://schemas.microsoft.com/office/drawing/2014/main" id="{F94967B2-B91A-4C29-AFC7-58D94D0076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29" name="Text Box 3">
          <a:extLst>
            <a:ext uri="{FF2B5EF4-FFF2-40B4-BE49-F238E27FC236}">
              <a16:creationId xmlns:a16="http://schemas.microsoft.com/office/drawing/2014/main" id="{F5733264-9A15-4AC9-8D11-8E2B2F40CF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30" name="Text Box 32">
          <a:extLst>
            <a:ext uri="{FF2B5EF4-FFF2-40B4-BE49-F238E27FC236}">
              <a16:creationId xmlns:a16="http://schemas.microsoft.com/office/drawing/2014/main" id="{84821FEB-D6C6-4543-A665-07D06BEC99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31" name="Text Box 3">
          <a:extLst>
            <a:ext uri="{FF2B5EF4-FFF2-40B4-BE49-F238E27FC236}">
              <a16:creationId xmlns:a16="http://schemas.microsoft.com/office/drawing/2014/main" id="{3AB94C6D-E120-4F29-AF3E-70B9AF3F5F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32" name="Text Box 63">
          <a:extLst>
            <a:ext uri="{FF2B5EF4-FFF2-40B4-BE49-F238E27FC236}">
              <a16:creationId xmlns:a16="http://schemas.microsoft.com/office/drawing/2014/main" id="{D34B0683-A6CA-477A-9257-A725C93128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33" name="Text Box 3">
          <a:extLst>
            <a:ext uri="{FF2B5EF4-FFF2-40B4-BE49-F238E27FC236}">
              <a16:creationId xmlns:a16="http://schemas.microsoft.com/office/drawing/2014/main" id="{7CF37604-12D9-44C8-8969-872D5DDBDA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34" name="Text Box 32">
          <a:extLst>
            <a:ext uri="{FF2B5EF4-FFF2-40B4-BE49-F238E27FC236}">
              <a16:creationId xmlns:a16="http://schemas.microsoft.com/office/drawing/2014/main" id="{86828F84-115E-40EA-85C5-8D5C9207B1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35" name="Text Box 3">
          <a:extLst>
            <a:ext uri="{FF2B5EF4-FFF2-40B4-BE49-F238E27FC236}">
              <a16:creationId xmlns:a16="http://schemas.microsoft.com/office/drawing/2014/main" id="{FBC0665D-CAAD-4889-AB0E-CC19CBE64C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36" name="Text Box 63">
          <a:extLst>
            <a:ext uri="{FF2B5EF4-FFF2-40B4-BE49-F238E27FC236}">
              <a16:creationId xmlns:a16="http://schemas.microsoft.com/office/drawing/2014/main" id="{0E74BD80-7CAC-429D-AFCD-B57A19A44E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37" name="Text Box 3">
          <a:extLst>
            <a:ext uri="{FF2B5EF4-FFF2-40B4-BE49-F238E27FC236}">
              <a16:creationId xmlns:a16="http://schemas.microsoft.com/office/drawing/2014/main" id="{4876FE18-A6B2-455F-BA5B-C457197248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38" name="Text Box 32">
          <a:extLst>
            <a:ext uri="{FF2B5EF4-FFF2-40B4-BE49-F238E27FC236}">
              <a16:creationId xmlns:a16="http://schemas.microsoft.com/office/drawing/2014/main" id="{6435B5C7-AB6E-4D96-A417-C7505AEC66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39" name="Text Box 3">
          <a:extLst>
            <a:ext uri="{FF2B5EF4-FFF2-40B4-BE49-F238E27FC236}">
              <a16:creationId xmlns:a16="http://schemas.microsoft.com/office/drawing/2014/main" id="{5F9ADBB9-7EEA-4BBE-89FD-36BD588C50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40" name="Text Box 63">
          <a:extLst>
            <a:ext uri="{FF2B5EF4-FFF2-40B4-BE49-F238E27FC236}">
              <a16:creationId xmlns:a16="http://schemas.microsoft.com/office/drawing/2014/main" id="{E67959C2-0B8D-47D7-B34B-A71FC0EA97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41" name="Text Box 3">
          <a:extLst>
            <a:ext uri="{FF2B5EF4-FFF2-40B4-BE49-F238E27FC236}">
              <a16:creationId xmlns:a16="http://schemas.microsoft.com/office/drawing/2014/main" id="{4D1298C7-662A-48D9-B0BB-A83E71AA050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42" name="Text Box 32">
          <a:extLst>
            <a:ext uri="{FF2B5EF4-FFF2-40B4-BE49-F238E27FC236}">
              <a16:creationId xmlns:a16="http://schemas.microsoft.com/office/drawing/2014/main" id="{A39FFE6D-6ABF-4ECB-A5C7-016FC0612EF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43" name="Text Box 3">
          <a:extLst>
            <a:ext uri="{FF2B5EF4-FFF2-40B4-BE49-F238E27FC236}">
              <a16:creationId xmlns:a16="http://schemas.microsoft.com/office/drawing/2014/main" id="{59B61240-4023-4694-9B2B-507D0E07E4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44" name="Text Box 63">
          <a:extLst>
            <a:ext uri="{FF2B5EF4-FFF2-40B4-BE49-F238E27FC236}">
              <a16:creationId xmlns:a16="http://schemas.microsoft.com/office/drawing/2014/main" id="{0B1A45FB-E15B-4A88-A461-61BB175A05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45" name="Text Box 3">
          <a:extLst>
            <a:ext uri="{FF2B5EF4-FFF2-40B4-BE49-F238E27FC236}">
              <a16:creationId xmlns:a16="http://schemas.microsoft.com/office/drawing/2014/main" id="{2810FD0A-F19A-4B8C-B110-A2DF0C4218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46" name="Text Box 32">
          <a:extLst>
            <a:ext uri="{FF2B5EF4-FFF2-40B4-BE49-F238E27FC236}">
              <a16:creationId xmlns:a16="http://schemas.microsoft.com/office/drawing/2014/main" id="{09026062-9C8D-4650-B09F-33B5B80F3C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47" name="Text Box 3">
          <a:extLst>
            <a:ext uri="{FF2B5EF4-FFF2-40B4-BE49-F238E27FC236}">
              <a16:creationId xmlns:a16="http://schemas.microsoft.com/office/drawing/2014/main" id="{6AC4F840-798B-452F-A211-6F88C86257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48" name="Text Box 63">
          <a:extLst>
            <a:ext uri="{FF2B5EF4-FFF2-40B4-BE49-F238E27FC236}">
              <a16:creationId xmlns:a16="http://schemas.microsoft.com/office/drawing/2014/main" id="{0F3CDBA5-A974-4853-811C-9DD6543B9A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49" name="Text Box 3">
          <a:extLst>
            <a:ext uri="{FF2B5EF4-FFF2-40B4-BE49-F238E27FC236}">
              <a16:creationId xmlns:a16="http://schemas.microsoft.com/office/drawing/2014/main" id="{9752A081-EB26-4283-AB49-43F34F2261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50" name="Text Box 32">
          <a:extLst>
            <a:ext uri="{FF2B5EF4-FFF2-40B4-BE49-F238E27FC236}">
              <a16:creationId xmlns:a16="http://schemas.microsoft.com/office/drawing/2014/main" id="{3549CDAF-C886-4BC0-9146-59179A4FE4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51" name="Text Box 3">
          <a:extLst>
            <a:ext uri="{FF2B5EF4-FFF2-40B4-BE49-F238E27FC236}">
              <a16:creationId xmlns:a16="http://schemas.microsoft.com/office/drawing/2014/main" id="{BE510E0D-51F2-4D5A-86B4-A91A3EAEFD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52" name="Text Box 3">
          <a:extLst>
            <a:ext uri="{FF2B5EF4-FFF2-40B4-BE49-F238E27FC236}">
              <a16:creationId xmlns:a16="http://schemas.microsoft.com/office/drawing/2014/main" id="{7DDF2177-2D53-4BEA-B726-232413FC88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53" name="Text Box 32">
          <a:extLst>
            <a:ext uri="{FF2B5EF4-FFF2-40B4-BE49-F238E27FC236}">
              <a16:creationId xmlns:a16="http://schemas.microsoft.com/office/drawing/2014/main" id="{B336A6F9-6582-496D-A610-9D59DC0C8E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54" name="Text Box 3">
          <a:extLst>
            <a:ext uri="{FF2B5EF4-FFF2-40B4-BE49-F238E27FC236}">
              <a16:creationId xmlns:a16="http://schemas.microsoft.com/office/drawing/2014/main" id="{8AC3B34C-BF51-44AF-B857-25A4BC2076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55" name="Text Box 63">
          <a:extLst>
            <a:ext uri="{FF2B5EF4-FFF2-40B4-BE49-F238E27FC236}">
              <a16:creationId xmlns:a16="http://schemas.microsoft.com/office/drawing/2014/main" id="{2CF29EA8-D1BD-4A61-B5AD-258CE3CFBD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56" name="Text Box 3">
          <a:extLst>
            <a:ext uri="{FF2B5EF4-FFF2-40B4-BE49-F238E27FC236}">
              <a16:creationId xmlns:a16="http://schemas.microsoft.com/office/drawing/2014/main" id="{1D0E3070-9F6A-4F05-88C8-A0ABE06F77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57" name="Text Box 32">
          <a:extLst>
            <a:ext uri="{FF2B5EF4-FFF2-40B4-BE49-F238E27FC236}">
              <a16:creationId xmlns:a16="http://schemas.microsoft.com/office/drawing/2014/main" id="{C4D520A3-17E3-4611-BAAE-965FB956CF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58" name="Text Box 3">
          <a:extLst>
            <a:ext uri="{FF2B5EF4-FFF2-40B4-BE49-F238E27FC236}">
              <a16:creationId xmlns:a16="http://schemas.microsoft.com/office/drawing/2014/main" id="{AACF4864-3D72-4DA0-A500-8EED2DA519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59" name="Text Box 63">
          <a:extLst>
            <a:ext uri="{FF2B5EF4-FFF2-40B4-BE49-F238E27FC236}">
              <a16:creationId xmlns:a16="http://schemas.microsoft.com/office/drawing/2014/main" id="{3EF44992-19C2-442C-9464-3DC5D0C0DD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60" name="Text Box 3">
          <a:extLst>
            <a:ext uri="{FF2B5EF4-FFF2-40B4-BE49-F238E27FC236}">
              <a16:creationId xmlns:a16="http://schemas.microsoft.com/office/drawing/2014/main" id="{EE73D96A-4D49-4A87-9C9B-24595D5B536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61" name="Text Box 32">
          <a:extLst>
            <a:ext uri="{FF2B5EF4-FFF2-40B4-BE49-F238E27FC236}">
              <a16:creationId xmlns:a16="http://schemas.microsoft.com/office/drawing/2014/main" id="{1390E1FC-CA84-4EAA-B51B-58DD5B5B6B3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62" name="Text Box 3">
          <a:extLst>
            <a:ext uri="{FF2B5EF4-FFF2-40B4-BE49-F238E27FC236}">
              <a16:creationId xmlns:a16="http://schemas.microsoft.com/office/drawing/2014/main" id="{02FAFBF2-08D0-46C9-8E96-1618CE7472B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63" name="Text Box 63">
          <a:extLst>
            <a:ext uri="{FF2B5EF4-FFF2-40B4-BE49-F238E27FC236}">
              <a16:creationId xmlns:a16="http://schemas.microsoft.com/office/drawing/2014/main" id="{E5F4835A-ACB3-4463-94CC-F5E0C97BAF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64" name="Text Box 3">
          <a:extLst>
            <a:ext uri="{FF2B5EF4-FFF2-40B4-BE49-F238E27FC236}">
              <a16:creationId xmlns:a16="http://schemas.microsoft.com/office/drawing/2014/main" id="{44999994-1372-4957-A5B4-81377F2DA1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65" name="Text Box 32">
          <a:extLst>
            <a:ext uri="{FF2B5EF4-FFF2-40B4-BE49-F238E27FC236}">
              <a16:creationId xmlns:a16="http://schemas.microsoft.com/office/drawing/2014/main" id="{1D689DC5-07DA-4D47-97B2-CA7A44890B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66" name="Text Box 3">
          <a:extLst>
            <a:ext uri="{FF2B5EF4-FFF2-40B4-BE49-F238E27FC236}">
              <a16:creationId xmlns:a16="http://schemas.microsoft.com/office/drawing/2014/main" id="{64A6DA50-5CC0-4611-AEFC-7D8517E165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67" name="Text Box 63">
          <a:extLst>
            <a:ext uri="{FF2B5EF4-FFF2-40B4-BE49-F238E27FC236}">
              <a16:creationId xmlns:a16="http://schemas.microsoft.com/office/drawing/2014/main" id="{AAE93CED-E412-4234-BD29-4869D588B8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68" name="Text Box 3">
          <a:extLst>
            <a:ext uri="{FF2B5EF4-FFF2-40B4-BE49-F238E27FC236}">
              <a16:creationId xmlns:a16="http://schemas.microsoft.com/office/drawing/2014/main" id="{24240DBC-0F9B-4835-A854-7BD9BB90A9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69" name="Text Box 32">
          <a:extLst>
            <a:ext uri="{FF2B5EF4-FFF2-40B4-BE49-F238E27FC236}">
              <a16:creationId xmlns:a16="http://schemas.microsoft.com/office/drawing/2014/main" id="{45000AB5-4040-4927-93AE-CC09678E78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70" name="Text Box 3">
          <a:extLst>
            <a:ext uri="{FF2B5EF4-FFF2-40B4-BE49-F238E27FC236}">
              <a16:creationId xmlns:a16="http://schemas.microsoft.com/office/drawing/2014/main" id="{3E0B62DF-314F-450E-AE29-BA0B00BE6F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71" name="Text Box 63">
          <a:extLst>
            <a:ext uri="{FF2B5EF4-FFF2-40B4-BE49-F238E27FC236}">
              <a16:creationId xmlns:a16="http://schemas.microsoft.com/office/drawing/2014/main" id="{0C720B54-C31A-4F5D-ADF4-D6EC4531D34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72" name="Text Box 3">
          <a:extLst>
            <a:ext uri="{FF2B5EF4-FFF2-40B4-BE49-F238E27FC236}">
              <a16:creationId xmlns:a16="http://schemas.microsoft.com/office/drawing/2014/main" id="{2327F9C9-C9C1-4BC6-846C-478F113619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73" name="Text Box 32">
          <a:extLst>
            <a:ext uri="{FF2B5EF4-FFF2-40B4-BE49-F238E27FC236}">
              <a16:creationId xmlns:a16="http://schemas.microsoft.com/office/drawing/2014/main" id="{C401EE19-5634-4C3A-A2D0-3BF222F5D8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74" name="Text Box 3">
          <a:extLst>
            <a:ext uri="{FF2B5EF4-FFF2-40B4-BE49-F238E27FC236}">
              <a16:creationId xmlns:a16="http://schemas.microsoft.com/office/drawing/2014/main" id="{1A9E9E51-2395-473D-AF09-33E91EF46F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75" name="Text Box 63">
          <a:extLst>
            <a:ext uri="{FF2B5EF4-FFF2-40B4-BE49-F238E27FC236}">
              <a16:creationId xmlns:a16="http://schemas.microsoft.com/office/drawing/2014/main" id="{40B26D03-7D32-4EF2-8ECF-131C922FD7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76" name="Text Box 3">
          <a:extLst>
            <a:ext uri="{FF2B5EF4-FFF2-40B4-BE49-F238E27FC236}">
              <a16:creationId xmlns:a16="http://schemas.microsoft.com/office/drawing/2014/main" id="{2BC23992-5F1B-424D-B9E9-6D89C633ED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77" name="Text Box 32">
          <a:extLst>
            <a:ext uri="{FF2B5EF4-FFF2-40B4-BE49-F238E27FC236}">
              <a16:creationId xmlns:a16="http://schemas.microsoft.com/office/drawing/2014/main" id="{02792362-1A24-477A-8FC4-407707B1A3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78" name="Text Box 3">
          <a:extLst>
            <a:ext uri="{FF2B5EF4-FFF2-40B4-BE49-F238E27FC236}">
              <a16:creationId xmlns:a16="http://schemas.microsoft.com/office/drawing/2014/main" id="{8B3A0FFF-70B2-42C4-AB72-FC4F96FFEB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79" name="Text Box 63">
          <a:extLst>
            <a:ext uri="{FF2B5EF4-FFF2-40B4-BE49-F238E27FC236}">
              <a16:creationId xmlns:a16="http://schemas.microsoft.com/office/drawing/2014/main" id="{C56AD8C0-BD4B-4D1A-A6FA-302A5FAB8E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80" name="Text Box 3">
          <a:extLst>
            <a:ext uri="{FF2B5EF4-FFF2-40B4-BE49-F238E27FC236}">
              <a16:creationId xmlns:a16="http://schemas.microsoft.com/office/drawing/2014/main" id="{6CF7C8D7-B01D-4CD1-8C8C-C4A1EFD751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81" name="Text Box 32">
          <a:extLst>
            <a:ext uri="{FF2B5EF4-FFF2-40B4-BE49-F238E27FC236}">
              <a16:creationId xmlns:a16="http://schemas.microsoft.com/office/drawing/2014/main" id="{489A9735-081A-49C1-A995-D43109735A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82" name="Text Box 3">
          <a:extLst>
            <a:ext uri="{FF2B5EF4-FFF2-40B4-BE49-F238E27FC236}">
              <a16:creationId xmlns:a16="http://schemas.microsoft.com/office/drawing/2014/main" id="{8ED0F7BD-5F93-453D-A2E3-2CA4F0B6AE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83" name="Text Box 63">
          <a:extLst>
            <a:ext uri="{FF2B5EF4-FFF2-40B4-BE49-F238E27FC236}">
              <a16:creationId xmlns:a16="http://schemas.microsoft.com/office/drawing/2014/main" id="{5E823087-EACE-4159-B309-384474E0AA5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84" name="Text Box 3">
          <a:extLst>
            <a:ext uri="{FF2B5EF4-FFF2-40B4-BE49-F238E27FC236}">
              <a16:creationId xmlns:a16="http://schemas.microsoft.com/office/drawing/2014/main" id="{55603C56-CBAA-4AE7-A488-04BEF54829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85" name="Text Box 32">
          <a:extLst>
            <a:ext uri="{FF2B5EF4-FFF2-40B4-BE49-F238E27FC236}">
              <a16:creationId xmlns:a16="http://schemas.microsoft.com/office/drawing/2014/main" id="{36EC0E4E-D434-4B53-86BD-207187B0BB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86" name="Text Box 3">
          <a:extLst>
            <a:ext uri="{FF2B5EF4-FFF2-40B4-BE49-F238E27FC236}">
              <a16:creationId xmlns:a16="http://schemas.microsoft.com/office/drawing/2014/main" id="{5A9B9DCC-3B87-481A-9B8B-0D4AB02E751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87" name="Text Box 63">
          <a:extLst>
            <a:ext uri="{FF2B5EF4-FFF2-40B4-BE49-F238E27FC236}">
              <a16:creationId xmlns:a16="http://schemas.microsoft.com/office/drawing/2014/main" id="{E3664129-18D3-4958-8587-D7216679A0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88" name="Text Box 3">
          <a:extLst>
            <a:ext uri="{FF2B5EF4-FFF2-40B4-BE49-F238E27FC236}">
              <a16:creationId xmlns:a16="http://schemas.microsoft.com/office/drawing/2014/main" id="{1DFF1211-D87E-4804-B645-A8884D2352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89" name="Text Box 32">
          <a:extLst>
            <a:ext uri="{FF2B5EF4-FFF2-40B4-BE49-F238E27FC236}">
              <a16:creationId xmlns:a16="http://schemas.microsoft.com/office/drawing/2014/main" id="{DE904D21-D44C-413C-96BB-22536FD8046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90" name="Text Box 3">
          <a:extLst>
            <a:ext uri="{FF2B5EF4-FFF2-40B4-BE49-F238E27FC236}">
              <a16:creationId xmlns:a16="http://schemas.microsoft.com/office/drawing/2014/main" id="{60B73B83-3377-4847-A32E-8EB0308D741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91" name="Text Box 63">
          <a:extLst>
            <a:ext uri="{FF2B5EF4-FFF2-40B4-BE49-F238E27FC236}">
              <a16:creationId xmlns:a16="http://schemas.microsoft.com/office/drawing/2014/main" id="{1F8D4C14-3FFE-4ECB-9E48-AE72E6C95D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92" name="Text Box 3">
          <a:extLst>
            <a:ext uri="{FF2B5EF4-FFF2-40B4-BE49-F238E27FC236}">
              <a16:creationId xmlns:a16="http://schemas.microsoft.com/office/drawing/2014/main" id="{5F4B26F5-0ABF-4386-B355-B3ECF95BCD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93" name="Text Box 32">
          <a:extLst>
            <a:ext uri="{FF2B5EF4-FFF2-40B4-BE49-F238E27FC236}">
              <a16:creationId xmlns:a16="http://schemas.microsoft.com/office/drawing/2014/main" id="{E395F31B-F2B6-4BDF-B48D-6113B745F8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94" name="Text Box 3">
          <a:extLst>
            <a:ext uri="{FF2B5EF4-FFF2-40B4-BE49-F238E27FC236}">
              <a16:creationId xmlns:a16="http://schemas.microsoft.com/office/drawing/2014/main" id="{1CBE9C8D-124C-4F02-A196-A206218258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95" name="Text Box 63">
          <a:extLst>
            <a:ext uri="{FF2B5EF4-FFF2-40B4-BE49-F238E27FC236}">
              <a16:creationId xmlns:a16="http://schemas.microsoft.com/office/drawing/2014/main" id="{FF21026D-FC60-441E-86A2-FBDC3A3A43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96" name="Text Box 3">
          <a:extLst>
            <a:ext uri="{FF2B5EF4-FFF2-40B4-BE49-F238E27FC236}">
              <a16:creationId xmlns:a16="http://schemas.microsoft.com/office/drawing/2014/main" id="{97A2FC06-D62F-4857-9BA1-A1C69E301F2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97" name="Text Box 32">
          <a:extLst>
            <a:ext uri="{FF2B5EF4-FFF2-40B4-BE49-F238E27FC236}">
              <a16:creationId xmlns:a16="http://schemas.microsoft.com/office/drawing/2014/main" id="{1F7CDB67-1648-45D2-B044-3FE6FEE2EB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898" name="Text Box 3">
          <a:extLst>
            <a:ext uri="{FF2B5EF4-FFF2-40B4-BE49-F238E27FC236}">
              <a16:creationId xmlns:a16="http://schemas.microsoft.com/office/drawing/2014/main" id="{8EB5F754-7A3A-4101-8568-AA0C5B66A27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899" name="Text Box 63">
          <a:extLst>
            <a:ext uri="{FF2B5EF4-FFF2-40B4-BE49-F238E27FC236}">
              <a16:creationId xmlns:a16="http://schemas.microsoft.com/office/drawing/2014/main" id="{0A76FE3C-4208-49D8-8FD8-2D9DB97ACF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00" name="Text Box 3">
          <a:extLst>
            <a:ext uri="{FF2B5EF4-FFF2-40B4-BE49-F238E27FC236}">
              <a16:creationId xmlns:a16="http://schemas.microsoft.com/office/drawing/2014/main" id="{33DB6ADC-1F43-4D28-AFAF-7E6C51A861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01" name="Text Box 32">
          <a:extLst>
            <a:ext uri="{FF2B5EF4-FFF2-40B4-BE49-F238E27FC236}">
              <a16:creationId xmlns:a16="http://schemas.microsoft.com/office/drawing/2014/main" id="{841C67B6-1FF7-49EE-B359-5B1E4F5E6D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02" name="Text Box 3">
          <a:extLst>
            <a:ext uri="{FF2B5EF4-FFF2-40B4-BE49-F238E27FC236}">
              <a16:creationId xmlns:a16="http://schemas.microsoft.com/office/drawing/2014/main" id="{E6F46697-8C7A-4C05-80DA-B81B091CC0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03" name="Text Box 63">
          <a:extLst>
            <a:ext uri="{FF2B5EF4-FFF2-40B4-BE49-F238E27FC236}">
              <a16:creationId xmlns:a16="http://schemas.microsoft.com/office/drawing/2014/main" id="{99CF9FA4-E434-41EC-B7C1-A32B94031B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04" name="Text Box 3">
          <a:extLst>
            <a:ext uri="{FF2B5EF4-FFF2-40B4-BE49-F238E27FC236}">
              <a16:creationId xmlns:a16="http://schemas.microsoft.com/office/drawing/2014/main" id="{AEB4F36B-B9AC-4832-A37A-F0AFF68ADF0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05" name="Text Box 32">
          <a:extLst>
            <a:ext uri="{FF2B5EF4-FFF2-40B4-BE49-F238E27FC236}">
              <a16:creationId xmlns:a16="http://schemas.microsoft.com/office/drawing/2014/main" id="{416F77CE-EABE-451D-B3FB-36DCC3B6875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06" name="Text Box 3">
          <a:extLst>
            <a:ext uri="{FF2B5EF4-FFF2-40B4-BE49-F238E27FC236}">
              <a16:creationId xmlns:a16="http://schemas.microsoft.com/office/drawing/2014/main" id="{C0E13453-602C-4E59-93EC-D8382EB8AB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07" name="Text Box 63">
          <a:extLst>
            <a:ext uri="{FF2B5EF4-FFF2-40B4-BE49-F238E27FC236}">
              <a16:creationId xmlns:a16="http://schemas.microsoft.com/office/drawing/2014/main" id="{6F51EB18-5937-4B9F-AEE8-B5E068C187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08" name="Text Box 3">
          <a:extLst>
            <a:ext uri="{FF2B5EF4-FFF2-40B4-BE49-F238E27FC236}">
              <a16:creationId xmlns:a16="http://schemas.microsoft.com/office/drawing/2014/main" id="{7E2EA9D8-8B47-43C2-AE48-6DE93B18F5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09" name="Text Box 32">
          <a:extLst>
            <a:ext uri="{FF2B5EF4-FFF2-40B4-BE49-F238E27FC236}">
              <a16:creationId xmlns:a16="http://schemas.microsoft.com/office/drawing/2014/main" id="{11D01550-83A3-4FA1-B45E-1591AEA2EB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10" name="Text Box 3">
          <a:extLst>
            <a:ext uri="{FF2B5EF4-FFF2-40B4-BE49-F238E27FC236}">
              <a16:creationId xmlns:a16="http://schemas.microsoft.com/office/drawing/2014/main" id="{B9E7D0EA-8E86-4210-9765-1C958DFD61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11" name="Text Box 63">
          <a:extLst>
            <a:ext uri="{FF2B5EF4-FFF2-40B4-BE49-F238E27FC236}">
              <a16:creationId xmlns:a16="http://schemas.microsoft.com/office/drawing/2014/main" id="{9F53C981-45FD-4947-AD22-5E38F8EDD3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12" name="Text Box 3">
          <a:extLst>
            <a:ext uri="{FF2B5EF4-FFF2-40B4-BE49-F238E27FC236}">
              <a16:creationId xmlns:a16="http://schemas.microsoft.com/office/drawing/2014/main" id="{41F9CE6B-6EFD-47FA-8A37-6E224F875C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13" name="Text Box 32">
          <a:extLst>
            <a:ext uri="{FF2B5EF4-FFF2-40B4-BE49-F238E27FC236}">
              <a16:creationId xmlns:a16="http://schemas.microsoft.com/office/drawing/2014/main" id="{87DD6341-5894-4119-8A80-37E8C93184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14" name="Text Box 3">
          <a:extLst>
            <a:ext uri="{FF2B5EF4-FFF2-40B4-BE49-F238E27FC236}">
              <a16:creationId xmlns:a16="http://schemas.microsoft.com/office/drawing/2014/main" id="{594E1CBA-BA16-4871-9652-8C5E54B68B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15" name="Text Box 63">
          <a:extLst>
            <a:ext uri="{FF2B5EF4-FFF2-40B4-BE49-F238E27FC236}">
              <a16:creationId xmlns:a16="http://schemas.microsoft.com/office/drawing/2014/main" id="{18BD812E-24B6-4C48-9198-844030F609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16" name="Text Box 3">
          <a:extLst>
            <a:ext uri="{FF2B5EF4-FFF2-40B4-BE49-F238E27FC236}">
              <a16:creationId xmlns:a16="http://schemas.microsoft.com/office/drawing/2014/main" id="{39DED5DB-4125-4269-A3A6-5B418100233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17" name="Text Box 32">
          <a:extLst>
            <a:ext uri="{FF2B5EF4-FFF2-40B4-BE49-F238E27FC236}">
              <a16:creationId xmlns:a16="http://schemas.microsoft.com/office/drawing/2014/main" id="{EE0308FA-2A6D-4A8A-8707-D04E58AEF7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18" name="Text Box 3">
          <a:extLst>
            <a:ext uri="{FF2B5EF4-FFF2-40B4-BE49-F238E27FC236}">
              <a16:creationId xmlns:a16="http://schemas.microsoft.com/office/drawing/2014/main" id="{9190563D-5F3D-4D47-8725-E4BBCDD7BF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19" name="Text Box 63">
          <a:extLst>
            <a:ext uri="{FF2B5EF4-FFF2-40B4-BE49-F238E27FC236}">
              <a16:creationId xmlns:a16="http://schemas.microsoft.com/office/drawing/2014/main" id="{245E26F5-518C-4478-88AE-3FEB22FF64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20" name="Text Box 3">
          <a:extLst>
            <a:ext uri="{FF2B5EF4-FFF2-40B4-BE49-F238E27FC236}">
              <a16:creationId xmlns:a16="http://schemas.microsoft.com/office/drawing/2014/main" id="{BC7528F2-21C7-42C9-98AD-87EC196AD25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21" name="Text Box 32">
          <a:extLst>
            <a:ext uri="{FF2B5EF4-FFF2-40B4-BE49-F238E27FC236}">
              <a16:creationId xmlns:a16="http://schemas.microsoft.com/office/drawing/2014/main" id="{4DA67C32-9229-49EB-B0E7-391EB61711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22" name="Text Box 3">
          <a:extLst>
            <a:ext uri="{FF2B5EF4-FFF2-40B4-BE49-F238E27FC236}">
              <a16:creationId xmlns:a16="http://schemas.microsoft.com/office/drawing/2014/main" id="{39DD52CE-B5A2-470A-96D3-39A9A2452A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23" name="Text Box 63">
          <a:extLst>
            <a:ext uri="{FF2B5EF4-FFF2-40B4-BE49-F238E27FC236}">
              <a16:creationId xmlns:a16="http://schemas.microsoft.com/office/drawing/2014/main" id="{AB5361B0-1910-4C8A-BA08-8466EDD186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24" name="Text Box 3">
          <a:extLst>
            <a:ext uri="{FF2B5EF4-FFF2-40B4-BE49-F238E27FC236}">
              <a16:creationId xmlns:a16="http://schemas.microsoft.com/office/drawing/2014/main" id="{087539C5-C414-4D4E-9BDD-79AB057794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25" name="Text Box 32">
          <a:extLst>
            <a:ext uri="{FF2B5EF4-FFF2-40B4-BE49-F238E27FC236}">
              <a16:creationId xmlns:a16="http://schemas.microsoft.com/office/drawing/2014/main" id="{4105A642-C85A-4FF3-89DD-90968A287F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26" name="Text Box 3">
          <a:extLst>
            <a:ext uri="{FF2B5EF4-FFF2-40B4-BE49-F238E27FC236}">
              <a16:creationId xmlns:a16="http://schemas.microsoft.com/office/drawing/2014/main" id="{9EDA35AA-6EA6-40D0-83E9-F9AF117118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27" name="Text Box 63">
          <a:extLst>
            <a:ext uri="{FF2B5EF4-FFF2-40B4-BE49-F238E27FC236}">
              <a16:creationId xmlns:a16="http://schemas.microsoft.com/office/drawing/2014/main" id="{CBA3690B-7116-4763-8E7C-C7D0C45E19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28" name="Text Box 3">
          <a:extLst>
            <a:ext uri="{FF2B5EF4-FFF2-40B4-BE49-F238E27FC236}">
              <a16:creationId xmlns:a16="http://schemas.microsoft.com/office/drawing/2014/main" id="{5D8ECF50-AE75-4953-ACDF-FA656A0E63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29" name="Text Box 32">
          <a:extLst>
            <a:ext uri="{FF2B5EF4-FFF2-40B4-BE49-F238E27FC236}">
              <a16:creationId xmlns:a16="http://schemas.microsoft.com/office/drawing/2014/main" id="{154F7F35-D7E5-4B2A-ACF3-51CECE35FF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30" name="Text Box 3">
          <a:extLst>
            <a:ext uri="{FF2B5EF4-FFF2-40B4-BE49-F238E27FC236}">
              <a16:creationId xmlns:a16="http://schemas.microsoft.com/office/drawing/2014/main" id="{946C876C-3FEB-4625-9320-750219A963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31" name="Text Box 63">
          <a:extLst>
            <a:ext uri="{FF2B5EF4-FFF2-40B4-BE49-F238E27FC236}">
              <a16:creationId xmlns:a16="http://schemas.microsoft.com/office/drawing/2014/main" id="{A2E38408-FCB7-4B31-B141-4CA4AF5A68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32" name="Text Box 3">
          <a:extLst>
            <a:ext uri="{FF2B5EF4-FFF2-40B4-BE49-F238E27FC236}">
              <a16:creationId xmlns:a16="http://schemas.microsoft.com/office/drawing/2014/main" id="{C219FB81-F260-47AA-9107-A9D41F38BB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33" name="Text Box 32">
          <a:extLst>
            <a:ext uri="{FF2B5EF4-FFF2-40B4-BE49-F238E27FC236}">
              <a16:creationId xmlns:a16="http://schemas.microsoft.com/office/drawing/2014/main" id="{DCF02C7C-1BB4-42B0-A973-92C9488662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34" name="Text Box 3">
          <a:extLst>
            <a:ext uri="{FF2B5EF4-FFF2-40B4-BE49-F238E27FC236}">
              <a16:creationId xmlns:a16="http://schemas.microsoft.com/office/drawing/2014/main" id="{931AFD1E-C8AC-431C-A8CF-5FE5D6DF5E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35" name="Text Box 63">
          <a:extLst>
            <a:ext uri="{FF2B5EF4-FFF2-40B4-BE49-F238E27FC236}">
              <a16:creationId xmlns:a16="http://schemas.microsoft.com/office/drawing/2014/main" id="{FFA61FE8-5EAC-4269-B372-29E5EB212DF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36" name="Text Box 3">
          <a:extLst>
            <a:ext uri="{FF2B5EF4-FFF2-40B4-BE49-F238E27FC236}">
              <a16:creationId xmlns:a16="http://schemas.microsoft.com/office/drawing/2014/main" id="{E8ADEF83-961E-40D2-930B-A27B73AAFF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37" name="Text Box 32">
          <a:extLst>
            <a:ext uri="{FF2B5EF4-FFF2-40B4-BE49-F238E27FC236}">
              <a16:creationId xmlns:a16="http://schemas.microsoft.com/office/drawing/2014/main" id="{D7BF717B-2E6D-4818-83B1-1AA23428E6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38" name="Text Box 3">
          <a:extLst>
            <a:ext uri="{FF2B5EF4-FFF2-40B4-BE49-F238E27FC236}">
              <a16:creationId xmlns:a16="http://schemas.microsoft.com/office/drawing/2014/main" id="{63722BCE-38AA-430B-8C55-7B3B108C02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39" name="Text Box 63">
          <a:extLst>
            <a:ext uri="{FF2B5EF4-FFF2-40B4-BE49-F238E27FC236}">
              <a16:creationId xmlns:a16="http://schemas.microsoft.com/office/drawing/2014/main" id="{F360B8F3-A8D2-460D-BB92-AE7E0D3757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40" name="Text Box 3">
          <a:extLst>
            <a:ext uri="{FF2B5EF4-FFF2-40B4-BE49-F238E27FC236}">
              <a16:creationId xmlns:a16="http://schemas.microsoft.com/office/drawing/2014/main" id="{ABBB8BEC-8F90-4865-BD36-06A58DAEF05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41" name="Text Box 32">
          <a:extLst>
            <a:ext uri="{FF2B5EF4-FFF2-40B4-BE49-F238E27FC236}">
              <a16:creationId xmlns:a16="http://schemas.microsoft.com/office/drawing/2014/main" id="{C26D3A6F-AD05-4CB3-9BD6-9E13798D51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42" name="Text Box 3">
          <a:extLst>
            <a:ext uri="{FF2B5EF4-FFF2-40B4-BE49-F238E27FC236}">
              <a16:creationId xmlns:a16="http://schemas.microsoft.com/office/drawing/2014/main" id="{CC5D7832-83FB-4396-8342-02A0E67245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43" name="Text Box 63">
          <a:extLst>
            <a:ext uri="{FF2B5EF4-FFF2-40B4-BE49-F238E27FC236}">
              <a16:creationId xmlns:a16="http://schemas.microsoft.com/office/drawing/2014/main" id="{B71D068D-A74D-43BA-8CEA-61BD6ACB33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44" name="Text Box 3">
          <a:extLst>
            <a:ext uri="{FF2B5EF4-FFF2-40B4-BE49-F238E27FC236}">
              <a16:creationId xmlns:a16="http://schemas.microsoft.com/office/drawing/2014/main" id="{45BF6E88-8B67-4558-B6A4-E7BBCDCE79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45" name="Text Box 32">
          <a:extLst>
            <a:ext uri="{FF2B5EF4-FFF2-40B4-BE49-F238E27FC236}">
              <a16:creationId xmlns:a16="http://schemas.microsoft.com/office/drawing/2014/main" id="{1E82C1B9-BF4A-4D63-B943-04DA10FD48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46" name="Text Box 3">
          <a:extLst>
            <a:ext uri="{FF2B5EF4-FFF2-40B4-BE49-F238E27FC236}">
              <a16:creationId xmlns:a16="http://schemas.microsoft.com/office/drawing/2014/main" id="{51BFA819-22E9-4F25-82BA-EE3D2B1E3FB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47" name="Text Box 63">
          <a:extLst>
            <a:ext uri="{FF2B5EF4-FFF2-40B4-BE49-F238E27FC236}">
              <a16:creationId xmlns:a16="http://schemas.microsoft.com/office/drawing/2014/main" id="{83409793-3338-47FA-A6B5-CAC1955978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48" name="Text Box 3">
          <a:extLst>
            <a:ext uri="{FF2B5EF4-FFF2-40B4-BE49-F238E27FC236}">
              <a16:creationId xmlns:a16="http://schemas.microsoft.com/office/drawing/2014/main" id="{5E4E53AA-4313-41B8-B440-FBAA9EC446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49" name="Text Box 32">
          <a:extLst>
            <a:ext uri="{FF2B5EF4-FFF2-40B4-BE49-F238E27FC236}">
              <a16:creationId xmlns:a16="http://schemas.microsoft.com/office/drawing/2014/main" id="{C22F86F1-45AA-4B77-9A3E-BCA929C552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50" name="Text Box 3">
          <a:extLst>
            <a:ext uri="{FF2B5EF4-FFF2-40B4-BE49-F238E27FC236}">
              <a16:creationId xmlns:a16="http://schemas.microsoft.com/office/drawing/2014/main" id="{161FE738-1917-4596-86CB-4E53674843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51" name="Text Box 63">
          <a:extLst>
            <a:ext uri="{FF2B5EF4-FFF2-40B4-BE49-F238E27FC236}">
              <a16:creationId xmlns:a16="http://schemas.microsoft.com/office/drawing/2014/main" id="{0EFC8B7C-AB23-44D4-B815-B68819EB80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52" name="Text Box 3">
          <a:extLst>
            <a:ext uri="{FF2B5EF4-FFF2-40B4-BE49-F238E27FC236}">
              <a16:creationId xmlns:a16="http://schemas.microsoft.com/office/drawing/2014/main" id="{FBAE7913-AAAE-4915-A862-418DB909B1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53" name="Text Box 32">
          <a:extLst>
            <a:ext uri="{FF2B5EF4-FFF2-40B4-BE49-F238E27FC236}">
              <a16:creationId xmlns:a16="http://schemas.microsoft.com/office/drawing/2014/main" id="{0945E9F0-CFB5-4FE5-8DBC-4DA4F85A29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54" name="Text Box 3">
          <a:extLst>
            <a:ext uri="{FF2B5EF4-FFF2-40B4-BE49-F238E27FC236}">
              <a16:creationId xmlns:a16="http://schemas.microsoft.com/office/drawing/2014/main" id="{8E9AF23C-9BCF-4DA5-BEA6-C6A14FF414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55" name="Text Box 63">
          <a:extLst>
            <a:ext uri="{FF2B5EF4-FFF2-40B4-BE49-F238E27FC236}">
              <a16:creationId xmlns:a16="http://schemas.microsoft.com/office/drawing/2014/main" id="{B85E7831-025D-4A15-A5D4-B101500428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56" name="Text Box 3">
          <a:extLst>
            <a:ext uri="{FF2B5EF4-FFF2-40B4-BE49-F238E27FC236}">
              <a16:creationId xmlns:a16="http://schemas.microsoft.com/office/drawing/2014/main" id="{6843DBB6-CD35-4FF8-9211-03BC560739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57" name="Text Box 32">
          <a:extLst>
            <a:ext uri="{FF2B5EF4-FFF2-40B4-BE49-F238E27FC236}">
              <a16:creationId xmlns:a16="http://schemas.microsoft.com/office/drawing/2014/main" id="{66DF0509-B7D2-46EF-A5D6-CCAE70D1C68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58" name="Text Box 3">
          <a:extLst>
            <a:ext uri="{FF2B5EF4-FFF2-40B4-BE49-F238E27FC236}">
              <a16:creationId xmlns:a16="http://schemas.microsoft.com/office/drawing/2014/main" id="{90AE3D5E-8396-4ECF-90EA-054125E6D8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59" name="Text Box 63">
          <a:extLst>
            <a:ext uri="{FF2B5EF4-FFF2-40B4-BE49-F238E27FC236}">
              <a16:creationId xmlns:a16="http://schemas.microsoft.com/office/drawing/2014/main" id="{0BC93200-A368-4589-B72A-3180DEC69F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60" name="Text Box 3">
          <a:extLst>
            <a:ext uri="{FF2B5EF4-FFF2-40B4-BE49-F238E27FC236}">
              <a16:creationId xmlns:a16="http://schemas.microsoft.com/office/drawing/2014/main" id="{EA4FF127-8C80-4FA3-BA34-B98DBCEFB5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61" name="Text Box 32">
          <a:extLst>
            <a:ext uri="{FF2B5EF4-FFF2-40B4-BE49-F238E27FC236}">
              <a16:creationId xmlns:a16="http://schemas.microsoft.com/office/drawing/2014/main" id="{91448AFF-7F3F-4964-B8E4-852CBDEC06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62" name="Text Box 3">
          <a:extLst>
            <a:ext uri="{FF2B5EF4-FFF2-40B4-BE49-F238E27FC236}">
              <a16:creationId xmlns:a16="http://schemas.microsoft.com/office/drawing/2014/main" id="{7FFA4D0A-09D1-4C3C-9495-F8ABFAD31D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63" name="Text Box 63">
          <a:extLst>
            <a:ext uri="{FF2B5EF4-FFF2-40B4-BE49-F238E27FC236}">
              <a16:creationId xmlns:a16="http://schemas.microsoft.com/office/drawing/2014/main" id="{E3D6E15E-97AA-448F-98D2-DB0D1CFEF2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64" name="Text Box 3">
          <a:extLst>
            <a:ext uri="{FF2B5EF4-FFF2-40B4-BE49-F238E27FC236}">
              <a16:creationId xmlns:a16="http://schemas.microsoft.com/office/drawing/2014/main" id="{876E6A87-9D98-42BD-AB4F-517CD9F201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65" name="Text Box 32">
          <a:extLst>
            <a:ext uri="{FF2B5EF4-FFF2-40B4-BE49-F238E27FC236}">
              <a16:creationId xmlns:a16="http://schemas.microsoft.com/office/drawing/2014/main" id="{0141164E-B82A-4D2F-B4B6-E3D522D8E1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66" name="Text Box 3">
          <a:extLst>
            <a:ext uri="{FF2B5EF4-FFF2-40B4-BE49-F238E27FC236}">
              <a16:creationId xmlns:a16="http://schemas.microsoft.com/office/drawing/2014/main" id="{F631ACBE-121C-42CD-BAB1-14E88931E7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67" name="Text Box 63">
          <a:extLst>
            <a:ext uri="{FF2B5EF4-FFF2-40B4-BE49-F238E27FC236}">
              <a16:creationId xmlns:a16="http://schemas.microsoft.com/office/drawing/2014/main" id="{BB82C679-B0D1-47D6-A411-1F40CAED31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68" name="Text Box 3">
          <a:extLst>
            <a:ext uri="{FF2B5EF4-FFF2-40B4-BE49-F238E27FC236}">
              <a16:creationId xmlns:a16="http://schemas.microsoft.com/office/drawing/2014/main" id="{45BB5138-A27F-442A-B49F-B9E57A3498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69" name="Text Box 32">
          <a:extLst>
            <a:ext uri="{FF2B5EF4-FFF2-40B4-BE49-F238E27FC236}">
              <a16:creationId xmlns:a16="http://schemas.microsoft.com/office/drawing/2014/main" id="{D0A85350-23AF-421B-B06F-57B5AC076E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70" name="Text Box 3">
          <a:extLst>
            <a:ext uri="{FF2B5EF4-FFF2-40B4-BE49-F238E27FC236}">
              <a16:creationId xmlns:a16="http://schemas.microsoft.com/office/drawing/2014/main" id="{B3A6CD7F-AD79-4061-A88B-C3F46B30D6B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71" name="Text Box 63">
          <a:extLst>
            <a:ext uri="{FF2B5EF4-FFF2-40B4-BE49-F238E27FC236}">
              <a16:creationId xmlns:a16="http://schemas.microsoft.com/office/drawing/2014/main" id="{59BA5D32-60DD-4859-9DC2-59D40F918C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72" name="Text Box 3">
          <a:extLst>
            <a:ext uri="{FF2B5EF4-FFF2-40B4-BE49-F238E27FC236}">
              <a16:creationId xmlns:a16="http://schemas.microsoft.com/office/drawing/2014/main" id="{D76F414B-065A-4B2F-B7CA-24D717340C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73" name="Text Box 32">
          <a:extLst>
            <a:ext uri="{FF2B5EF4-FFF2-40B4-BE49-F238E27FC236}">
              <a16:creationId xmlns:a16="http://schemas.microsoft.com/office/drawing/2014/main" id="{6961CDE1-0766-4760-BA18-E3D2F5E125C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74" name="Text Box 3">
          <a:extLst>
            <a:ext uri="{FF2B5EF4-FFF2-40B4-BE49-F238E27FC236}">
              <a16:creationId xmlns:a16="http://schemas.microsoft.com/office/drawing/2014/main" id="{EF551E51-2A6E-4FCF-ADC6-B9291EBD10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75" name="Text Box 63">
          <a:extLst>
            <a:ext uri="{FF2B5EF4-FFF2-40B4-BE49-F238E27FC236}">
              <a16:creationId xmlns:a16="http://schemas.microsoft.com/office/drawing/2014/main" id="{8846635D-6AEA-48D0-947F-74EC9FCE74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76" name="Text Box 3">
          <a:extLst>
            <a:ext uri="{FF2B5EF4-FFF2-40B4-BE49-F238E27FC236}">
              <a16:creationId xmlns:a16="http://schemas.microsoft.com/office/drawing/2014/main" id="{7E1B5348-4B1E-476F-9E09-6118B8161C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77" name="Text Box 32">
          <a:extLst>
            <a:ext uri="{FF2B5EF4-FFF2-40B4-BE49-F238E27FC236}">
              <a16:creationId xmlns:a16="http://schemas.microsoft.com/office/drawing/2014/main" id="{0218BE9A-1E4B-404F-BBA1-336AF14017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78" name="Text Box 3">
          <a:extLst>
            <a:ext uri="{FF2B5EF4-FFF2-40B4-BE49-F238E27FC236}">
              <a16:creationId xmlns:a16="http://schemas.microsoft.com/office/drawing/2014/main" id="{1D7A5187-8FCD-49E3-BF50-1C2EB859866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79" name="Text Box 63">
          <a:extLst>
            <a:ext uri="{FF2B5EF4-FFF2-40B4-BE49-F238E27FC236}">
              <a16:creationId xmlns:a16="http://schemas.microsoft.com/office/drawing/2014/main" id="{3E037A10-BACD-4107-8081-9DFDB762F5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80" name="Text Box 32">
          <a:extLst>
            <a:ext uri="{FF2B5EF4-FFF2-40B4-BE49-F238E27FC236}">
              <a16:creationId xmlns:a16="http://schemas.microsoft.com/office/drawing/2014/main" id="{BCC9F4A7-59DF-4397-91A4-4E315D8C41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81" name="Text Box 3">
          <a:extLst>
            <a:ext uri="{FF2B5EF4-FFF2-40B4-BE49-F238E27FC236}">
              <a16:creationId xmlns:a16="http://schemas.microsoft.com/office/drawing/2014/main" id="{4EB69CEF-0428-4D46-B49E-E938A8EAE71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82" name="Text Box 63">
          <a:extLst>
            <a:ext uri="{FF2B5EF4-FFF2-40B4-BE49-F238E27FC236}">
              <a16:creationId xmlns:a16="http://schemas.microsoft.com/office/drawing/2014/main" id="{6073AC0F-14DA-4CF1-B707-8D1203BBA1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83" name="Text Box 3">
          <a:extLst>
            <a:ext uri="{FF2B5EF4-FFF2-40B4-BE49-F238E27FC236}">
              <a16:creationId xmlns:a16="http://schemas.microsoft.com/office/drawing/2014/main" id="{DDB06DF7-B4C0-4013-8258-F1DF9A16CD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84" name="Text Box 32">
          <a:extLst>
            <a:ext uri="{FF2B5EF4-FFF2-40B4-BE49-F238E27FC236}">
              <a16:creationId xmlns:a16="http://schemas.microsoft.com/office/drawing/2014/main" id="{1566C7D7-49F5-4BB6-864E-A668511B5F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85" name="Text Box 3">
          <a:extLst>
            <a:ext uri="{FF2B5EF4-FFF2-40B4-BE49-F238E27FC236}">
              <a16:creationId xmlns:a16="http://schemas.microsoft.com/office/drawing/2014/main" id="{1B286A1A-254E-40A5-84FE-D078FC94EA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86" name="Text Box 63">
          <a:extLst>
            <a:ext uri="{FF2B5EF4-FFF2-40B4-BE49-F238E27FC236}">
              <a16:creationId xmlns:a16="http://schemas.microsoft.com/office/drawing/2014/main" id="{E9545235-DF59-4262-9162-A3E379F0BE0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87" name="Text Box 3">
          <a:extLst>
            <a:ext uri="{FF2B5EF4-FFF2-40B4-BE49-F238E27FC236}">
              <a16:creationId xmlns:a16="http://schemas.microsoft.com/office/drawing/2014/main" id="{8E2C7B85-831B-4B2B-9A14-129734AA8D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88" name="Text Box 32">
          <a:extLst>
            <a:ext uri="{FF2B5EF4-FFF2-40B4-BE49-F238E27FC236}">
              <a16:creationId xmlns:a16="http://schemas.microsoft.com/office/drawing/2014/main" id="{48E5655F-BAC1-47EA-9564-F5F9C12BD7B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89" name="Text Box 3">
          <a:extLst>
            <a:ext uri="{FF2B5EF4-FFF2-40B4-BE49-F238E27FC236}">
              <a16:creationId xmlns:a16="http://schemas.microsoft.com/office/drawing/2014/main" id="{6D0E25FE-AA6A-4430-AB7D-1CD084AD65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90" name="Text Box 63">
          <a:extLst>
            <a:ext uri="{FF2B5EF4-FFF2-40B4-BE49-F238E27FC236}">
              <a16:creationId xmlns:a16="http://schemas.microsoft.com/office/drawing/2014/main" id="{8F1B6B94-1B89-4909-9D0D-64238DAC77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91" name="Text Box 3">
          <a:extLst>
            <a:ext uri="{FF2B5EF4-FFF2-40B4-BE49-F238E27FC236}">
              <a16:creationId xmlns:a16="http://schemas.microsoft.com/office/drawing/2014/main" id="{F22FD982-A207-41F2-B53B-D0D0AC3351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92" name="Text Box 32">
          <a:extLst>
            <a:ext uri="{FF2B5EF4-FFF2-40B4-BE49-F238E27FC236}">
              <a16:creationId xmlns:a16="http://schemas.microsoft.com/office/drawing/2014/main" id="{76B4C09C-ACD8-4617-AB0E-8243B4ABB6E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93" name="Text Box 3">
          <a:extLst>
            <a:ext uri="{FF2B5EF4-FFF2-40B4-BE49-F238E27FC236}">
              <a16:creationId xmlns:a16="http://schemas.microsoft.com/office/drawing/2014/main" id="{EA0CD6EB-DCDD-420D-927D-5C1DD5187B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94" name="Text Box 63">
          <a:extLst>
            <a:ext uri="{FF2B5EF4-FFF2-40B4-BE49-F238E27FC236}">
              <a16:creationId xmlns:a16="http://schemas.microsoft.com/office/drawing/2014/main" id="{9468E8B9-1222-4203-930D-990EDE0DC5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95" name="Text Box 3">
          <a:extLst>
            <a:ext uri="{FF2B5EF4-FFF2-40B4-BE49-F238E27FC236}">
              <a16:creationId xmlns:a16="http://schemas.microsoft.com/office/drawing/2014/main" id="{5569E20C-8DFB-4063-AE10-993F321D07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96" name="Text Box 32">
          <a:extLst>
            <a:ext uri="{FF2B5EF4-FFF2-40B4-BE49-F238E27FC236}">
              <a16:creationId xmlns:a16="http://schemas.microsoft.com/office/drawing/2014/main" id="{8F5CB1CF-C09E-4CF8-A66A-0E31D1E6441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97" name="Text Box 3">
          <a:extLst>
            <a:ext uri="{FF2B5EF4-FFF2-40B4-BE49-F238E27FC236}">
              <a16:creationId xmlns:a16="http://schemas.microsoft.com/office/drawing/2014/main" id="{16DD0D9D-D7EC-4E28-B0D6-2E4DE06475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6998" name="Text Box 63">
          <a:extLst>
            <a:ext uri="{FF2B5EF4-FFF2-40B4-BE49-F238E27FC236}">
              <a16:creationId xmlns:a16="http://schemas.microsoft.com/office/drawing/2014/main" id="{812BE856-E524-4E4F-A2FF-ED6D74C1CD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6999" name="Text Box 3">
          <a:extLst>
            <a:ext uri="{FF2B5EF4-FFF2-40B4-BE49-F238E27FC236}">
              <a16:creationId xmlns:a16="http://schemas.microsoft.com/office/drawing/2014/main" id="{61A14CEC-AD5F-4F2E-821C-A790B4A6E79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00" name="Text Box 32">
          <a:extLst>
            <a:ext uri="{FF2B5EF4-FFF2-40B4-BE49-F238E27FC236}">
              <a16:creationId xmlns:a16="http://schemas.microsoft.com/office/drawing/2014/main" id="{61DC7DD8-5D6D-44E2-8992-F928598B83A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01" name="Text Box 3">
          <a:extLst>
            <a:ext uri="{FF2B5EF4-FFF2-40B4-BE49-F238E27FC236}">
              <a16:creationId xmlns:a16="http://schemas.microsoft.com/office/drawing/2014/main" id="{DC6D0075-86B6-4125-88B4-BA139CDB82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02" name="Text Box 63">
          <a:extLst>
            <a:ext uri="{FF2B5EF4-FFF2-40B4-BE49-F238E27FC236}">
              <a16:creationId xmlns:a16="http://schemas.microsoft.com/office/drawing/2014/main" id="{8BDE18F3-DE1F-4062-ACCC-BECC76B8D8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03" name="Text Box 3">
          <a:extLst>
            <a:ext uri="{FF2B5EF4-FFF2-40B4-BE49-F238E27FC236}">
              <a16:creationId xmlns:a16="http://schemas.microsoft.com/office/drawing/2014/main" id="{6F4185CB-AE3C-4012-8B34-F52B4F4623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04" name="Text Box 32">
          <a:extLst>
            <a:ext uri="{FF2B5EF4-FFF2-40B4-BE49-F238E27FC236}">
              <a16:creationId xmlns:a16="http://schemas.microsoft.com/office/drawing/2014/main" id="{1D8C1370-132D-4BCB-BBE1-193F5754D8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05" name="Text Box 3">
          <a:extLst>
            <a:ext uri="{FF2B5EF4-FFF2-40B4-BE49-F238E27FC236}">
              <a16:creationId xmlns:a16="http://schemas.microsoft.com/office/drawing/2014/main" id="{41043B6B-AA3E-47A2-AD34-933DA78D41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06" name="Text Box 63">
          <a:extLst>
            <a:ext uri="{FF2B5EF4-FFF2-40B4-BE49-F238E27FC236}">
              <a16:creationId xmlns:a16="http://schemas.microsoft.com/office/drawing/2014/main" id="{43FBF6F9-85AE-4C08-939F-E2855163F5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07" name="Text Box 3">
          <a:extLst>
            <a:ext uri="{FF2B5EF4-FFF2-40B4-BE49-F238E27FC236}">
              <a16:creationId xmlns:a16="http://schemas.microsoft.com/office/drawing/2014/main" id="{90B8B93F-EAA7-4182-BEED-527C69D206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08" name="Text Box 32">
          <a:extLst>
            <a:ext uri="{FF2B5EF4-FFF2-40B4-BE49-F238E27FC236}">
              <a16:creationId xmlns:a16="http://schemas.microsoft.com/office/drawing/2014/main" id="{7C16FA51-6620-445C-8063-D005CF1D87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09" name="Text Box 3">
          <a:extLst>
            <a:ext uri="{FF2B5EF4-FFF2-40B4-BE49-F238E27FC236}">
              <a16:creationId xmlns:a16="http://schemas.microsoft.com/office/drawing/2014/main" id="{E5F304F8-0F86-4E12-841E-738700CFC64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10" name="Text Box 63">
          <a:extLst>
            <a:ext uri="{FF2B5EF4-FFF2-40B4-BE49-F238E27FC236}">
              <a16:creationId xmlns:a16="http://schemas.microsoft.com/office/drawing/2014/main" id="{AFAF3715-C1C8-462B-B85F-8AA1E83511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11" name="Text Box 3">
          <a:extLst>
            <a:ext uri="{FF2B5EF4-FFF2-40B4-BE49-F238E27FC236}">
              <a16:creationId xmlns:a16="http://schemas.microsoft.com/office/drawing/2014/main" id="{B336E7FD-C33D-42EB-A2AC-5A8AE5C79B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12" name="Text Box 32">
          <a:extLst>
            <a:ext uri="{FF2B5EF4-FFF2-40B4-BE49-F238E27FC236}">
              <a16:creationId xmlns:a16="http://schemas.microsoft.com/office/drawing/2014/main" id="{5F6287FF-A8E3-434C-ACF1-D80807838C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13" name="Text Box 3">
          <a:extLst>
            <a:ext uri="{FF2B5EF4-FFF2-40B4-BE49-F238E27FC236}">
              <a16:creationId xmlns:a16="http://schemas.microsoft.com/office/drawing/2014/main" id="{1ED3FC01-B1DD-4F20-87FA-9BBBE99B87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14" name="Text Box 63">
          <a:extLst>
            <a:ext uri="{FF2B5EF4-FFF2-40B4-BE49-F238E27FC236}">
              <a16:creationId xmlns:a16="http://schemas.microsoft.com/office/drawing/2014/main" id="{ACB21F38-BFBD-41DA-9551-A395A757B4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15" name="Text Box 3">
          <a:extLst>
            <a:ext uri="{FF2B5EF4-FFF2-40B4-BE49-F238E27FC236}">
              <a16:creationId xmlns:a16="http://schemas.microsoft.com/office/drawing/2014/main" id="{C271654B-8F69-4B85-BFD0-F7962CEEC4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16" name="Text Box 32">
          <a:extLst>
            <a:ext uri="{FF2B5EF4-FFF2-40B4-BE49-F238E27FC236}">
              <a16:creationId xmlns:a16="http://schemas.microsoft.com/office/drawing/2014/main" id="{CE894691-C344-42CD-87AB-A445C5D46C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17" name="Text Box 3">
          <a:extLst>
            <a:ext uri="{FF2B5EF4-FFF2-40B4-BE49-F238E27FC236}">
              <a16:creationId xmlns:a16="http://schemas.microsoft.com/office/drawing/2014/main" id="{75F53AA0-95FF-4A82-BE72-27724F33EB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18" name="Text Box 63">
          <a:extLst>
            <a:ext uri="{FF2B5EF4-FFF2-40B4-BE49-F238E27FC236}">
              <a16:creationId xmlns:a16="http://schemas.microsoft.com/office/drawing/2014/main" id="{E19B7DAB-B19D-413A-92B8-8D31BF1A00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19" name="Text Box 3">
          <a:extLst>
            <a:ext uri="{FF2B5EF4-FFF2-40B4-BE49-F238E27FC236}">
              <a16:creationId xmlns:a16="http://schemas.microsoft.com/office/drawing/2014/main" id="{E1B0C4F8-C4D0-42E6-9A9D-62E38F6578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20" name="Text Box 32">
          <a:extLst>
            <a:ext uri="{FF2B5EF4-FFF2-40B4-BE49-F238E27FC236}">
              <a16:creationId xmlns:a16="http://schemas.microsoft.com/office/drawing/2014/main" id="{5008FA40-BD4F-4FF7-B1CB-16A2DD7AE6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21" name="Text Box 3">
          <a:extLst>
            <a:ext uri="{FF2B5EF4-FFF2-40B4-BE49-F238E27FC236}">
              <a16:creationId xmlns:a16="http://schemas.microsoft.com/office/drawing/2014/main" id="{CDF28462-0EEA-46B8-B089-E4D4E11672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22" name="Text Box 63">
          <a:extLst>
            <a:ext uri="{FF2B5EF4-FFF2-40B4-BE49-F238E27FC236}">
              <a16:creationId xmlns:a16="http://schemas.microsoft.com/office/drawing/2014/main" id="{32F2784D-8EE4-46A0-9310-C0D0390B53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23" name="Text Box 3">
          <a:extLst>
            <a:ext uri="{FF2B5EF4-FFF2-40B4-BE49-F238E27FC236}">
              <a16:creationId xmlns:a16="http://schemas.microsoft.com/office/drawing/2014/main" id="{EE452F12-011A-47CD-B044-182A6FF881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24" name="Text Box 32">
          <a:extLst>
            <a:ext uri="{FF2B5EF4-FFF2-40B4-BE49-F238E27FC236}">
              <a16:creationId xmlns:a16="http://schemas.microsoft.com/office/drawing/2014/main" id="{5C431CC0-6DFF-4FC6-8367-41F931F1D7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25" name="Text Box 3">
          <a:extLst>
            <a:ext uri="{FF2B5EF4-FFF2-40B4-BE49-F238E27FC236}">
              <a16:creationId xmlns:a16="http://schemas.microsoft.com/office/drawing/2014/main" id="{24A78607-A73B-47D3-9D8C-A5351FA2B9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26" name="Text Box 63">
          <a:extLst>
            <a:ext uri="{FF2B5EF4-FFF2-40B4-BE49-F238E27FC236}">
              <a16:creationId xmlns:a16="http://schemas.microsoft.com/office/drawing/2014/main" id="{72C82A5B-CB54-4691-9BB3-F11E07100D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27" name="Text Box 3">
          <a:extLst>
            <a:ext uri="{FF2B5EF4-FFF2-40B4-BE49-F238E27FC236}">
              <a16:creationId xmlns:a16="http://schemas.microsoft.com/office/drawing/2014/main" id="{9EAA8788-A390-462D-AB98-16149A4536E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28" name="Text Box 32">
          <a:extLst>
            <a:ext uri="{FF2B5EF4-FFF2-40B4-BE49-F238E27FC236}">
              <a16:creationId xmlns:a16="http://schemas.microsoft.com/office/drawing/2014/main" id="{E53FFE63-A285-4360-979B-357970DFBC0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29" name="Text Box 3">
          <a:extLst>
            <a:ext uri="{FF2B5EF4-FFF2-40B4-BE49-F238E27FC236}">
              <a16:creationId xmlns:a16="http://schemas.microsoft.com/office/drawing/2014/main" id="{BC736CFD-E6D1-4714-AA57-F069D6FEC6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30" name="Text Box 63">
          <a:extLst>
            <a:ext uri="{FF2B5EF4-FFF2-40B4-BE49-F238E27FC236}">
              <a16:creationId xmlns:a16="http://schemas.microsoft.com/office/drawing/2014/main" id="{75915EE4-EE89-4915-ACAF-F74E66B991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31" name="Text Box 3">
          <a:extLst>
            <a:ext uri="{FF2B5EF4-FFF2-40B4-BE49-F238E27FC236}">
              <a16:creationId xmlns:a16="http://schemas.microsoft.com/office/drawing/2014/main" id="{F31FB92F-5FBF-44DE-A457-0D8B7A0A1C3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32" name="Text Box 32">
          <a:extLst>
            <a:ext uri="{FF2B5EF4-FFF2-40B4-BE49-F238E27FC236}">
              <a16:creationId xmlns:a16="http://schemas.microsoft.com/office/drawing/2014/main" id="{C3B0C662-8234-48E6-8365-43F857DB61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33" name="Text Box 3">
          <a:extLst>
            <a:ext uri="{FF2B5EF4-FFF2-40B4-BE49-F238E27FC236}">
              <a16:creationId xmlns:a16="http://schemas.microsoft.com/office/drawing/2014/main" id="{17F22C8C-F821-4CEB-B74D-C4D8A8F583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34" name="Text Box 63">
          <a:extLst>
            <a:ext uri="{FF2B5EF4-FFF2-40B4-BE49-F238E27FC236}">
              <a16:creationId xmlns:a16="http://schemas.microsoft.com/office/drawing/2014/main" id="{04282503-71FF-4C79-BAB3-9368AEB696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35" name="Text Box 3">
          <a:extLst>
            <a:ext uri="{FF2B5EF4-FFF2-40B4-BE49-F238E27FC236}">
              <a16:creationId xmlns:a16="http://schemas.microsoft.com/office/drawing/2014/main" id="{FA3E9D3A-EB65-40C1-8A06-62C9DBB13E0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36" name="Text Box 32">
          <a:extLst>
            <a:ext uri="{FF2B5EF4-FFF2-40B4-BE49-F238E27FC236}">
              <a16:creationId xmlns:a16="http://schemas.microsoft.com/office/drawing/2014/main" id="{31B6C859-499F-468A-B9CA-F8D7B309D5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37" name="Text Box 3">
          <a:extLst>
            <a:ext uri="{FF2B5EF4-FFF2-40B4-BE49-F238E27FC236}">
              <a16:creationId xmlns:a16="http://schemas.microsoft.com/office/drawing/2014/main" id="{D759FD8C-9BA0-4BA6-92D8-5626FE8127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38" name="Text Box 63">
          <a:extLst>
            <a:ext uri="{FF2B5EF4-FFF2-40B4-BE49-F238E27FC236}">
              <a16:creationId xmlns:a16="http://schemas.microsoft.com/office/drawing/2014/main" id="{AF84D01A-89F2-4CD1-AADC-AB105E0B17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39" name="Text Box 3">
          <a:extLst>
            <a:ext uri="{FF2B5EF4-FFF2-40B4-BE49-F238E27FC236}">
              <a16:creationId xmlns:a16="http://schemas.microsoft.com/office/drawing/2014/main" id="{B5B36FBF-0871-47FC-B68C-1C7E9C6D70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40" name="Text Box 32">
          <a:extLst>
            <a:ext uri="{FF2B5EF4-FFF2-40B4-BE49-F238E27FC236}">
              <a16:creationId xmlns:a16="http://schemas.microsoft.com/office/drawing/2014/main" id="{368B459D-86B7-4E3E-BDD6-A8FF8497D4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41" name="Text Box 3">
          <a:extLst>
            <a:ext uri="{FF2B5EF4-FFF2-40B4-BE49-F238E27FC236}">
              <a16:creationId xmlns:a16="http://schemas.microsoft.com/office/drawing/2014/main" id="{E192C136-5FC0-44AA-8899-3CEF8E85BA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42" name="Text Box 63">
          <a:extLst>
            <a:ext uri="{FF2B5EF4-FFF2-40B4-BE49-F238E27FC236}">
              <a16:creationId xmlns:a16="http://schemas.microsoft.com/office/drawing/2014/main" id="{66CD5202-7AEC-46D6-9B2A-F29ADC4CCD3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43" name="Text Box 3">
          <a:extLst>
            <a:ext uri="{FF2B5EF4-FFF2-40B4-BE49-F238E27FC236}">
              <a16:creationId xmlns:a16="http://schemas.microsoft.com/office/drawing/2014/main" id="{DB902D0E-6465-49B9-8971-05C30B7B72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44" name="Text Box 32">
          <a:extLst>
            <a:ext uri="{FF2B5EF4-FFF2-40B4-BE49-F238E27FC236}">
              <a16:creationId xmlns:a16="http://schemas.microsoft.com/office/drawing/2014/main" id="{9A4C3366-9B5D-4250-B1E5-922AE9EC565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45" name="Text Box 3">
          <a:extLst>
            <a:ext uri="{FF2B5EF4-FFF2-40B4-BE49-F238E27FC236}">
              <a16:creationId xmlns:a16="http://schemas.microsoft.com/office/drawing/2014/main" id="{FBF81507-5C43-4105-BB5B-578BBB4BF4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46" name="Text Box 63">
          <a:extLst>
            <a:ext uri="{FF2B5EF4-FFF2-40B4-BE49-F238E27FC236}">
              <a16:creationId xmlns:a16="http://schemas.microsoft.com/office/drawing/2014/main" id="{7DD0C07D-4D6A-41FE-81BE-C16EF85ABA5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47" name="Text Box 3">
          <a:extLst>
            <a:ext uri="{FF2B5EF4-FFF2-40B4-BE49-F238E27FC236}">
              <a16:creationId xmlns:a16="http://schemas.microsoft.com/office/drawing/2014/main" id="{F916718E-EE5F-46B3-9589-EDC2EBF289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48" name="Text Box 32">
          <a:extLst>
            <a:ext uri="{FF2B5EF4-FFF2-40B4-BE49-F238E27FC236}">
              <a16:creationId xmlns:a16="http://schemas.microsoft.com/office/drawing/2014/main" id="{4B876C80-4BCD-49FB-9D8E-96FDA01EF4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49" name="Text Box 3">
          <a:extLst>
            <a:ext uri="{FF2B5EF4-FFF2-40B4-BE49-F238E27FC236}">
              <a16:creationId xmlns:a16="http://schemas.microsoft.com/office/drawing/2014/main" id="{29AAA982-CEC9-4518-9E51-BB6938308B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50" name="Text Box 63">
          <a:extLst>
            <a:ext uri="{FF2B5EF4-FFF2-40B4-BE49-F238E27FC236}">
              <a16:creationId xmlns:a16="http://schemas.microsoft.com/office/drawing/2014/main" id="{8E7A22B3-C3DD-4E36-80B0-DFBE4DE7495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51" name="Text Box 3">
          <a:extLst>
            <a:ext uri="{FF2B5EF4-FFF2-40B4-BE49-F238E27FC236}">
              <a16:creationId xmlns:a16="http://schemas.microsoft.com/office/drawing/2014/main" id="{5FC94A50-0127-46C1-BDAC-422C566080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52" name="Text Box 32">
          <a:extLst>
            <a:ext uri="{FF2B5EF4-FFF2-40B4-BE49-F238E27FC236}">
              <a16:creationId xmlns:a16="http://schemas.microsoft.com/office/drawing/2014/main" id="{2F6DA1C4-4BFB-4A47-BC0D-73703889FF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53" name="Text Box 3">
          <a:extLst>
            <a:ext uri="{FF2B5EF4-FFF2-40B4-BE49-F238E27FC236}">
              <a16:creationId xmlns:a16="http://schemas.microsoft.com/office/drawing/2014/main" id="{2EAE32AF-E06E-45A1-94B8-C823CAB92D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54" name="Text Box 63">
          <a:extLst>
            <a:ext uri="{FF2B5EF4-FFF2-40B4-BE49-F238E27FC236}">
              <a16:creationId xmlns:a16="http://schemas.microsoft.com/office/drawing/2014/main" id="{D5CC3381-001A-48C6-8345-0A3F6B74EC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55" name="Text Box 3">
          <a:extLst>
            <a:ext uri="{FF2B5EF4-FFF2-40B4-BE49-F238E27FC236}">
              <a16:creationId xmlns:a16="http://schemas.microsoft.com/office/drawing/2014/main" id="{3F9F3BE0-698C-49CE-9B4D-C6BD9A1BE4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56" name="Text Box 32">
          <a:extLst>
            <a:ext uri="{FF2B5EF4-FFF2-40B4-BE49-F238E27FC236}">
              <a16:creationId xmlns:a16="http://schemas.microsoft.com/office/drawing/2014/main" id="{AD014FCA-2C58-4F43-8ABA-925670187F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57" name="Text Box 3">
          <a:extLst>
            <a:ext uri="{FF2B5EF4-FFF2-40B4-BE49-F238E27FC236}">
              <a16:creationId xmlns:a16="http://schemas.microsoft.com/office/drawing/2014/main" id="{810389FF-BEB3-4C20-92B3-B272038B8B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58" name="Text Box 63">
          <a:extLst>
            <a:ext uri="{FF2B5EF4-FFF2-40B4-BE49-F238E27FC236}">
              <a16:creationId xmlns:a16="http://schemas.microsoft.com/office/drawing/2014/main" id="{9A13BC84-FB89-462C-8B81-A2052043B3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59" name="Text Box 3">
          <a:extLst>
            <a:ext uri="{FF2B5EF4-FFF2-40B4-BE49-F238E27FC236}">
              <a16:creationId xmlns:a16="http://schemas.microsoft.com/office/drawing/2014/main" id="{596387BC-092D-43FB-894C-3F7E19051F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60" name="Text Box 32">
          <a:extLst>
            <a:ext uri="{FF2B5EF4-FFF2-40B4-BE49-F238E27FC236}">
              <a16:creationId xmlns:a16="http://schemas.microsoft.com/office/drawing/2014/main" id="{006790B0-ED3E-43D0-9282-D6DE0B87F66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61" name="Text Box 3">
          <a:extLst>
            <a:ext uri="{FF2B5EF4-FFF2-40B4-BE49-F238E27FC236}">
              <a16:creationId xmlns:a16="http://schemas.microsoft.com/office/drawing/2014/main" id="{DBCA38AD-9347-4CAD-9236-BC5705F52E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62" name="Text Box 63">
          <a:extLst>
            <a:ext uri="{FF2B5EF4-FFF2-40B4-BE49-F238E27FC236}">
              <a16:creationId xmlns:a16="http://schemas.microsoft.com/office/drawing/2014/main" id="{EA84398A-6F21-424A-8EC3-37A1CFA7DE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63" name="Text Box 3">
          <a:extLst>
            <a:ext uri="{FF2B5EF4-FFF2-40B4-BE49-F238E27FC236}">
              <a16:creationId xmlns:a16="http://schemas.microsoft.com/office/drawing/2014/main" id="{D939BDFF-48F5-488F-B993-EDAB735FA0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64" name="Text Box 32">
          <a:extLst>
            <a:ext uri="{FF2B5EF4-FFF2-40B4-BE49-F238E27FC236}">
              <a16:creationId xmlns:a16="http://schemas.microsoft.com/office/drawing/2014/main" id="{EA02615F-7C71-4D54-825E-8F62ABFBF5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65" name="Text Box 3">
          <a:extLst>
            <a:ext uri="{FF2B5EF4-FFF2-40B4-BE49-F238E27FC236}">
              <a16:creationId xmlns:a16="http://schemas.microsoft.com/office/drawing/2014/main" id="{67FE3565-89EF-478B-A9FB-EF5C18B643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66" name="Text Box 63">
          <a:extLst>
            <a:ext uri="{FF2B5EF4-FFF2-40B4-BE49-F238E27FC236}">
              <a16:creationId xmlns:a16="http://schemas.microsoft.com/office/drawing/2014/main" id="{EA512F73-CA55-40C2-8A0D-06A7FB5197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67" name="Text Box 3">
          <a:extLst>
            <a:ext uri="{FF2B5EF4-FFF2-40B4-BE49-F238E27FC236}">
              <a16:creationId xmlns:a16="http://schemas.microsoft.com/office/drawing/2014/main" id="{38E6D022-2549-454A-BB70-E9C872D302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68" name="Text Box 32">
          <a:extLst>
            <a:ext uri="{FF2B5EF4-FFF2-40B4-BE49-F238E27FC236}">
              <a16:creationId xmlns:a16="http://schemas.microsoft.com/office/drawing/2014/main" id="{97CF3FC6-64F8-4965-B4A9-923D24B3D1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69" name="Text Box 3">
          <a:extLst>
            <a:ext uri="{FF2B5EF4-FFF2-40B4-BE49-F238E27FC236}">
              <a16:creationId xmlns:a16="http://schemas.microsoft.com/office/drawing/2014/main" id="{3F0DDD6D-4FBD-4F14-B5FA-45FBBDA666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70" name="Text Box 63">
          <a:extLst>
            <a:ext uri="{FF2B5EF4-FFF2-40B4-BE49-F238E27FC236}">
              <a16:creationId xmlns:a16="http://schemas.microsoft.com/office/drawing/2014/main" id="{57EA81EA-49B0-45DB-933F-0BCEBAF281C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71" name="Text Box 3">
          <a:extLst>
            <a:ext uri="{FF2B5EF4-FFF2-40B4-BE49-F238E27FC236}">
              <a16:creationId xmlns:a16="http://schemas.microsoft.com/office/drawing/2014/main" id="{6F25F133-E683-43E9-8C97-516382D44F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72" name="Text Box 32">
          <a:extLst>
            <a:ext uri="{FF2B5EF4-FFF2-40B4-BE49-F238E27FC236}">
              <a16:creationId xmlns:a16="http://schemas.microsoft.com/office/drawing/2014/main" id="{19DCCB14-69AB-403F-AE92-64AB96F0C5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73" name="Text Box 3">
          <a:extLst>
            <a:ext uri="{FF2B5EF4-FFF2-40B4-BE49-F238E27FC236}">
              <a16:creationId xmlns:a16="http://schemas.microsoft.com/office/drawing/2014/main" id="{67435DC3-38CB-40F7-B284-A82C649946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74" name="Text Box 63">
          <a:extLst>
            <a:ext uri="{FF2B5EF4-FFF2-40B4-BE49-F238E27FC236}">
              <a16:creationId xmlns:a16="http://schemas.microsoft.com/office/drawing/2014/main" id="{C553D771-FE60-45C3-9F01-995CCD53551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75" name="Text Box 3">
          <a:extLst>
            <a:ext uri="{FF2B5EF4-FFF2-40B4-BE49-F238E27FC236}">
              <a16:creationId xmlns:a16="http://schemas.microsoft.com/office/drawing/2014/main" id="{1FE3C601-20E4-4869-BDD8-1E3EB2D61AB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76" name="Text Box 32">
          <a:extLst>
            <a:ext uri="{FF2B5EF4-FFF2-40B4-BE49-F238E27FC236}">
              <a16:creationId xmlns:a16="http://schemas.microsoft.com/office/drawing/2014/main" id="{0F3FA276-D8A0-4F8E-91C2-90E07BAB46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77" name="Text Box 3">
          <a:extLst>
            <a:ext uri="{FF2B5EF4-FFF2-40B4-BE49-F238E27FC236}">
              <a16:creationId xmlns:a16="http://schemas.microsoft.com/office/drawing/2014/main" id="{49819508-0CF8-4370-AB52-287B12436E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78" name="Text Box 63">
          <a:extLst>
            <a:ext uri="{FF2B5EF4-FFF2-40B4-BE49-F238E27FC236}">
              <a16:creationId xmlns:a16="http://schemas.microsoft.com/office/drawing/2014/main" id="{EB7C56B9-B1EF-4800-9E39-69697A86229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79" name="Text Box 3">
          <a:extLst>
            <a:ext uri="{FF2B5EF4-FFF2-40B4-BE49-F238E27FC236}">
              <a16:creationId xmlns:a16="http://schemas.microsoft.com/office/drawing/2014/main" id="{36EFF144-9388-4223-A101-D2CE518351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80" name="Text Box 32">
          <a:extLst>
            <a:ext uri="{FF2B5EF4-FFF2-40B4-BE49-F238E27FC236}">
              <a16:creationId xmlns:a16="http://schemas.microsoft.com/office/drawing/2014/main" id="{3466B551-8443-407A-B7CA-E06D833177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81" name="Text Box 3">
          <a:extLst>
            <a:ext uri="{FF2B5EF4-FFF2-40B4-BE49-F238E27FC236}">
              <a16:creationId xmlns:a16="http://schemas.microsoft.com/office/drawing/2014/main" id="{2A6BC22D-533E-40F0-B9BD-3C45A372A1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82" name="Text Box 63">
          <a:extLst>
            <a:ext uri="{FF2B5EF4-FFF2-40B4-BE49-F238E27FC236}">
              <a16:creationId xmlns:a16="http://schemas.microsoft.com/office/drawing/2014/main" id="{C5AB159D-CDA3-439F-BCDC-5AE040831B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83" name="Text Box 3">
          <a:extLst>
            <a:ext uri="{FF2B5EF4-FFF2-40B4-BE49-F238E27FC236}">
              <a16:creationId xmlns:a16="http://schemas.microsoft.com/office/drawing/2014/main" id="{01F0A655-5C3A-4A2F-83EC-F0A75F43393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84" name="Text Box 32">
          <a:extLst>
            <a:ext uri="{FF2B5EF4-FFF2-40B4-BE49-F238E27FC236}">
              <a16:creationId xmlns:a16="http://schemas.microsoft.com/office/drawing/2014/main" id="{B75E17AC-2410-490D-BBD0-8ED57E07C3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85" name="Text Box 3">
          <a:extLst>
            <a:ext uri="{FF2B5EF4-FFF2-40B4-BE49-F238E27FC236}">
              <a16:creationId xmlns:a16="http://schemas.microsoft.com/office/drawing/2014/main" id="{46E21957-4CF4-454B-ACC0-A40DC6A6DE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86" name="Text Box 63">
          <a:extLst>
            <a:ext uri="{FF2B5EF4-FFF2-40B4-BE49-F238E27FC236}">
              <a16:creationId xmlns:a16="http://schemas.microsoft.com/office/drawing/2014/main" id="{96659749-38E6-426F-9D4B-62BA2BBEC0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87" name="Text Box 3">
          <a:extLst>
            <a:ext uri="{FF2B5EF4-FFF2-40B4-BE49-F238E27FC236}">
              <a16:creationId xmlns:a16="http://schemas.microsoft.com/office/drawing/2014/main" id="{066A711B-EEE1-4DB2-A459-8D002BF9A9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88" name="Text Box 32">
          <a:extLst>
            <a:ext uri="{FF2B5EF4-FFF2-40B4-BE49-F238E27FC236}">
              <a16:creationId xmlns:a16="http://schemas.microsoft.com/office/drawing/2014/main" id="{7E72E1C6-50B7-4E32-8F81-34C98D0EE7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89" name="Text Box 3">
          <a:extLst>
            <a:ext uri="{FF2B5EF4-FFF2-40B4-BE49-F238E27FC236}">
              <a16:creationId xmlns:a16="http://schemas.microsoft.com/office/drawing/2014/main" id="{265A8497-A53F-4CDD-A350-2511727BB1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90" name="Text Box 63">
          <a:extLst>
            <a:ext uri="{FF2B5EF4-FFF2-40B4-BE49-F238E27FC236}">
              <a16:creationId xmlns:a16="http://schemas.microsoft.com/office/drawing/2014/main" id="{1D330F18-518D-4EE3-BA60-83AAE0D3B5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91" name="Text Box 3">
          <a:extLst>
            <a:ext uri="{FF2B5EF4-FFF2-40B4-BE49-F238E27FC236}">
              <a16:creationId xmlns:a16="http://schemas.microsoft.com/office/drawing/2014/main" id="{BF4A98A9-9EF5-4DEF-BF1C-121DD3EEE1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92" name="Text Box 32">
          <a:extLst>
            <a:ext uri="{FF2B5EF4-FFF2-40B4-BE49-F238E27FC236}">
              <a16:creationId xmlns:a16="http://schemas.microsoft.com/office/drawing/2014/main" id="{1FF1F855-EFEE-4AD7-802F-7367ABC454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93" name="Text Box 3">
          <a:extLst>
            <a:ext uri="{FF2B5EF4-FFF2-40B4-BE49-F238E27FC236}">
              <a16:creationId xmlns:a16="http://schemas.microsoft.com/office/drawing/2014/main" id="{17B0BD0F-D944-4CAD-8DFC-04647A9709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94" name="Text Box 63">
          <a:extLst>
            <a:ext uri="{FF2B5EF4-FFF2-40B4-BE49-F238E27FC236}">
              <a16:creationId xmlns:a16="http://schemas.microsoft.com/office/drawing/2014/main" id="{DB44C7A8-E896-4ED6-BCD1-39C0ED5D9A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95" name="Text Box 3">
          <a:extLst>
            <a:ext uri="{FF2B5EF4-FFF2-40B4-BE49-F238E27FC236}">
              <a16:creationId xmlns:a16="http://schemas.microsoft.com/office/drawing/2014/main" id="{B169313B-5970-43E2-ABA9-308C56CAD6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96" name="Text Box 32">
          <a:extLst>
            <a:ext uri="{FF2B5EF4-FFF2-40B4-BE49-F238E27FC236}">
              <a16:creationId xmlns:a16="http://schemas.microsoft.com/office/drawing/2014/main" id="{0AE4391A-225C-44EA-BFFA-7E1C0FFCFA6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97" name="Text Box 3">
          <a:extLst>
            <a:ext uri="{FF2B5EF4-FFF2-40B4-BE49-F238E27FC236}">
              <a16:creationId xmlns:a16="http://schemas.microsoft.com/office/drawing/2014/main" id="{06487E81-3FED-4694-9264-E1BDE3842B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098" name="Text Box 63">
          <a:extLst>
            <a:ext uri="{FF2B5EF4-FFF2-40B4-BE49-F238E27FC236}">
              <a16:creationId xmlns:a16="http://schemas.microsoft.com/office/drawing/2014/main" id="{3437E6D0-E9B2-4C2F-8416-3CEF7224F3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099" name="Text Box 3">
          <a:extLst>
            <a:ext uri="{FF2B5EF4-FFF2-40B4-BE49-F238E27FC236}">
              <a16:creationId xmlns:a16="http://schemas.microsoft.com/office/drawing/2014/main" id="{8BB542DC-1488-446F-B455-58FED2767E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00" name="Text Box 32">
          <a:extLst>
            <a:ext uri="{FF2B5EF4-FFF2-40B4-BE49-F238E27FC236}">
              <a16:creationId xmlns:a16="http://schemas.microsoft.com/office/drawing/2014/main" id="{11FD6500-E6EF-4127-9A6C-803EE8033AD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01" name="Text Box 3">
          <a:extLst>
            <a:ext uri="{FF2B5EF4-FFF2-40B4-BE49-F238E27FC236}">
              <a16:creationId xmlns:a16="http://schemas.microsoft.com/office/drawing/2014/main" id="{2DB3F036-1300-46B8-BFAE-24E084FE48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02" name="Text Box 63">
          <a:extLst>
            <a:ext uri="{FF2B5EF4-FFF2-40B4-BE49-F238E27FC236}">
              <a16:creationId xmlns:a16="http://schemas.microsoft.com/office/drawing/2014/main" id="{8B8F3401-92B1-4A7A-9804-E59F4FF0A8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03" name="Text Box 3">
          <a:extLst>
            <a:ext uri="{FF2B5EF4-FFF2-40B4-BE49-F238E27FC236}">
              <a16:creationId xmlns:a16="http://schemas.microsoft.com/office/drawing/2014/main" id="{5F5289C9-DEA8-4CB4-B20C-89C19E1D0DF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04" name="Text Box 32">
          <a:extLst>
            <a:ext uri="{FF2B5EF4-FFF2-40B4-BE49-F238E27FC236}">
              <a16:creationId xmlns:a16="http://schemas.microsoft.com/office/drawing/2014/main" id="{4D587987-B3B5-4486-831C-85EA4AED4F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05" name="Text Box 3">
          <a:extLst>
            <a:ext uri="{FF2B5EF4-FFF2-40B4-BE49-F238E27FC236}">
              <a16:creationId xmlns:a16="http://schemas.microsoft.com/office/drawing/2014/main" id="{909B7850-0D80-4708-9DCE-2962971BB3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06" name="Text Box 63">
          <a:extLst>
            <a:ext uri="{FF2B5EF4-FFF2-40B4-BE49-F238E27FC236}">
              <a16:creationId xmlns:a16="http://schemas.microsoft.com/office/drawing/2014/main" id="{EE344E6A-F84B-4CDF-82C4-7DD551E11F3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07" name="Text Box 3">
          <a:extLst>
            <a:ext uri="{FF2B5EF4-FFF2-40B4-BE49-F238E27FC236}">
              <a16:creationId xmlns:a16="http://schemas.microsoft.com/office/drawing/2014/main" id="{25DAB61E-E17A-45B9-955E-20A8FBD216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08" name="Text Box 32">
          <a:extLst>
            <a:ext uri="{FF2B5EF4-FFF2-40B4-BE49-F238E27FC236}">
              <a16:creationId xmlns:a16="http://schemas.microsoft.com/office/drawing/2014/main" id="{C31F9B0D-26DA-4176-A97A-121622FE7F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09" name="Text Box 3">
          <a:extLst>
            <a:ext uri="{FF2B5EF4-FFF2-40B4-BE49-F238E27FC236}">
              <a16:creationId xmlns:a16="http://schemas.microsoft.com/office/drawing/2014/main" id="{691B4FAF-1D5C-4FD2-A7BC-E9CA26F49F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10" name="Text Box 63">
          <a:extLst>
            <a:ext uri="{FF2B5EF4-FFF2-40B4-BE49-F238E27FC236}">
              <a16:creationId xmlns:a16="http://schemas.microsoft.com/office/drawing/2014/main" id="{19B6CCA3-528D-4B7E-BDB8-F58B109084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11" name="Text Box 3">
          <a:extLst>
            <a:ext uri="{FF2B5EF4-FFF2-40B4-BE49-F238E27FC236}">
              <a16:creationId xmlns:a16="http://schemas.microsoft.com/office/drawing/2014/main" id="{37409250-30B0-43C7-A422-1E40A51CEB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12" name="Text Box 32">
          <a:extLst>
            <a:ext uri="{FF2B5EF4-FFF2-40B4-BE49-F238E27FC236}">
              <a16:creationId xmlns:a16="http://schemas.microsoft.com/office/drawing/2014/main" id="{685CC7FA-F0E7-4848-BD84-56D683D6B2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13" name="Text Box 3">
          <a:extLst>
            <a:ext uri="{FF2B5EF4-FFF2-40B4-BE49-F238E27FC236}">
              <a16:creationId xmlns:a16="http://schemas.microsoft.com/office/drawing/2014/main" id="{276A85BA-FF4D-4A2A-8E9E-9C2158C9F57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14" name="Text Box 63">
          <a:extLst>
            <a:ext uri="{FF2B5EF4-FFF2-40B4-BE49-F238E27FC236}">
              <a16:creationId xmlns:a16="http://schemas.microsoft.com/office/drawing/2014/main" id="{6A212975-6577-48AF-815D-7ACF8D0C14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15" name="Text Box 3">
          <a:extLst>
            <a:ext uri="{FF2B5EF4-FFF2-40B4-BE49-F238E27FC236}">
              <a16:creationId xmlns:a16="http://schemas.microsoft.com/office/drawing/2014/main" id="{F967A5F3-4DBC-4CBC-A1BB-A4CDEBF1DE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16" name="Text Box 32">
          <a:extLst>
            <a:ext uri="{FF2B5EF4-FFF2-40B4-BE49-F238E27FC236}">
              <a16:creationId xmlns:a16="http://schemas.microsoft.com/office/drawing/2014/main" id="{00CD6E41-0D6E-415A-B79E-211ECDA5554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17" name="Text Box 3">
          <a:extLst>
            <a:ext uri="{FF2B5EF4-FFF2-40B4-BE49-F238E27FC236}">
              <a16:creationId xmlns:a16="http://schemas.microsoft.com/office/drawing/2014/main" id="{4FB51361-AABE-4E04-9144-93A684802A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18" name="Text Box 63">
          <a:extLst>
            <a:ext uri="{FF2B5EF4-FFF2-40B4-BE49-F238E27FC236}">
              <a16:creationId xmlns:a16="http://schemas.microsoft.com/office/drawing/2014/main" id="{7FB743DF-CB0A-46EF-A7D8-A9EDE18F017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19" name="Text Box 3">
          <a:extLst>
            <a:ext uri="{FF2B5EF4-FFF2-40B4-BE49-F238E27FC236}">
              <a16:creationId xmlns:a16="http://schemas.microsoft.com/office/drawing/2014/main" id="{764C23B1-435B-4A5A-9D11-570759D46CC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20" name="Text Box 32">
          <a:extLst>
            <a:ext uri="{FF2B5EF4-FFF2-40B4-BE49-F238E27FC236}">
              <a16:creationId xmlns:a16="http://schemas.microsoft.com/office/drawing/2014/main" id="{6F0B1521-1690-45A0-9278-63C7726AC9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21" name="Text Box 3">
          <a:extLst>
            <a:ext uri="{FF2B5EF4-FFF2-40B4-BE49-F238E27FC236}">
              <a16:creationId xmlns:a16="http://schemas.microsoft.com/office/drawing/2014/main" id="{5B6EE3B5-E46D-4D3E-887D-C7C9A791CF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22" name="Text Box 63">
          <a:extLst>
            <a:ext uri="{FF2B5EF4-FFF2-40B4-BE49-F238E27FC236}">
              <a16:creationId xmlns:a16="http://schemas.microsoft.com/office/drawing/2014/main" id="{C7E4F5A5-86AE-4978-9B23-6D7DB608CA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23" name="Text Box 3">
          <a:extLst>
            <a:ext uri="{FF2B5EF4-FFF2-40B4-BE49-F238E27FC236}">
              <a16:creationId xmlns:a16="http://schemas.microsoft.com/office/drawing/2014/main" id="{F0607F35-5F0F-46BE-89F8-DDBBCE98653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24" name="Text Box 32">
          <a:extLst>
            <a:ext uri="{FF2B5EF4-FFF2-40B4-BE49-F238E27FC236}">
              <a16:creationId xmlns:a16="http://schemas.microsoft.com/office/drawing/2014/main" id="{16C1F9A4-4A3A-4ADA-B62A-A3A78E66BE0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25" name="Text Box 3">
          <a:extLst>
            <a:ext uri="{FF2B5EF4-FFF2-40B4-BE49-F238E27FC236}">
              <a16:creationId xmlns:a16="http://schemas.microsoft.com/office/drawing/2014/main" id="{7E0B1A4F-0962-425B-ACFC-0D202B6C99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26" name="Text Box 63">
          <a:extLst>
            <a:ext uri="{FF2B5EF4-FFF2-40B4-BE49-F238E27FC236}">
              <a16:creationId xmlns:a16="http://schemas.microsoft.com/office/drawing/2014/main" id="{803EA501-DA6A-4330-82DE-516B676FEB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27" name="Text Box 3">
          <a:extLst>
            <a:ext uri="{FF2B5EF4-FFF2-40B4-BE49-F238E27FC236}">
              <a16:creationId xmlns:a16="http://schemas.microsoft.com/office/drawing/2014/main" id="{B71A2C21-E211-4CC8-8E9B-D075CD2487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28" name="Text Box 32">
          <a:extLst>
            <a:ext uri="{FF2B5EF4-FFF2-40B4-BE49-F238E27FC236}">
              <a16:creationId xmlns:a16="http://schemas.microsoft.com/office/drawing/2014/main" id="{76060BD5-D75D-4C24-91DC-BB124D06ED1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29" name="Text Box 3">
          <a:extLst>
            <a:ext uri="{FF2B5EF4-FFF2-40B4-BE49-F238E27FC236}">
              <a16:creationId xmlns:a16="http://schemas.microsoft.com/office/drawing/2014/main" id="{071D952A-1AA4-4BD8-AE31-62404710F4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30" name="Text Box 63">
          <a:extLst>
            <a:ext uri="{FF2B5EF4-FFF2-40B4-BE49-F238E27FC236}">
              <a16:creationId xmlns:a16="http://schemas.microsoft.com/office/drawing/2014/main" id="{E9ED546D-D727-4A72-BB22-1B603F8EB8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31" name="Text Box 3">
          <a:extLst>
            <a:ext uri="{FF2B5EF4-FFF2-40B4-BE49-F238E27FC236}">
              <a16:creationId xmlns:a16="http://schemas.microsoft.com/office/drawing/2014/main" id="{BFBEC9CC-7E76-41C1-9EA3-8130D9EAAB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32" name="Text Box 32">
          <a:extLst>
            <a:ext uri="{FF2B5EF4-FFF2-40B4-BE49-F238E27FC236}">
              <a16:creationId xmlns:a16="http://schemas.microsoft.com/office/drawing/2014/main" id="{031F00BE-4D59-4645-A34D-2882A0B8E8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33" name="Text Box 3">
          <a:extLst>
            <a:ext uri="{FF2B5EF4-FFF2-40B4-BE49-F238E27FC236}">
              <a16:creationId xmlns:a16="http://schemas.microsoft.com/office/drawing/2014/main" id="{8510B568-9DF5-4EBA-8E4E-091410BEE2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34" name="Text Box 63">
          <a:extLst>
            <a:ext uri="{FF2B5EF4-FFF2-40B4-BE49-F238E27FC236}">
              <a16:creationId xmlns:a16="http://schemas.microsoft.com/office/drawing/2014/main" id="{739906AA-FDEA-44CB-99C7-A647528C92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35" name="Text Box 3">
          <a:extLst>
            <a:ext uri="{FF2B5EF4-FFF2-40B4-BE49-F238E27FC236}">
              <a16:creationId xmlns:a16="http://schemas.microsoft.com/office/drawing/2014/main" id="{5A68F0D1-0B54-47AA-9AB2-EF025A28F6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36" name="Text Box 32">
          <a:extLst>
            <a:ext uri="{FF2B5EF4-FFF2-40B4-BE49-F238E27FC236}">
              <a16:creationId xmlns:a16="http://schemas.microsoft.com/office/drawing/2014/main" id="{196269BF-00F4-4208-BE92-7E21857370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37" name="Text Box 3">
          <a:extLst>
            <a:ext uri="{FF2B5EF4-FFF2-40B4-BE49-F238E27FC236}">
              <a16:creationId xmlns:a16="http://schemas.microsoft.com/office/drawing/2014/main" id="{1D6A94D0-F6D6-46AD-BA5C-BADA289812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38" name="Text Box 63">
          <a:extLst>
            <a:ext uri="{FF2B5EF4-FFF2-40B4-BE49-F238E27FC236}">
              <a16:creationId xmlns:a16="http://schemas.microsoft.com/office/drawing/2014/main" id="{DBE1B3A5-A190-4FE6-B515-A78CBE7C3B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39" name="Text Box 3">
          <a:extLst>
            <a:ext uri="{FF2B5EF4-FFF2-40B4-BE49-F238E27FC236}">
              <a16:creationId xmlns:a16="http://schemas.microsoft.com/office/drawing/2014/main" id="{CEBE584B-3CE3-447E-BC21-ECE3D71222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40" name="Text Box 32">
          <a:extLst>
            <a:ext uri="{FF2B5EF4-FFF2-40B4-BE49-F238E27FC236}">
              <a16:creationId xmlns:a16="http://schemas.microsoft.com/office/drawing/2014/main" id="{303F5521-649E-4F4F-8EA7-E9699482E8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41" name="Text Box 3">
          <a:extLst>
            <a:ext uri="{FF2B5EF4-FFF2-40B4-BE49-F238E27FC236}">
              <a16:creationId xmlns:a16="http://schemas.microsoft.com/office/drawing/2014/main" id="{12FC186B-AD84-4140-8AD8-72B3010BF7F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42" name="Text Box 63">
          <a:extLst>
            <a:ext uri="{FF2B5EF4-FFF2-40B4-BE49-F238E27FC236}">
              <a16:creationId xmlns:a16="http://schemas.microsoft.com/office/drawing/2014/main" id="{ED8C368E-CC76-4839-BCB6-F04F3CEA19D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43" name="Text Box 3">
          <a:extLst>
            <a:ext uri="{FF2B5EF4-FFF2-40B4-BE49-F238E27FC236}">
              <a16:creationId xmlns:a16="http://schemas.microsoft.com/office/drawing/2014/main" id="{8A9A1A06-AA3F-4E4D-A9CD-D3091D6313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44" name="Text Box 32">
          <a:extLst>
            <a:ext uri="{FF2B5EF4-FFF2-40B4-BE49-F238E27FC236}">
              <a16:creationId xmlns:a16="http://schemas.microsoft.com/office/drawing/2014/main" id="{F1552482-5584-42EB-9D18-2C61BD798C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45" name="Text Box 3">
          <a:extLst>
            <a:ext uri="{FF2B5EF4-FFF2-40B4-BE49-F238E27FC236}">
              <a16:creationId xmlns:a16="http://schemas.microsoft.com/office/drawing/2014/main" id="{EDB1AC8F-8BD9-457A-83C4-42A00AC2AD9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46" name="Text Box 63">
          <a:extLst>
            <a:ext uri="{FF2B5EF4-FFF2-40B4-BE49-F238E27FC236}">
              <a16:creationId xmlns:a16="http://schemas.microsoft.com/office/drawing/2014/main" id="{4EC2A6C5-7CBB-44C3-B1E2-4A0D5B0571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47" name="Text Box 3">
          <a:extLst>
            <a:ext uri="{FF2B5EF4-FFF2-40B4-BE49-F238E27FC236}">
              <a16:creationId xmlns:a16="http://schemas.microsoft.com/office/drawing/2014/main" id="{A751C5D8-D390-4BA2-B195-8C525FCAF38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48" name="Text Box 32">
          <a:extLst>
            <a:ext uri="{FF2B5EF4-FFF2-40B4-BE49-F238E27FC236}">
              <a16:creationId xmlns:a16="http://schemas.microsoft.com/office/drawing/2014/main" id="{01058662-DE00-47F5-AEA0-960128A058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49" name="Text Box 3">
          <a:extLst>
            <a:ext uri="{FF2B5EF4-FFF2-40B4-BE49-F238E27FC236}">
              <a16:creationId xmlns:a16="http://schemas.microsoft.com/office/drawing/2014/main" id="{B759B75B-3DA3-457F-9300-47EA583BB0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50" name="Text Box 63">
          <a:extLst>
            <a:ext uri="{FF2B5EF4-FFF2-40B4-BE49-F238E27FC236}">
              <a16:creationId xmlns:a16="http://schemas.microsoft.com/office/drawing/2014/main" id="{58DBAA13-1049-4455-8BAC-428A967FB2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51" name="Text Box 3">
          <a:extLst>
            <a:ext uri="{FF2B5EF4-FFF2-40B4-BE49-F238E27FC236}">
              <a16:creationId xmlns:a16="http://schemas.microsoft.com/office/drawing/2014/main" id="{5C759E92-D7DA-4090-A57F-F9B93636F5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52" name="Text Box 32">
          <a:extLst>
            <a:ext uri="{FF2B5EF4-FFF2-40B4-BE49-F238E27FC236}">
              <a16:creationId xmlns:a16="http://schemas.microsoft.com/office/drawing/2014/main" id="{6DFB918D-2525-4A86-85DB-22B74B03B3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53" name="Text Box 3">
          <a:extLst>
            <a:ext uri="{FF2B5EF4-FFF2-40B4-BE49-F238E27FC236}">
              <a16:creationId xmlns:a16="http://schemas.microsoft.com/office/drawing/2014/main" id="{95A81688-07F4-4F1C-A0B8-B6A425A440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54" name="Text Box 63">
          <a:extLst>
            <a:ext uri="{FF2B5EF4-FFF2-40B4-BE49-F238E27FC236}">
              <a16:creationId xmlns:a16="http://schemas.microsoft.com/office/drawing/2014/main" id="{25546312-A8A3-44AB-8421-BEF797E637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55" name="Text Box 3">
          <a:extLst>
            <a:ext uri="{FF2B5EF4-FFF2-40B4-BE49-F238E27FC236}">
              <a16:creationId xmlns:a16="http://schemas.microsoft.com/office/drawing/2014/main" id="{FD1C5F84-4438-4CA0-8891-CC0B8BFF71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56" name="Text Box 32">
          <a:extLst>
            <a:ext uri="{FF2B5EF4-FFF2-40B4-BE49-F238E27FC236}">
              <a16:creationId xmlns:a16="http://schemas.microsoft.com/office/drawing/2014/main" id="{068D222D-31EE-46F3-B204-8EC1144166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57" name="Text Box 3">
          <a:extLst>
            <a:ext uri="{FF2B5EF4-FFF2-40B4-BE49-F238E27FC236}">
              <a16:creationId xmlns:a16="http://schemas.microsoft.com/office/drawing/2014/main" id="{CC157540-0482-4A2C-B690-3C8C13B0B3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58" name="Text Box 63">
          <a:extLst>
            <a:ext uri="{FF2B5EF4-FFF2-40B4-BE49-F238E27FC236}">
              <a16:creationId xmlns:a16="http://schemas.microsoft.com/office/drawing/2014/main" id="{F146EF42-B3D1-424A-986D-F74F92127F9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59" name="Text Box 3">
          <a:extLst>
            <a:ext uri="{FF2B5EF4-FFF2-40B4-BE49-F238E27FC236}">
              <a16:creationId xmlns:a16="http://schemas.microsoft.com/office/drawing/2014/main" id="{89D0BE32-14E2-4466-920E-D3FBEEAB2F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60" name="Text Box 32">
          <a:extLst>
            <a:ext uri="{FF2B5EF4-FFF2-40B4-BE49-F238E27FC236}">
              <a16:creationId xmlns:a16="http://schemas.microsoft.com/office/drawing/2014/main" id="{D5FAF54F-6FE5-4EE7-BE1E-74E1451BC3F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61" name="Text Box 3">
          <a:extLst>
            <a:ext uri="{FF2B5EF4-FFF2-40B4-BE49-F238E27FC236}">
              <a16:creationId xmlns:a16="http://schemas.microsoft.com/office/drawing/2014/main" id="{FE378C35-AFED-4C6D-9478-939CC12910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62" name="Text Box 63">
          <a:extLst>
            <a:ext uri="{FF2B5EF4-FFF2-40B4-BE49-F238E27FC236}">
              <a16:creationId xmlns:a16="http://schemas.microsoft.com/office/drawing/2014/main" id="{A7318646-1C12-44D1-92F5-85E688B8610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63" name="Text Box 3">
          <a:extLst>
            <a:ext uri="{FF2B5EF4-FFF2-40B4-BE49-F238E27FC236}">
              <a16:creationId xmlns:a16="http://schemas.microsoft.com/office/drawing/2014/main" id="{E5B45BD1-DA75-40F7-AFE0-798F3A04BA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64" name="Text Box 32">
          <a:extLst>
            <a:ext uri="{FF2B5EF4-FFF2-40B4-BE49-F238E27FC236}">
              <a16:creationId xmlns:a16="http://schemas.microsoft.com/office/drawing/2014/main" id="{FAE2BC3E-400A-4AF0-85D6-F12AC64E98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65" name="Text Box 3">
          <a:extLst>
            <a:ext uri="{FF2B5EF4-FFF2-40B4-BE49-F238E27FC236}">
              <a16:creationId xmlns:a16="http://schemas.microsoft.com/office/drawing/2014/main" id="{2E701D79-843B-422A-9CB3-8D096A4334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66" name="Text Box 63">
          <a:extLst>
            <a:ext uri="{FF2B5EF4-FFF2-40B4-BE49-F238E27FC236}">
              <a16:creationId xmlns:a16="http://schemas.microsoft.com/office/drawing/2014/main" id="{A71DDF56-986F-475A-A865-52FA7BC189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67" name="Text Box 3">
          <a:extLst>
            <a:ext uri="{FF2B5EF4-FFF2-40B4-BE49-F238E27FC236}">
              <a16:creationId xmlns:a16="http://schemas.microsoft.com/office/drawing/2014/main" id="{BAE5A47B-0864-4919-B137-6BBDD2592A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68" name="Text Box 32">
          <a:extLst>
            <a:ext uri="{FF2B5EF4-FFF2-40B4-BE49-F238E27FC236}">
              <a16:creationId xmlns:a16="http://schemas.microsoft.com/office/drawing/2014/main" id="{64050439-F128-48B0-AB41-C3C2ADAC1B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69" name="Text Box 3">
          <a:extLst>
            <a:ext uri="{FF2B5EF4-FFF2-40B4-BE49-F238E27FC236}">
              <a16:creationId xmlns:a16="http://schemas.microsoft.com/office/drawing/2014/main" id="{35F15303-5480-4B43-9DEB-0872F38E2D4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70" name="Text Box 63">
          <a:extLst>
            <a:ext uri="{FF2B5EF4-FFF2-40B4-BE49-F238E27FC236}">
              <a16:creationId xmlns:a16="http://schemas.microsoft.com/office/drawing/2014/main" id="{B8E8718D-A07F-4731-BB06-EFF18670CA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DD25E34B-3F57-4AE0-B888-A8137F0A150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72" name="Text Box 32">
          <a:extLst>
            <a:ext uri="{FF2B5EF4-FFF2-40B4-BE49-F238E27FC236}">
              <a16:creationId xmlns:a16="http://schemas.microsoft.com/office/drawing/2014/main" id="{B106AE07-9D78-4E11-8037-B2B86B161F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73" name="Text Box 3">
          <a:extLst>
            <a:ext uri="{FF2B5EF4-FFF2-40B4-BE49-F238E27FC236}">
              <a16:creationId xmlns:a16="http://schemas.microsoft.com/office/drawing/2014/main" id="{CF94EC32-9CC0-4364-AF53-787353101C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74" name="Text Box 63">
          <a:extLst>
            <a:ext uri="{FF2B5EF4-FFF2-40B4-BE49-F238E27FC236}">
              <a16:creationId xmlns:a16="http://schemas.microsoft.com/office/drawing/2014/main" id="{2F863ADF-7662-4793-9913-10437698AD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75" name="Text Box 3">
          <a:extLst>
            <a:ext uri="{FF2B5EF4-FFF2-40B4-BE49-F238E27FC236}">
              <a16:creationId xmlns:a16="http://schemas.microsoft.com/office/drawing/2014/main" id="{15DF3CF8-34F1-4DEC-9E3D-EB3BFC0398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76" name="Text Box 32">
          <a:extLst>
            <a:ext uri="{FF2B5EF4-FFF2-40B4-BE49-F238E27FC236}">
              <a16:creationId xmlns:a16="http://schemas.microsoft.com/office/drawing/2014/main" id="{C54C672D-9223-48C2-8547-65C1402B85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77" name="Text Box 3">
          <a:extLst>
            <a:ext uri="{FF2B5EF4-FFF2-40B4-BE49-F238E27FC236}">
              <a16:creationId xmlns:a16="http://schemas.microsoft.com/office/drawing/2014/main" id="{EFD67DDE-B708-4AD8-B7A6-1D0E2A4917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78" name="Text Box 63">
          <a:extLst>
            <a:ext uri="{FF2B5EF4-FFF2-40B4-BE49-F238E27FC236}">
              <a16:creationId xmlns:a16="http://schemas.microsoft.com/office/drawing/2014/main" id="{DDE37118-B0FD-4317-AF40-F0A193C176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79" name="Text Box 3">
          <a:extLst>
            <a:ext uri="{FF2B5EF4-FFF2-40B4-BE49-F238E27FC236}">
              <a16:creationId xmlns:a16="http://schemas.microsoft.com/office/drawing/2014/main" id="{75B3CA07-C4D3-4EB0-BCB2-8B2D51FDA6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80" name="Text Box 32">
          <a:extLst>
            <a:ext uri="{FF2B5EF4-FFF2-40B4-BE49-F238E27FC236}">
              <a16:creationId xmlns:a16="http://schemas.microsoft.com/office/drawing/2014/main" id="{9585C276-D5B0-46E2-A0CA-D7B9B2FCF8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81" name="Text Box 3">
          <a:extLst>
            <a:ext uri="{FF2B5EF4-FFF2-40B4-BE49-F238E27FC236}">
              <a16:creationId xmlns:a16="http://schemas.microsoft.com/office/drawing/2014/main" id="{9382A2DB-8857-493C-847F-EC6E7D8F88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82" name="Text Box 63">
          <a:extLst>
            <a:ext uri="{FF2B5EF4-FFF2-40B4-BE49-F238E27FC236}">
              <a16:creationId xmlns:a16="http://schemas.microsoft.com/office/drawing/2014/main" id="{B7BA3C44-7E89-4B0A-B52C-792E2E705D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83" name="Text Box 3">
          <a:extLst>
            <a:ext uri="{FF2B5EF4-FFF2-40B4-BE49-F238E27FC236}">
              <a16:creationId xmlns:a16="http://schemas.microsoft.com/office/drawing/2014/main" id="{7EACEB2E-0901-4132-B90B-124DA8493D9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84" name="Text Box 32">
          <a:extLst>
            <a:ext uri="{FF2B5EF4-FFF2-40B4-BE49-F238E27FC236}">
              <a16:creationId xmlns:a16="http://schemas.microsoft.com/office/drawing/2014/main" id="{63DF3CC0-D386-4030-9054-F6EDB18E5D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85" name="Text Box 3">
          <a:extLst>
            <a:ext uri="{FF2B5EF4-FFF2-40B4-BE49-F238E27FC236}">
              <a16:creationId xmlns:a16="http://schemas.microsoft.com/office/drawing/2014/main" id="{312C9C7C-DE31-4D62-9563-184347CBC2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86" name="Text Box 63">
          <a:extLst>
            <a:ext uri="{FF2B5EF4-FFF2-40B4-BE49-F238E27FC236}">
              <a16:creationId xmlns:a16="http://schemas.microsoft.com/office/drawing/2014/main" id="{56AFC138-FF4B-4AE3-8165-505BA68EE3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87" name="Text Box 3">
          <a:extLst>
            <a:ext uri="{FF2B5EF4-FFF2-40B4-BE49-F238E27FC236}">
              <a16:creationId xmlns:a16="http://schemas.microsoft.com/office/drawing/2014/main" id="{EC9CF9EE-8CAF-4A62-B9E2-DC4C16E4E3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88" name="Text Box 32">
          <a:extLst>
            <a:ext uri="{FF2B5EF4-FFF2-40B4-BE49-F238E27FC236}">
              <a16:creationId xmlns:a16="http://schemas.microsoft.com/office/drawing/2014/main" id="{09D02326-9483-458D-93D8-589CFC0B69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89" name="Text Box 3">
          <a:extLst>
            <a:ext uri="{FF2B5EF4-FFF2-40B4-BE49-F238E27FC236}">
              <a16:creationId xmlns:a16="http://schemas.microsoft.com/office/drawing/2014/main" id="{11499C0A-3A49-4E16-84B1-10E243880F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90" name="Text Box 63">
          <a:extLst>
            <a:ext uri="{FF2B5EF4-FFF2-40B4-BE49-F238E27FC236}">
              <a16:creationId xmlns:a16="http://schemas.microsoft.com/office/drawing/2014/main" id="{7211D166-683A-497B-B581-2DD0F70781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91" name="Text Box 3">
          <a:extLst>
            <a:ext uri="{FF2B5EF4-FFF2-40B4-BE49-F238E27FC236}">
              <a16:creationId xmlns:a16="http://schemas.microsoft.com/office/drawing/2014/main" id="{8229EB7D-3BEC-437D-9BDC-5A91843421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92" name="Text Box 32">
          <a:extLst>
            <a:ext uri="{FF2B5EF4-FFF2-40B4-BE49-F238E27FC236}">
              <a16:creationId xmlns:a16="http://schemas.microsoft.com/office/drawing/2014/main" id="{2AAB2A12-EEAA-48ED-B15E-36B462A71D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93" name="Text Box 3">
          <a:extLst>
            <a:ext uri="{FF2B5EF4-FFF2-40B4-BE49-F238E27FC236}">
              <a16:creationId xmlns:a16="http://schemas.microsoft.com/office/drawing/2014/main" id="{78CF0AD1-9290-4504-8812-6567516E13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94" name="Text Box 63">
          <a:extLst>
            <a:ext uri="{FF2B5EF4-FFF2-40B4-BE49-F238E27FC236}">
              <a16:creationId xmlns:a16="http://schemas.microsoft.com/office/drawing/2014/main" id="{249A50BC-6230-438B-AFED-AFAD206CFB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95" name="Text Box 3">
          <a:extLst>
            <a:ext uri="{FF2B5EF4-FFF2-40B4-BE49-F238E27FC236}">
              <a16:creationId xmlns:a16="http://schemas.microsoft.com/office/drawing/2014/main" id="{BCAFEE04-21DB-4BB6-BED3-DB58D7ECCD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96" name="Text Box 32">
          <a:extLst>
            <a:ext uri="{FF2B5EF4-FFF2-40B4-BE49-F238E27FC236}">
              <a16:creationId xmlns:a16="http://schemas.microsoft.com/office/drawing/2014/main" id="{D47C2FE1-EE26-485F-BAAD-BAEC152BF6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97" name="Text Box 3">
          <a:extLst>
            <a:ext uri="{FF2B5EF4-FFF2-40B4-BE49-F238E27FC236}">
              <a16:creationId xmlns:a16="http://schemas.microsoft.com/office/drawing/2014/main" id="{D5784447-45BB-402E-A3F8-29045C96AA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198" name="Text Box 63">
          <a:extLst>
            <a:ext uri="{FF2B5EF4-FFF2-40B4-BE49-F238E27FC236}">
              <a16:creationId xmlns:a16="http://schemas.microsoft.com/office/drawing/2014/main" id="{6B6A76C2-16BD-4E89-9F95-4EDB26C554E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199" name="Text Box 3">
          <a:extLst>
            <a:ext uri="{FF2B5EF4-FFF2-40B4-BE49-F238E27FC236}">
              <a16:creationId xmlns:a16="http://schemas.microsoft.com/office/drawing/2014/main" id="{D64D116C-FFAB-403B-BD53-6B88670E5C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00" name="Text Box 32">
          <a:extLst>
            <a:ext uri="{FF2B5EF4-FFF2-40B4-BE49-F238E27FC236}">
              <a16:creationId xmlns:a16="http://schemas.microsoft.com/office/drawing/2014/main" id="{86528D55-CD3B-4EFD-9E85-145C7F0E3C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01" name="Text Box 3">
          <a:extLst>
            <a:ext uri="{FF2B5EF4-FFF2-40B4-BE49-F238E27FC236}">
              <a16:creationId xmlns:a16="http://schemas.microsoft.com/office/drawing/2014/main" id="{C3AD7219-0A86-4C9D-B4E7-773A383FEF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02" name="Text Box 63">
          <a:extLst>
            <a:ext uri="{FF2B5EF4-FFF2-40B4-BE49-F238E27FC236}">
              <a16:creationId xmlns:a16="http://schemas.microsoft.com/office/drawing/2014/main" id="{D9624FB2-5AD0-4931-B522-DA66D4F334A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03" name="Text Box 3">
          <a:extLst>
            <a:ext uri="{FF2B5EF4-FFF2-40B4-BE49-F238E27FC236}">
              <a16:creationId xmlns:a16="http://schemas.microsoft.com/office/drawing/2014/main" id="{059DAA93-C549-4BAE-979C-17A5B9305D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04" name="Text Box 32">
          <a:extLst>
            <a:ext uri="{FF2B5EF4-FFF2-40B4-BE49-F238E27FC236}">
              <a16:creationId xmlns:a16="http://schemas.microsoft.com/office/drawing/2014/main" id="{46D454F6-D063-44D8-A407-95E040869C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05" name="Text Box 3">
          <a:extLst>
            <a:ext uri="{FF2B5EF4-FFF2-40B4-BE49-F238E27FC236}">
              <a16:creationId xmlns:a16="http://schemas.microsoft.com/office/drawing/2014/main" id="{1F900488-23D8-401F-9B75-9C7FD20F2D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06" name="Text Box 63">
          <a:extLst>
            <a:ext uri="{FF2B5EF4-FFF2-40B4-BE49-F238E27FC236}">
              <a16:creationId xmlns:a16="http://schemas.microsoft.com/office/drawing/2014/main" id="{CD7FF238-67F1-4140-B68D-80A0B3C31E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07" name="Text Box 3">
          <a:extLst>
            <a:ext uri="{FF2B5EF4-FFF2-40B4-BE49-F238E27FC236}">
              <a16:creationId xmlns:a16="http://schemas.microsoft.com/office/drawing/2014/main" id="{ED50D11C-E2FB-4A9D-84C4-FF6E60672E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08" name="Text Box 32">
          <a:extLst>
            <a:ext uri="{FF2B5EF4-FFF2-40B4-BE49-F238E27FC236}">
              <a16:creationId xmlns:a16="http://schemas.microsoft.com/office/drawing/2014/main" id="{FFFEC82F-3340-4441-BC8F-538B370807D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09" name="Text Box 3">
          <a:extLst>
            <a:ext uri="{FF2B5EF4-FFF2-40B4-BE49-F238E27FC236}">
              <a16:creationId xmlns:a16="http://schemas.microsoft.com/office/drawing/2014/main" id="{CCF2A555-1D4A-4A22-9AA0-91E921BDD0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10" name="Text Box 63">
          <a:extLst>
            <a:ext uri="{FF2B5EF4-FFF2-40B4-BE49-F238E27FC236}">
              <a16:creationId xmlns:a16="http://schemas.microsoft.com/office/drawing/2014/main" id="{5202E369-3CF4-4C90-B637-07B56C5DC6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11" name="Text Box 3">
          <a:extLst>
            <a:ext uri="{FF2B5EF4-FFF2-40B4-BE49-F238E27FC236}">
              <a16:creationId xmlns:a16="http://schemas.microsoft.com/office/drawing/2014/main" id="{D045C74C-C1B2-4488-80DB-C43952F2E8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12" name="Text Box 32">
          <a:extLst>
            <a:ext uri="{FF2B5EF4-FFF2-40B4-BE49-F238E27FC236}">
              <a16:creationId xmlns:a16="http://schemas.microsoft.com/office/drawing/2014/main" id="{BF0B9381-5435-4EFF-A4A1-F64EF8B007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13" name="Text Box 3">
          <a:extLst>
            <a:ext uri="{FF2B5EF4-FFF2-40B4-BE49-F238E27FC236}">
              <a16:creationId xmlns:a16="http://schemas.microsoft.com/office/drawing/2014/main" id="{DD3370A8-1FDB-4DD6-865B-27A33FE9C7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14" name="Text Box 63">
          <a:extLst>
            <a:ext uri="{FF2B5EF4-FFF2-40B4-BE49-F238E27FC236}">
              <a16:creationId xmlns:a16="http://schemas.microsoft.com/office/drawing/2014/main" id="{239B473C-1DDB-4A70-8DEF-2A56AC8CC2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15" name="Text Box 3">
          <a:extLst>
            <a:ext uri="{FF2B5EF4-FFF2-40B4-BE49-F238E27FC236}">
              <a16:creationId xmlns:a16="http://schemas.microsoft.com/office/drawing/2014/main" id="{00F52C4B-442B-4FC9-A56A-C4660B5DE3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16" name="Text Box 32">
          <a:extLst>
            <a:ext uri="{FF2B5EF4-FFF2-40B4-BE49-F238E27FC236}">
              <a16:creationId xmlns:a16="http://schemas.microsoft.com/office/drawing/2014/main" id="{BCE252EB-0CDD-4A22-A51B-014CD291DC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17" name="Text Box 3">
          <a:extLst>
            <a:ext uri="{FF2B5EF4-FFF2-40B4-BE49-F238E27FC236}">
              <a16:creationId xmlns:a16="http://schemas.microsoft.com/office/drawing/2014/main" id="{76C19997-0A25-4311-870D-B98C08D3B21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18" name="Text Box 63">
          <a:extLst>
            <a:ext uri="{FF2B5EF4-FFF2-40B4-BE49-F238E27FC236}">
              <a16:creationId xmlns:a16="http://schemas.microsoft.com/office/drawing/2014/main" id="{08A8E25C-0221-4C97-8CEB-D3D3DA92AD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19" name="Text Box 3">
          <a:extLst>
            <a:ext uri="{FF2B5EF4-FFF2-40B4-BE49-F238E27FC236}">
              <a16:creationId xmlns:a16="http://schemas.microsoft.com/office/drawing/2014/main" id="{87181076-D11F-4CB7-9AAA-E26132F550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20" name="Text Box 32">
          <a:extLst>
            <a:ext uri="{FF2B5EF4-FFF2-40B4-BE49-F238E27FC236}">
              <a16:creationId xmlns:a16="http://schemas.microsoft.com/office/drawing/2014/main" id="{0FD06072-C1C3-43BA-AEA3-2A4E144D5D8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21" name="Text Box 3">
          <a:extLst>
            <a:ext uri="{FF2B5EF4-FFF2-40B4-BE49-F238E27FC236}">
              <a16:creationId xmlns:a16="http://schemas.microsoft.com/office/drawing/2014/main" id="{6519AB4D-C270-4F69-A0FA-3050148DDA9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22" name="Text Box 63">
          <a:extLst>
            <a:ext uri="{FF2B5EF4-FFF2-40B4-BE49-F238E27FC236}">
              <a16:creationId xmlns:a16="http://schemas.microsoft.com/office/drawing/2014/main" id="{D1C0B051-48CD-47AD-8755-13FA1E12A61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23" name="Text Box 3">
          <a:extLst>
            <a:ext uri="{FF2B5EF4-FFF2-40B4-BE49-F238E27FC236}">
              <a16:creationId xmlns:a16="http://schemas.microsoft.com/office/drawing/2014/main" id="{BEF5BAD4-35B4-418C-A3B3-58007543B0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24" name="Text Box 32">
          <a:extLst>
            <a:ext uri="{FF2B5EF4-FFF2-40B4-BE49-F238E27FC236}">
              <a16:creationId xmlns:a16="http://schemas.microsoft.com/office/drawing/2014/main" id="{EF2CAE17-5117-4DCC-AFAB-D31E315AD4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25" name="Text Box 3">
          <a:extLst>
            <a:ext uri="{FF2B5EF4-FFF2-40B4-BE49-F238E27FC236}">
              <a16:creationId xmlns:a16="http://schemas.microsoft.com/office/drawing/2014/main" id="{084CE2FE-3431-411E-A33F-819E818287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26" name="Text Box 63">
          <a:extLst>
            <a:ext uri="{FF2B5EF4-FFF2-40B4-BE49-F238E27FC236}">
              <a16:creationId xmlns:a16="http://schemas.microsoft.com/office/drawing/2014/main" id="{A1F943BF-11F0-42A5-A1EF-2114AF9C421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27" name="Text Box 3">
          <a:extLst>
            <a:ext uri="{FF2B5EF4-FFF2-40B4-BE49-F238E27FC236}">
              <a16:creationId xmlns:a16="http://schemas.microsoft.com/office/drawing/2014/main" id="{59AB9ED2-BD69-46AC-823C-0D5D234692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28" name="Text Box 32">
          <a:extLst>
            <a:ext uri="{FF2B5EF4-FFF2-40B4-BE49-F238E27FC236}">
              <a16:creationId xmlns:a16="http://schemas.microsoft.com/office/drawing/2014/main" id="{B011FB0A-5F36-4356-B5E7-99CD4A9DAE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29" name="Text Box 3">
          <a:extLst>
            <a:ext uri="{FF2B5EF4-FFF2-40B4-BE49-F238E27FC236}">
              <a16:creationId xmlns:a16="http://schemas.microsoft.com/office/drawing/2014/main" id="{5768703E-3C74-4FED-975B-FB22E52370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30" name="Text Box 63">
          <a:extLst>
            <a:ext uri="{FF2B5EF4-FFF2-40B4-BE49-F238E27FC236}">
              <a16:creationId xmlns:a16="http://schemas.microsoft.com/office/drawing/2014/main" id="{6C61124F-9617-4AD8-A14E-377E67CA8A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31" name="Text Box 3">
          <a:extLst>
            <a:ext uri="{FF2B5EF4-FFF2-40B4-BE49-F238E27FC236}">
              <a16:creationId xmlns:a16="http://schemas.microsoft.com/office/drawing/2014/main" id="{ADE12F3F-BF69-4824-9EE1-22D560D4C4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32" name="Text Box 32">
          <a:extLst>
            <a:ext uri="{FF2B5EF4-FFF2-40B4-BE49-F238E27FC236}">
              <a16:creationId xmlns:a16="http://schemas.microsoft.com/office/drawing/2014/main" id="{61980D0B-13BF-4ABA-9A89-9DD26FDDF7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33" name="Text Box 3">
          <a:extLst>
            <a:ext uri="{FF2B5EF4-FFF2-40B4-BE49-F238E27FC236}">
              <a16:creationId xmlns:a16="http://schemas.microsoft.com/office/drawing/2014/main" id="{67949893-2273-4ACF-8D2C-EC9D3CD255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34" name="Text Box 63">
          <a:extLst>
            <a:ext uri="{FF2B5EF4-FFF2-40B4-BE49-F238E27FC236}">
              <a16:creationId xmlns:a16="http://schemas.microsoft.com/office/drawing/2014/main" id="{7A62B3BB-E474-4BEB-9A28-7BB7BC4E3D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35" name="Text Box 32">
          <a:extLst>
            <a:ext uri="{FF2B5EF4-FFF2-40B4-BE49-F238E27FC236}">
              <a16:creationId xmlns:a16="http://schemas.microsoft.com/office/drawing/2014/main" id="{C40BCC99-ECC0-4AD6-A1C6-65B0F4BA46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36" name="Text Box 3">
          <a:extLst>
            <a:ext uri="{FF2B5EF4-FFF2-40B4-BE49-F238E27FC236}">
              <a16:creationId xmlns:a16="http://schemas.microsoft.com/office/drawing/2014/main" id="{74EDF520-CB02-411D-84EB-B28FEC8BAE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37" name="Text Box 63">
          <a:extLst>
            <a:ext uri="{FF2B5EF4-FFF2-40B4-BE49-F238E27FC236}">
              <a16:creationId xmlns:a16="http://schemas.microsoft.com/office/drawing/2014/main" id="{0C7D20B2-7A40-4C03-9C14-ACC7351374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38" name="Text Box 3">
          <a:extLst>
            <a:ext uri="{FF2B5EF4-FFF2-40B4-BE49-F238E27FC236}">
              <a16:creationId xmlns:a16="http://schemas.microsoft.com/office/drawing/2014/main" id="{A3BE08F9-AEDF-444C-917C-C2EC5F9A64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39" name="Text Box 32">
          <a:extLst>
            <a:ext uri="{FF2B5EF4-FFF2-40B4-BE49-F238E27FC236}">
              <a16:creationId xmlns:a16="http://schemas.microsoft.com/office/drawing/2014/main" id="{569A5633-5598-4C6D-A3E5-6DABF0C85F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40" name="Text Box 3">
          <a:extLst>
            <a:ext uri="{FF2B5EF4-FFF2-40B4-BE49-F238E27FC236}">
              <a16:creationId xmlns:a16="http://schemas.microsoft.com/office/drawing/2014/main" id="{100B24EB-F53B-4257-8002-90A7A95EE7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41" name="Text Box 63">
          <a:extLst>
            <a:ext uri="{FF2B5EF4-FFF2-40B4-BE49-F238E27FC236}">
              <a16:creationId xmlns:a16="http://schemas.microsoft.com/office/drawing/2014/main" id="{E574F724-4422-4F08-9C2F-ACC788E235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42" name="Text Box 3">
          <a:extLst>
            <a:ext uri="{FF2B5EF4-FFF2-40B4-BE49-F238E27FC236}">
              <a16:creationId xmlns:a16="http://schemas.microsoft.com/office/drawing/2014/main" id="{ABA40367-8411-470E-893B-8B313F493F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43" name="Text Box 32">
          <a:extLst>
            <a:ext uri="{FF2B5EF4-FFF2-40B4-BE49-F238E27FC236}">
              <a16:creationId xmlns:a16="http://schemas.microsoft.com/office/drawing/2014/main" id="{EE84B359-43E4-4D7E-A6CA-4E19B3DFFE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44" name="Text Box 3">
          <a:extLst>
            <a:ext uri="{FF2B5EF4-FFF2-40B4-BE49-F238E27FC236}">
              <a16:creationId xmlns:a16="http://schemas.microsoft.com/office/drawing/2014/main" id="{0A50097B-6D3B-44ED-AD08-782A2BD6E37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45" name="Text Box 63">
          <a:extLst>
            <a:ext uri="{FF2B5EF4-FFF2-40B4-BE49-F238E27FC236}">
              <a16:creationId xmlns:a16="http://schemas.microsoft.com/office/drawing/2014/main" id="{DA442AE8-F2A7-4E39-8ED3-14E59FD62C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46" name="Text Box 3">
          <a:extLst>
            <a:ext uri="{FF2B5EF4-FFF2-40B4-BE49-F238E27FC236}">
              <a16:creationId xmlns:a16="http://schemas.microsoft.com/office/drawing/2014/main" id="{4490CC6D-BA7A-44B2-B4E3-DDD7847BFC6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47" name="Text Box 32">
          <a:extLst>
            <a:ext uri="{FF2B5EF4-FFF2-40B4-BE49-F238E27FC236}">
              <a16:creationId xmlns:a16="http://schemas.microsoft.com/office/drawing/2014/main" id="{931B7D48-D2E0-491D-B580-25BDD209C4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48" name="Text Box 3">
          <a:extLst>
            <a:ext uri="{FF2B5EF4-FFF2-40B4-BE49-F238E27FC236}">
              <a16:creationId xmlns:a16="http://schemas.microsoft.com/office/drawing/2014/main" id="{760C60C6-CCA2-48C4-BE41-049F9570CE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49" name="Text Box 63">
          <a:extLst>
            <a:ext uri="{FF2B5EF4-FFF2-40B4-BE49-F238E27FC236}">
              <a16:creationId xmlns:a16="http://schemas.microsoft.com/office/drawing/2014/main" id="{26EE5021-1D72-409A-8DC0-4FBF292E29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50" name="Text Box 3">
          <a:extLst>
            <a:ext uri="{FF2B5EF4-FFF2-40B4-BE49-F238E27FC236}">
              <a16:creationId xmlns:a16="http://schemas.microsoft.com/office/drawing/2014/main" id="{E3D05C19-FFD2-4F34-B21F-6E152A76E3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51" name="Text Box 32">
          <a:extLst>
            <a:ext uri="{FF2B5EF4-FFF2-40B4-BE49-F238E27FC236}">
              <a16:creationId xmlns:a16="http://schemas.microsoft.com/office/drawing/2014/main" id="{0B671F51-FD43-4A1B-82A5-4AEEEBF11B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52" name="Text Box 3">
          <a:extLst>
            <a:ext uri="{FF2B5EF4-FFF2-40B4-BE49-F238E27FC236}">
              <a16:creationId xmlns:a16="http://schemas.microsoft.com/office/drawing/2014/main" id="{C840E38D-F32D-40FF-9D3B-176F40BDC31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53" name="Text Box 63">
          <a:extLst>
            <a:ext uri="{FF2B5EF4-FFF2-40B4-BE49-F238E27FC236}">
              <a16:creationId xmlns:a16="http://schemas.microsoft.com/office/drawing/2014/main" id="{3E96C1EC-D361-4064-BCDD-54F395E3AA3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54" name="Text Box 3">
          <a:extLst>
            <a:ext uri="{FF2B5EF4-FFF2-40B4-BE49-F238E27FC236}">
              <a16:creationId xmlns:a16="http://schemas.microsoft.com/office/drawing/2014/main" id="{B47577C4-FC1F-4B34-9E9D-5F0ABD8929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55" name="Text Box 32">
          <a:extLst>
            <a:ext uri="{FF2B5EF4-FFF2-40B4-BE49-F238E27FC236}">
              <a16:creationId xmlns:a16="http://schemas.microsoft.com/office/drawing/2014/main" id="{F2BF93BC-6713-4459-94CF-E49B999701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56" name="Text Box 3">
          <a:extLst>
            <a:ext uri="{FF2B5EF4-FFF2-40B4-BE49-F238E27FC236}">
              <a16:creationId xmlns:a16="http://schemas.microsoft.com/office/drawing/2014/main" id="{78D9CC58-8794-48C2-B413-20DCD936E1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57" name="Text Box 63">
          <a:extLst>
            <a:ext uri="{FF2B5EF4-FFF2-40B4-BE49-F238E27FC236}">
              <a16:creationId xmlns:a16="http://schemas.microsoft.com/office/drawing/2014/main" id="{2D44F23C-64B3-4D05-9810-AA2A5FA2F6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58" name="Text Box 3">
          <a:extLst>
            <a:ext uri="{FF2B5EF4-FFF2-40B4-BE49-F238E27FC236}">
              <a16:creationId xmlns:a16="http://schemas.microsoft.com/office/drawing/2014/main" id="{DD6BDD2E-0E66-470F-ABFC-F76163CDFE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59" name="Text Box 32">
          <a:extLst>
            <a:ext uri="{FF2B5EF4-FFF2-40B4-BE49-F238E27FC236}">
              <a16:creationId xmlns:a16="http://schemas.microsoft.com/office/drawing/2014/main" id="{4BFBB888-9C71-40D8-BE74-92BFC8A5F8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60" name="Text Box 3">
          <a:extLst>
            <a:ext uri="{FF2B5EF4-FFF2-40B4-BE49-F238E27FC236}">
              <a16:creationId xmlns:a16="http://schemas.microsoft.com/office/drawing/2014/main" id="{250AEF7A-3A9B-4633-AF6E-33BEA4BB75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61" name="Text Box 63">
          <a:extLst>
            <a:ext uri="{FF2B5EF4-FFF2-40B4-BE49-F238E27FC236}">
              <a16:creationId xmlns:a16="http://schemas.microsoft.com/office/drawing/2014/main" id="{90F8172F-E8A9-4F01-93D9-D4C08C849CF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62" name="Text Box 3">
          <a:extLst>
            <a:ext uri="{FF2B5EF4-FFF2-40B4-BE49-F238E27FC236}">
              <a16:creationId xmlns:a16="http://schemas.microsoft.com/office/drawing/2014/main" id="{C8AEF492-84FE-4602-A293-E573CBA950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63" name="Text Box 32">
          <a:extLst>
            <a:ext uri="{FF2B5EF4-FFF2-40B4-BE49-F238E27FC236}">
              <a16:creationId xmlns:a16="http://schemas.microsoft.com/office/drawing/2014/main" id="{C27DF46D-DAE5-4794-A621-05CB75231C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64" name="Text Box 3">
          <a:extLst>
            <a:ext uri="{FF2B5EF4-FFF2-40B4-BE49-F238E27FC236}">
              <a16:creationId xmlns:a16="http://schemas.microsoft.com/office/drawing/2014/main" id="{B79CC1BF-CD02-402A-BD50-3457973C24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65" name="Text Box 63">
          <a:extLst>
            <a:ext uri="{FF2B5EF4-FFF2-40B4-BE49-F238E27FC236}">
              <a16:creationId xmlns:a16="http://schemas.microsoft.com/office/drawing/2014/main" id="{00EE3B93-C545-4B8B-8255-C8CA64A8E0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66" name="Text Box 3">
          <a:extLst>
            <a:ext uri="{FF2B5EF4-FFF2-40B4-BE49-F238E27FC236}">
              <a16:creationId xmlns:a16="http://schemas.microsoft.com/office/drawing/2014/main" id="{735AD9CC-6986-42BC-9D28-482C4E65B7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67" name="Text Box 32">
          <a:extLst>
            <a:ext uri="{FF2B5EF4-FFF2-40B4-BE49-F238E27FC236}">
              <a16:creationId xmlns:a16="http://schemas.microsoft.com/office/drawing/2014/main" id="{F4314FA5-66D6-4A3E-905C-B3F39FC150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68" name="Text Box 3">
          <a:extLst>
            <a:ext uri="{FF2B5EF4-FFF2-40B4-BE49-F238E27FC236}">
              <a16:creationId xmlns:a16="http://schemas.microsoft.com/office/drawing/2014/main" id="{961D6DEF-0D71-4A28-A8B0-CB5974D33A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69" name="Text Box 63">
          <a:extLst>
            <a:ext uri="{FF2B5EF4-FFF2-40B4-BE49-F238E27FC236}">
              <a16:creationId xmlns:a16="http://schemas.microsoft.com/office/drawing/2014/main" id="{090892B0-8137-4F96-ACD0-DCE3A5B2D9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70" name="Text Box 3">
          <a:extLst>
            <a:ext uri="{FF2B5EF4-FFF2-40B4-BE49-F238E27FC236}">
              <a16:creationId xmlns:a16="http://schemas.microsoft.com/office/drawing/2014/main" id="{6DE1347B-AE0B-4640-949F-E695060DD4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71" name="Text Box 32">
          <a:extLst>
            <a:ext uri="{FF2B5EF4-FFF2-40B4-BE49-F238E27FC236}">
              <a16:creationId xmlns:a16="http://schemas.microsoft.com/office/drawing/2014/main" id="{125F9CEE-6A67-4B60-B830-D63DF5E39B1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72" name="Text Box 3">
          <a:extLst>
            <a:ext uri="{FF2B5EF4-FFF2-40B4-BE49-F238E27FC236}">
              <a16:creationId xmlns:a16="http://schemas.microsoft.com/office/drawing/2014/main" id="{D70B871A-758F-48B8-AE63-654B21DF13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73" name="Text Box 63">
          <a:extLst>
            <a:ext uri="{FF2B5EF4-FFF2-40B4-BE49-F238E27FC236}">
              <a16:creationId xmlns:a16="http://schemas.microsoft.com/office/drawing/2014/main" id="{C14B6551-E118-4EA2-81A7-9930B7EBF5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74" name="Text Box 3">
          <a:extLst>
            <a:ext uri="{FF2B5EF4-FFF2-40B4-BE49-F238E27FC236}">
              <a16:creationId xmlns:a16="http://schemas.microsoft.com/office/drawing/2014/main" id="{C6C137BE-BEE6-4AB8-A2B6-998D497923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75" name="Text Box 32">
          <a:extLst>
            <a:ext uri="{FF2B5EF4-FFF2-40B4-BE49-F238E27FC236}">
              <a16:creationId xmlns:a16="http://schemas.microsoft.com/office/drawing/2014/main" id="{95D9B770-5DB2-4BF1-871F-6EC8665586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76" name="Text Box 3">
          <a:extLst>
            <a:ext uri="{FF2B5EF4-FFF2-40B4-BE49-F238E27FC236}">
              <a16:creationId xmlns:a16="http://schemas.microsoft.com/office/drawing/2014/main" id="{5DAEA8A5-DF2E-4693-9487-59381DD94D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77" name="Text Box 63">
          <a:extLst>
            <a:ext uri="{FF2B5EF4-FFF2-40B4-BE49-F238E27FC236}">
              <a16:creationId xmlns:a16="http://schemas.microsoft.com/office/drawing/2014/main" id="{8B86B812-91FC-45C4-AD9B-EC48E72B98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78" name="Text Box 3">
          <a:extLst>
            <a:ext uri="{FF2B5EF4-FFF2-40B4-BE49-F238E27FC236}">
              <a16:creationId xmlns:a16="http://schemas.microsoft.com/office/drawing/2014/main" id="{C57ED567-4DE4-48B6-AE85-938DB2A570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79" name="Text Box 32">
          <a:extLst>
            <a:ext uri="{FF2B5EF4-FFF2-40B4-BE49-F238E27FC236}">
              <a16:creationId xmlns:a16="http://schemas.microsoft.com/office/drawing/2014/main" id="{C3B849AE-FB43-42EB-85D2-1C7E31534B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80" name="Text Box 3">
          <a:extLst>
            <a:ext uri="{FF2B5EF4-FFF2-40B4-BE49-F238E27FC236}">
              <a16:creationId xmlns:a16="http://schemas.microsoft.com/office/drawing/2014/main" id="{7A6E4CD5-59C6-4B22-AF27-2665A97DD8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81" name="Text Box 63">
          <a:extLst>
            <a:ext uri="{FF2B5EF4-FFF2-40B4-BE49-F238E27FC236}">
              <a16:creationId xmlns:a16="http://schemas.microsoft.com/office/drawing/2014/main" id="{F1738A51-F0CC-4BEB-BF7E-73CCB7D6C5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82" name="Text Box 3">
          <a:extLst>
            <a:ext uri="{FF2B5EF4-FFF2-40B4-BE49-F238E27FC236}">
              <a16:creationId xmlns:a16="http://schemas.microsoft.com/office/drawing/2014/main" id="{05FB0965-9F0E-49F8-A64F-8881319094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83" name="Text Box 32">
          <a:extLst>
            <a:ext uri="{FF2B5EF4-FFF2-40B4-BE49-F238E27FC236}">
              <a16:creationId xmlns:a16="http://schemas.microsoft.com/office/drawing/2014/main" id="{8B876D27-FB0F-45FA-B077-13FD01C53F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84" name="Text Box 3">
          <a:extLst>
            <a:ext uri="{FF2B5EF4-FFF2-40B4-BE49-F238E27FC236}">
              <a16:creationId xmlns:a16="http://schemas.microsoft.com/office/drawing/2014/main" id="{29A89739-5E61-4568-8A8C-9992ACBB44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85" name="Text Box 63">
          <a:extLst>
            <a:ext uri="{FF2B5EF4-FFF2-40B4-BE49-F238E27FC236}">
              <a16:creationId xmlns:a16="http://schemas.microsoft.com/office/drawing/2014/main" id="{0DE9EF90-7DF8-498C-BD5A-ABAF1DB4C6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86" name="Text Box 3">
          <a:extLst>
            <a:ext uri="{FF2B5EF4-FFF2-40B4-BE49-F238E27FC236}">
              <a16:creationId xmlns:a16="http://schemas.microsoft.com/office/drawing/2014/main" id="{448D2239-FCDF-476E-B87D-D26BC59DA0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87" name="Text Box 32">
          <a:extLst>
            <a:ext uri="{FF2B5EF4-FFF2-40B4-BE49-F238E27FC236}">
              <a16:creationId xmlns:a16="http://schemas.microsoft.com/office/drawing/2014/main" id="{27DB8736-2B75-42E5-B5C5-CCE82819A4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88" name="Text Box 3">
          <a:extLst>
            <a:ext uri="{FF2B5EF4-FFF2-40B4-BE49-F238E27FC236}">
              <a16:creationId xmlns:a16="http://schemas.microsoft.com/office/drawing/2014/main" id="{A1D7206B-EAA1-4619-ABFE-5C86D586A9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89" name="Text Box 63">
          <a:extLst>
            <a:ext uri="{FF2B5EF4-FFF2-40B4-BE49-F238E27FC236}">
              <a16:creationId xmlns:a16="http://schemas.microsoft.com/office/drawing/2014/main" id="{D5AA7EFA-D56D-4BC1-A6F9-CE48AAEDC6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90" name="Text Box 3">
          <a:extLst>
            <a:ext uri="{FF2B5EF4-FFF2-40B4-BE49-F238E27FC236}">
              <a16:creationId xmlns:a16="http://schemas.microsoft.com/office/drawing/2014/main" id="{243B30D1-19F4-4307-BCCC-6E28AA14A3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91" name="Text Box 32">
          <a:extLst>
            <a:ext uri="{FF2B5EF4-FFF2-40B4-BE49-F238E27FC236}">
              <a16:creationId xmlns:a16="http://schemas.microsoft.com/office/drawing/2014/main" id="{EFF308D4-0423-4738-AB35-03E9C86173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92" name="Text Box 3">
          <a:extLst>
            <a:ext uri="{FF2B5EF4-FFF2-40B4-BE49-F238E27FC236}">
              <a16:creationId xmlns:a16="http://schemas.microsoft.com/office/drawing/2014/main" id="{C92755AC-D3A1-498B-A101-02E928EC3E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93" name="Text Box 63">
          <a:extLst>
            <a:ext uri="{FF2B5EF4-FFF2-40B4-BE49-F238E27FC236}">
              <a16:creationId xmlns:a16="http://schemas.microsoft.com/office/drawing/2014/main" id="{A9288771-80E6-49FF-8293-68C1DD6C0B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94" name="Text Box 3">
          <a:extLst>
            <a:ext uri="{FF2B5EF4-FFF2-40B4-BE49-F238E27FC236}">
              <a16:creationId xmlns:a16="http://schemas.microsoft.com/office/drawing/2014/main" id="{B0860B99-938C-463E-82DC-A7B376EAC7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95" name="Text Box 32">
          <a:extLst>
            <a:ext uri="{FF2B5EF4-FFF2-40B4-BE49-F238E27FC236}">
              <a16:creationId xmlns:a16="http://schemas.microsoft.com/office/drawing/2014/main" id="{6BA359E4-D40F-401B-9FCD-C60631F841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96" name="Text Box 3">
          <a:extLst>
            <a:ext uri="{FF2B5EF4-FFF2-40B4-BE49-F238E27FC236}">
              <a16:creationId xmlns:a16="http://schemas.microsoft.com/office/drawing/2014/main" id="{E707CC22-CDB8-47B5-9029-D0C0A783273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97" name="Text Box 63">
          <a:extLst>
            <a:ext uri="{FF2B5EF4-FFF2-40B4-BE49-F238E27FC236}">
              <a16:creationId xmlns:a16="http://schemas.microsoft.com/office/drawing/2014/main" id="{DE2644FF-0F75-4AEA-84C6-8B8D29B965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298" name="Text Box 3">
          <a:extLst>
            <a:ext uri="{FF2B5EF4-FFF2-40B4-BE49-F238E27FC236}">
              <a16:creationId xmlns:a16="http://schemas.microsoft.com/office/drawing/2014/main" id="{059C1B9D-CA80-4766-865B-0E0D3E36A1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299" name="Text Box 32">
          <a:extLst>
            <a:ext uri="{FF2B5EF4-FFF2-40B4-BE49-F238E27FC236}">
              <a16:creationId xmlns:a16="http://schemas.microsoft.com/office/drawing/2014/main" id="{9BCD793A-B02C-4A28-A1A7-8EFB2DBBCE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00" name="Text Box 3">
          <a:extLst>
            <a:ext uri="{FF2B5EF4-FFF2-40B4-BE49-F238E27FC236}">
              <a16:creationId xmlns:a16="http://schemas.microsoft.com/office/drawing/2014/main" id="{A93FEAF7-EA1A-433F-9020-CB30F2BE6D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01" name="Text Box 63">
          <a:extLst>
            <a:ext uri="{FF2B5EF4-FFF2-40B4-BE49-F238E27FC236}">
              <a16:creationId xmlns:a16="http://schemas.microsoft.com/office/drawing/2014/main" id="{DF5C7EF6-A0D9-4046-8FE0-F9F0973F00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02" name="Text Box 3">
          <a:extLst>
            <a:ext uri="{FF2B5EF4-FFF2-40B4-BE49-F238E27FC236}">
              <a16:creationId xmlns:a16="http://schemas.microsoft.com/office/drawing/2014/main" id="{7167EECE-3139-45E4-A150-4E4C52DA55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03" name="Text Box 32">
          <a:extLst>
            <a:ext uri="{FF2B5EF4-FFF2-40B4-BE49-F238E27FC236}">
              <a16:creationId xmlns:a16="http://schemas.microsoft.com/office/drawing/2014/main" id="{B6EC2C92-F831-4473-844C-B5AF64746D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04" name="Text Box 3">
          <a:extLst>
            <a:ext uri="{FF2B5EF4-FFF2-40B4-BE49-F238E27FC236}">
              <a16:creationId xmlns:a16="http://schemas.microsoft.com/office/drawing/2014/main" id="{2B76E27A-EDBA-404C-9643-1FBDE674F1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05" name="Text Box 63">
          <a:extLst>
            <a:ext uri="{FF2B5EF4-FFF2-40B4-BE49-F238E27FC236}">
              <a16:creationId xmlns:a16="http://schemas.microsoft.com/office/drawing/2014/main" id="{50AA1EAF-A428-4683-BC0B-A069C43966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06" name="Text Box 3">
          <a:extLst>
            <a:ext uri="{FF2B5EF4-FFF2-40B4-BE49-F238E27FC236}">
              <a16:creationId xmlns:a16="http://schemas.microsoft.com/office/drawing/2014/main" id="{4196A0E1-E61B-4D64-A22B-7E69796C46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07" name="Text Box 32">
          <a:extLst>
            <a:ext uri="{FF2B5EF4-FFF2-40B4-BE49-F238E27FC236}">
              <a16:creationId xmlns:a16="http://schemas.microsoft.com/office/drawing/2014/main" id="{CB7809BD-9322-4BDA-AA67-EC4F100169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08" name="Text Box 3">
          <a:extLst>
            <a:ext uri="{FF2B5EF4-FFF2-40B4-BE49-F238E27FC236}">
              <a16:creationId xmlns:a16="http://schemas.microsoft.com/office/drawing/2014/main" id="{367B58D5-2357-4C4A-AA4C-1BAF39758B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09" name="Text Box 63">
          <a:extLst>
            <a:ext uri="{FF2B5EF4-FFF2-40B4-BE49-F238E27FC236}">
              <a16:creationId xmlns:a16="http://schemas.microsoft.com/office/drawing/2014/main" id="{F00C0B21-3293-424F-9DA6-97BC772DAD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10" name="Text Box 3">
          <a:extLst>
            <a:ext uri="{FF2B5EF4-FFF2-40B4-BE49-F238E27FC236}">
              <a16:creationId xmlns:a16="http://schemas.microsoft.com/office/drawing/2014/main" id="{09F06156-4125-4F4B-84E1-24C0ECBB7B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11" name="Text Box 32">
          <a:extLst>
            <a:ext uri="{FF2B5EF4-FFF2-40B4-BE49-F238E27FC236}">
              <a16:creationId xmlns:a16="http://schemas.microsoft.com/office/drawing/2014/main" id="{4EAB5206-17C9-4A62-8CFF-F2B3D7ECF5F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12" name="Text Box 3">
          <a:extLst>
            <a:ext uri="{FF2B5EF4-FFF2-40B4-BE49-F238E27FC236}">
              <a16:creationId xmlns:a16="http://schemas.microsoft.com/office/drawing/2014/main" id="{2B288F88-C644-4009-A1D7-97F28D6B23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13" name="Text Box 63">
          <a:extLst>
            <a:ext uri="{FF2B5EF4-FFF2-40B4-BE49-F238E27FC236}">
              <a16:creationId xmlns:a16="http://schemas.microsoft.com/office/drawing/2014/main" id="{8D922450-FDF9-4AA7-B5A2-670F79B4EA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14" name="Text Box 3">
          <a:extLst>
            <a:ext uri="{FF2B5EF4-FFF2-40B4-BE49-F238E27FC236}">
              <a16:creationId xmlns:a16="http://schemas.microsoft.com/office/drawing/2014/main" id="{BFA332B4-37D4-4720-9AF2-9D70E15CC8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15" name="Text Box 32">
          <a:extLst>
            <a:ext uri="{FF2B5EF4-FFF2-40B4-BE49-F238E27FC236}">
              <a16:creationId xmlns:a16="http://schemas.microsoft.com/office/drawing/2014/main" id="{2BE14AA4-2A40-4248-B8FB-8B28316867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16" name="Text Box 3">
          <a:extLst>
            <a:ext uri="{FF2B5EF4-FFF2-40B4-BE49-F238E27FC236}">
              <a16:creationId xmlns:a16="http://schemas.microsoft.com/office/drawing/2014/main" id="{802A55C6-A186-4820-B415-06887A4542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17" name="Text Box 63">
          <a:extLst>
            <a:ext uri="{FF2B5EF4-FFF2-40B4-BE49-F238E27FC236}">
              <a16:creationId xmlns:a16="http://schemas.microsoft.com/office/drawing/2014/main" id="{07E1CA48-D0CA-40E3-BB46-15C811DA7C5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18" name="Text Box 3">
          <a:extLst>
            <a:ext uri="{FF2B5EF4-FFF2-40B4-BE49-F238E27FC236}">
              <a16:creationId xmlns:a16="http://schemas.microsoft.com/office/drawing/2014/main" id="{01202B6E-C2A8-4DA3-879D-FD53170FF7F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19" name="Text Box 32">
          <a:extLst>
            <a:ext uri="{FF2B5EF4-FFF2-40B4-BE49-F238E27FC236}">
              <a16:creationId xmlns:a16="http://schemas.microsoft.com/office/drawing/2014/main" id="{EC4A3001-EC26-465F-86A7-1D98B48992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20" name="Text Box 3">
          <a:extLst>
            <a:ext uri="{FF2B5EF4-FFF2-40B4-BE49-F238E27FC236}">
              <a16:creationId xmlns:a16="http://schemas.microsoft.com/office/drawing/2014/main" id="{B652D35A-F93B-4C0F-A109-8C35FC632F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21" name="Text Box 63">
          <a:extLst>
            <a:ext uri="{FF2B5EF4-FFF2-40B4-BE49-F238E27FC236}">
              <a16:creationId xmlns:a16="http://schemas.microsoft.com/office/drawing/2014/main" id="{850EA3C4-8811-4FA5-B33A-AAD3515A9F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22" name="Text Box 3">
          <a:extLst>
            <a:ext uri="{FF2B5EF4-FFF2-40B4-BE49-F238E27FC236}">
              <a16:creationId xmlns:a16="http://schemas.microsoft.com/office/drawing/2014/main" id="{D34D9DCD-F57C-41C4-954B-9BA2851338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23" name="Text Box 32">
          <a:extLst>
            <a:ext uri="{FF2B5EF4-FFF2-40B4-BE49-F238E27FC236}">
              <a16:creationId xmlns:a16="http://schemas.microsoft.com/office/drawing/2014/main" id="{29B44202-D45E-4B86-A197-FA391D4276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24" name="Text Box 3">
          <a:extLst>
            <a:ext uri="{FF2B5EF4-FFF2-40B4-BE49-F238E27FC236}">
              <a16:creationId xmlns:a16="http://schemas.microsoft.com/office/drawing/2014/main" id="{99D616E1-EAF8-4781-8846-EADF4ED625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25" name="Text Box 63">
          <a:extLst>
            <a:ext uri="{FF2B5EF4-FFF2-40B4-BE49-F238E27FC236}">
              <a16:creationId xmlns:a16="http://schemas.microsoft.com/office/drawing/2014/main" id="{CD6E87DB-BFB1-49EE-9C24-2230C000E4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26" name="Text Box 3">
          <a:extLst>
            <a:ext uri="{FF2B5EF4-FFF2-40B4-BE49-F238E27FC236}">
              <a16:creationId xmlns:a16="http://schemas.microsoft.com/office/drawing/2014/main" id="{8F428C27-5044-4301-ACB4-32634493BF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27" name="Text Box 32">
          <a:extLst>
            <a:ext uri="{FF2B5EF4-FFF2-40B4-BE49-F238E27FC236}">
              <a16:creationId xmlns:a16="http://schemas.microsoft.com/office/drawing/2014/main" id="{ACDED767-B900-4CD2-911D-E4139A3344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28" name="Text Box 3">
          <a:extLst>
            <a:ext uri="{FF2B5EF4-FFF2-40B4-BE49-F238E27FC236}">
              <a16:creationId xmlns:a16="http://schemas.microsoft.com/office/drawing/2014/main" id="{B6C41B29-082E-4B3C-A6C1-23C645C062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29" name="Text Box 63">
          <a:extLst>
            <a:ext uri="{FF2B5EF4-FFF2-40B4-BE49-F238E27FC236}">
              <a16:creationId xmlns:a16="http://schemas.microsoft.com/office/drawing/2014/main" id="{7F58776E-4512-45DE-8ABB-F2F035C2F1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30" name="Text Box 3">
          <a:extLst>
            <a:ext uri="{FF2B5EF4-FFF2-40B4-BE49-F238E27FC236}">
              <a16:creationId xmlns:a16="http://schemas.microsoft.com/office/drawing/2014/main" id="{E657DAB0-8DB3-47A6-9B4D-33B9637246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31" name="Text Box 32">
          <a:extLst>
            <a:ext uri="{FF2B5EF4-FFF2-40B4-BE49-F238E27FC236}">
              <a16:creationId xmlns:a16="http://schemas.microsoft.com/office/drawing/2014/main" id="{D37F6A4B-3DB5-4497-A630-C4C6B7A851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32" name="Text Box 3">
          <a:extLst>
            <a:ext uri="{FF2B5EF4-FFF2-40B4-BE49-F238E27FC236}">
              <a16:creationId xmlns:a16="http://schemas.microsoft.com/office/drawing/2014/main" id="{8206A4DA-A819-4027-B91D-8E0167D189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33" name="Text Box 63">
          <a:extLst>
            <a:ext uri="{FF2B5EF4-FFF2-40B4-BE49-F238E27FC236}">
              <a16:creationId xmlns:a16="http://schemas.microsoft.com/office/drawing/2014/main" id="{68E66D2B-C81C-4B72-A274-1823ABF09E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34" name="Text Box 3">
          <a:extLst>
            <a:ext uri="{FF2B5EF4-FFF2-40B4-BE49-F238E27FC236}">
              <a16:creationId xmlns:a16="http://schemas.microsoft.com/office/drawing/2014/main" id="{43B0D066-FA71-4A1B-A042-2112F91E29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35" name="Text Box 32">
          <a:extLst>
            <a:ext uri="{FF2B5EF4-FFF2-40B4-BE49-F238E27FC236}">
              <a16:creationId xmlns:a16="http://schemas.microsoft.com/office/drawing/2014/main" id="{2B27DFF7-5C42-442A-95EE-B598DF941E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36" name="Text Box 3">
          <a:extLst>
            <a:ext uri="{FF2B5EF4-FFF2-40B4-BE49-F238E27FC236}">
              <a16:creationId xmlns:a16="http://schemas.microsoft.com/office/drawing/2014/main" id="{7A31A227-58CD-4635-8D75-0352DC5B391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37" name="Text Box 63">
          <a:extLst>
            <a:ext uri="{FF2B5EF4-FFF2-40B4-BE49-F238E27FC236}">
              <a16:creationId xmlns:a16="http://schemas.microsoft.com/office/drawing/2014/main" id="{EB7C331E-8203-4AFA-9565-1E53055020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38" name="Text Box 3">
          <a:extLst>
            <a:ext uri="{FF2B5EF4-FFF2-40B4-BE49-F238E27FC236}">
              <a16:creationId xmlns:a16="http://schemas.microsoft.com/office/drawing/2014/main" id="{2C353B01-017C-447F-A1C6-AFB460B0B37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39" name="Text Box 32">
          <a:extLst>
            <a:ext uri="{FF2B5EF4-FFF2-40B4-BE49-F238E27FC236}">
              <a16:creationId xmlns:a16="http://schemas.microsoft.com/office/drawing/2014/main" id="{0B27E074-6468-4A45-9DC4-84D970B136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40" name="Text Box 3">
          <a:extLst>
            <a:ext uri="{FF2B5EF4-FFF2-40B4-BE49-F238E27FC236}">
              <a16:creationId xmlns:a16="http://schemas.microsoft.com/office/drawing/2014/main" id="{A77B821A-49BB-4235-9A85-3367EEEB04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41" name="Text Box 63">
          <a:extLst>
            <a:ext uri="{FF2B5EF4-FFF2-40B4-BE49-F238E27FC236}">
              <a16:creationId xmlns:a16="http://schemas.microsoft.com/office/drawing/2014/main" id="{608909CF-C8EA-4A01-9E08-F3A89B6CFE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42" name="Text Box 3">
          <a:extLst>
            <a:ext uri="{FF2B5EF4-FFF2-40B4-BE49-F238E27FC236}">
              <a16:creationId xmlns:a16="http://schemas.microsoft.com/office/drawing/2014/main" id="{D17017BB-E86A-4A55-87C7-9B22A8B82B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43" name="Text Box 32">
          <a:extLst>
            <a:ext uri="{FF2B5EF4-FFF2-40B4-BE49-F238E27FC236}">
              <a16:creationId xmlns:a16="http://schemas.microsoft.com/office/drawing/2014/main" id="{8D6A1528-8112-4F97-849E-E01772296E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44" name="Text Box 3">
          <a:extLst>
            <a:ext uri="{FF2B5EF4-FFF2-40B4-BE49-F238E27FC236}">
              <a16:creationId xmlns:a16="http://schemas.microsoft.com/office/drawing/2014/main" id="{EA38BCE0-986C-43A2-A737-0ACFD81851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45" name="Text Box 63">
          <a:extLst>
            <a:ext uri="{FF2B5EF4-FFF2-40B4-BE49-F238E27FC236}">
              <a16:creationId xmlns:a16="http://schemas.microsoft.com/office/drawing/2014/main" id="{EF3C8DD8-A0D9-4F01-B4CF-4E2C8D18A9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46" name="Text Box 3">
          <a:extLst>
            <a:ext uri="{FF2B5EF4-FFF2-40B4-BE49-F238E27FC236}">
              <a16:creationId xmlns:a16="http://schemas.microsoft.com/office/drawing/2014/main" id="{12E752AA-3417-45F1-8727-699916EA4D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47" name="Text Box 32">
          <a:extLst>
            <a:ext uri="{FF2B5EF4-FFF2-40B4-BE49-F238E27FC236}">
              <a16:creationId xmlns:a16="http://schemas.microsoft.com/office/drawing/2014/main" id="{B43D0AEB-6929-49B9-8AE2-5216CA3AFE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48" name="Text Box 3">
          <a:extLst>
            <a:ext uri="{FF2B5EF4-FFF2-40B4-BE49-F238E27FC236}">
              <a16:creationId xmlns:a16="http://schemas.microsoft.com/office/drawing/2014/main" id="{1187232D-6F79-48AD-9525-64A041C022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49" name="Text Box 63">
          <a:extLst>
            <a:ext uri="{FF2B5EF4-FFF2-40B4-BE49-F238E27FC236}">
              <a16:creationId xmlns:a16="http://schemas.microsoft.com/office/drawing/2014/main" id="{3A9DB444-B7DE-4C84-ADE0-90A4E6736B5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50" name="Text Box 3">
          <a:extLst>
            <a:ext uri="{FF2B5EF4-FFF2-40B4-BE49-F238E27FC236}">
              <a16:creationId xmlns:a16="http://schemas.microsoft.com/office/drawing/2014/main" id="{9C5BA027-F67C-4D21-B029-6DFB83DC02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51" name="Text Box 32">
          <a:extLst>
            <a:ext uri="{FF2B5EF4-FFF2-40B4-BE49-F238E27FC236}">
              <a16:creationId xmlns:a16="http://schemas.microsoft.com/office/drawing/2014/main" id="{87B6C354-8262-4751-BBD2-A3111D0FA3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52" name="Text Box 3">
          <a:extLst>
            <a:ext uri="{FF2B5EF4-FFF2-40B4-BE49-F238E27FC236}">
              <a16:creationId xmlns:a16="http://schemas.microsoft.com/office/drawing/2014/main" id="{4D68C0C0-9297-45C0-AE31-4F672EC404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53" name="Text Box 63">
          <a:extLst>
            <a:ext uri="{FF2B5EF4-FFF2-40B4-BE49-F238E27FC236}">
              <a16:creationId xmlns:a16="http://schemas.microsoft.com/office/drawing/2014/main" id="{EFEF76BD-F462-446E-9BDC-77689424B3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54" name="Text Box 3">
          <a:extLst>
            <a:ext uri="{FF2B5EF4-FFF2-40B4-BE49-F238E27FC236}">
              <a16:creationId xmlns:a16="http://schemas.microsoft.com/office/drawing/2014/main" id="{6D5F9FDF-4C3B-4919-9103-6F0D81E535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55" name="Text Box 32">
          <a:extLst>
            <a:ext uri="{FF2B5EF4-FFF2-40B4-BE49-F238E27FC236}">
              <a16:creationId xmlns:a16="http://schemas.microsoft.com/office/drawing/2014/main" id="{124A1714-5851-4496-9235-C10C42A712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56" name="Text Box 3">
          <a:extLst>
            <a:ext uri="{FF2B5EF4-FFF2-40B4-BE49-F238E27FC236}">
              <a16:creationId xmlns:a16="http://schemas.microsoft.com/office/drawing/2014/main" id="{F45C8DD8-1F0A-4F80-AC27-8B2132816A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57" name="Text Box 63">
          <a:extLst>
            <a:ext uri="{FF2B5EF4-FFF2-40B4-BE49-F238E27FC236}">
              <a16:creationId xmlns:a16="http://schemas.microsoft.com/office/drawing/2014/main" id="{58448366-39DB-47CE-953E-86D73FE6A4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58" name="Text Box 3">
          <a:extLst>
            <a:ext uri="{FF2B5EF4-FFF2-40B4-BE49-F238E27FC236}">
              <a16:creationId xmlns:a16="http://schemas.microsoft.com/office/drawing/2014/main" id="{028092D2-350C-4430-AD95-CBCC2161A2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59" name="Text Box 32">
          <a:extLst>
            <a:ext uri="{FF2B5EF4-FFF2-40B4-BE49-F238E27FC236}">
              <a16:creationId xmlns:a16="http://schemas.microsoft.com/office/drawing/2014/main" id="{CFE34D42-2BC9-493E-ADA7-F8E2612D7B2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60" name="Text Box 3">
          <a:extLst>
            <a:ext uri="{FF2B5EF4-FFF2-40B4-BE49-F238E27FC236}">
              <a16:creationId xmlns:a16="http://schemas.microsoft.com/office/drawing/2014/main" id="{47F59ED8-6807-49F3-9B95-168F1E3F7C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61" name="Text Box 63">
          <a:extLst>
            <a:ext uri="{FF2B5EF4-FFF2-40B4-BE49-F238E27FC236}">
              <a16:creationId xmlns:a16="http://schemas.microsoft.com/office/drawing/2014/main" id="{B5E49A2B-CCE8-4B24-9252-E73374634CB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62" name="Text Box 3">
          <a:extLst>
            <a:ext uri="{FF2B5EF4-FFF2-40B4-BE49-F238E27FC236}">
              <a16:creationId xmlns:a16="http://schemas.microsoft.com/office/drawing/2014/main" id="{F5F27E15-51F5-4275-AB2A-595951BD74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63" name="Text Box 32">
          <a:extLst>
            <a:ext uri="{FF2B5EF4-FFF2-40B4-BE49-F238E27FC236}">
              <a16:creationId xmlns:a16="http://schemas.microsoft.com/office/drawing/2014/main" id="{095FA08D-9232-4B2D-8173-B62654DEAC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64" name="Text Box 3">
          <a:extLst>
            <a:ext uri="{FF2B5EF4-FFF2-40B4-BE49-F238E27FC236}">
              <a16:creationId xmlns:a16="http://schemas.microsoft.com/office/drawing/2014/main" id="{41F9E9B2-57EB-414F-AA98-BA0CE90AB7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65" name="Text Box 63">
          <a:extLst>
            <a:ext uri="{FF2B5EF4-FFF2-40B4-BE49-F238E27FC236}">
              <a16:creationId xmlns:a16="http://schemas.microsoft.com/office/drawing/2014/main" id="{7129E5C5-8598-4C4D-9595-CEEE44BC00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66" name="Text Box 3">
          <a:extLst>
            <a:ext uri="{FF2B5EF4-FFF2-40B4-BE49-F238E27FC236}">
              <a16:creationId xmlns:a16="http://schemas.microsoft.com/office/drawing/2014/main" id="{3E10B786-AB7A-4F6F-9898-5F9EA054D37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67" name="Text Box 32">
          <a:extLst>
            <a:ext uri="{FF2B5EF4-FFF2-40B4-BE49-F238E27FC236}">
              <a16:creationId xmlns:a16="http://schemas.microsoft.com/office/drawing/2014/main" id="{19AF5047-83C8-4524-BDFB-3C98749AC5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68" name="Text Box 3">
          <a:extLst>
            <a:ext uri="{FF2B5EF4-FFF2-40B4-BE49-F238E27FC236}">
              <a16:creationId xmlns:a16="http://schemas.microsoft.com/office/drawing/2014/main" id="{F5A6676B-F7E0-4DA7-9DE9-B5877E2814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69" name="Text Box 63">
          <a:extLst>
            <a:ext uri="{FF2B5EF4-FFF2-40B4-BE49-F238E27FC236}">
              <a16:creationId xmlns:a16="http://schemas.microsoft.com/office/drawing/2014/main" id="{FDE70F55-CB38-46F6-A585-35D305743B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70" name="Text Box 3">
          <a:extLst>
            <a:ext uri="{FF2B5EF4-FFF2-40B4-BE49-F238E27FC236}">
              <a16:creationId xmlns:a16="http://schemas.microsoft.com/office/drawing/2014/main" id="{167C4EC0-FA98-43C2-80DB-6A62ABD513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71" name="Text Box 32">
          <a:extLst>
            <a:ext uri="{FF2B5EF4-FFF2-40B4-BE49-F238E27FC236}">
              <a16:creationId xmlns:a16="http://schemas.microsoft.com/office/drawing/2014/main" id="{10C9BDD3-E8DB-4D71-81D2-81D192D209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72" name="Text Box 3">
          <a:extLst>
            <a:ext uri="{FF2B5EF4-FFF2-40B4-BE49-F238E27FC236}">
              <a16:creationId xmlns:a16="http://schemas.microsoft.com/office/drawing/2014/main" id="{75B93C7F-FD98-4EFF-85A3-16E7AD71C5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73" name="Text Box 63">
          <a:extLst>
            <a:ext uri="{FF2B5EF4-FFF2-40B4-BE49-F238E27FC236}">
              <a16:creationId xmlns:a16="http://schemas.microsoft.com/office/drawing/2014/main" id="{70E243F1-EF9B-4D36-9504-40A5C49EF9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74" name="Text Box 3">
          <a:extLst>
            <a:ext uri="{FF2B5EF4-FFF2-40B4-BE49-F238E27FC236}">
              <a16:creationId xmlns:a16="http://schemas.microsoft.com/office/drawing/2014/main" id="{07F2AC9D-627F-4764-96B8-74ECB85D19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75" name="Text Box 32">
          <a:extLst>
            <a:ext uri="{FF2B5EF4-FFF2-40B4-BE49-F238E27FC236}">
              <a16:creationId xmlns:a16="http://schemas.microsoft.com/office/drawing/2014/main" id="{873ED490-628F-41CB-BA2C-F79EFED91D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76" name="Text Box 3">
          <a:extLst>
            <a:ext uri="{FF2B5EF4-FFF2-40B4-BE49-F238E27FC236}">
              <a16:creationId xmlns:a16="http://schemas.microsoft.com/office/drawing/2014/main" id="{65C300AF-096B-467D-A25A-AC03A152CD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77" name="Text Box 63">
          <a:extLst>
            <a:ext uri="{FF2B5EF4-FFF2-40B4-BE49-F238E27FC236}">
              <a16:creationId xmlns:a16="http://schemas.microsoft.com/office/drawing/2014/main" id="{20D93DA3-D73D-4E15-BB59-4891761772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78" name="Text Box 3">
          <a:extLst>
            <a:ext uri="{FF2B5EF4-FFF2-40B4-BE49-F238E27FC236}">
              <a16:creationId xmlns:a16="http://schemas.microsoft.com/office/drawing/2014/main" id="{2A8A45EE-A6D8-4370-9759-A83D27A497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79" name="Text Box 32">
          <a:extLst>
            <a:ext uri="{FF2B5EF4-FFF2-40B4-BE49-F238E27FC236}">
              <a16:creationId xmlns:a16="http://schemas.microsoft.com/office/drawing/2014/main" id="{B0E1602B-8941-4263-933F-0339125FA9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80" name="Text Box 3">
          <a:extLst>
            <a:ext uri="{FF2B5EF4-FFF2-40B4-BE49-F238E27FC236}">
              <a16:creationId xmlns:a16="http://schemas.microsoft.com/office/drawing/2014/main" id="{FA85F28A-3E42-4105-8B1C-CE0F20CEED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81" name="Text Box 63">
          <a:extLst>
            <a:ext uri="{FF2B5EF4-FFF2-40B4-BE49-F238E27FC236}">
              <a16:creationId xmlns:a16="http://schemas.microsoft.com/office/drawing/2014/main" id="{8ABE68E2-2D78-4E7E-9A24-0F7F8AEF40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82" name="Text Box 3">
          <a:extLst>
            <a:ext uri="{FF2B5EF4-FFF2-40B4-BE49-F238E27FC236}">
              <a16:creationId xmlns:a16="http://schemas.microsoft.com/office/drawing/2014/main" id="{AF65815F-DB16-4C99-BFB0-C98E86DEC95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83" name="Text Box 32">
          <a:extLst>
            <a:ext uri="{FF2B5EF4-FFF2-40B4-BE49-F238E27FC236}">
              <a16:creationId xmlns:a16="http://schemas.microsoft.com/office/drawing/2014/main" id="{10B4A293-0147-4055-9C3D-7E8083CF734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84" name="Text Box 3">
          <a:extLst>
            <a:ext uri="{FF2B5EF4-FFF2-40B4-BE49-F238E27FC236}">
              <a16:creationId xmlns:a16="http://schemas.microsoft.com/office/drawing/2014/main" id="{B66D3CC9-9CF0-4063-A62B-1ED49EE9E6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85" name="Text Box 63">
          <a:extLst>
            <a:ext uri="{FF2B5EF4-FFF2-40B4-BE49-F238E27FC236}">
              <a16:creationId xmlns:a16="http://schemas.microsoft.com/office/drawing/2014/main" id="{E7D3F1EE-7389-4745-9160-90B560EFF9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86" name="Text Box 3">
          <a:extLst>
            <a:ext uri="{FF2B5EF4-FFF2-40B4-BE49-F238E27FC236}">
              <a16:creationId xmlns:a16="http://schemas.microsoft.com/office/drawing/2014/main" id="{86331A36-F670-4804-9BB3-D18A251C4F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87" name="Text Box 32">
          <a:extLst>
            <a:ext uri="{FF2B5EF4-FFF2-40B4-BE49-F238E27FC236}">
              <a16:creationId xmlns:a16="http://schemas.microsoft.com/office/drawing/2014/main" id="{9B5BE64F-3356-43C8-8280-43D0BCABA4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88" name="Text Box 3">
          <a:extLst>
            <a:ext uri="{FF2B5EF4-FFF2-40B4-BE49-F238E27FC236}">
              <a16:creationId xmlns:a16="http://schemas.microsoft.com/office/drawing/2014/main" id="{C79D1387-9E51-476B-9B26-CE11ED24A3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89" name="Text Box 63">
          <a:extLst>
            <a:ext uri="{FF2B5EF4-FFF2-40B4-BE49-F238E27FC236}">
              <a16:creationId xmlns:a16="http://schemas.microsoft.com/office/drawing/2014/main" id="{EC8E261C-CDA7-40D0-9E84-E8454AA373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90" name="Text Box 3">
          <a:extLst>
            <a:ext uri="{FF2B5EF4-FFF2-40B4-BE49-F238E27FC236}">
              <a16:creationId xmlns:a16="http://schemas.microsoft.com/office/drawing/2014/main" id="{50D7A57C-A0DE-49A4-B215-7522A0D65A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91" name="Text Box 32">
          <a:extLst>
            <a:ext uri="{FF2B5EF4-FFF2-40B4-BE49-F238E27FC236}">
              <a16:creationId xmlns:a16="http://schemas.microsoft.com/office/drawing/2014/main" id="{619ED046-ECB6-4387-9F4F-036DDB486E4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92" name="Text Box 3">
          <a:extLst>
            <a:ext uri="{FF2B5EF4-FFF2-40B4-BE49-F238E27FC236}">
              <a16:creationId xmlns:a16="http://schemas.microsoft.com/office/drawing/2014/main" id="{8B7E9856-14A4-4CD1-8BA8-1D8F3CD31B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93" name="Text Box 63">
          <a:extLst>
            <a:ext uri="{FF2B5EF4-FFF2-40B4-BE49-F238E27FC236}">
              <a16:creationId xmlns:a16="http://schemas.microsoft.com/office/drawing/2014/main" id="{AD81D143-10E2-4DA3-8AF2-A07C6DE8C6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94" name="Text Box 3">
          <a:extLst>
            <a:ext uri="{FF2B5EF4-FFF2-40B4-BE49-F238E27FC236}">
              <a16:creationId xmlns:a16="http://schemas.microsoft.com/office/drawing/2014/main" id="{849B988D-4110-4D19-86A9-7F8ED5976F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95" name="Text Box 32">
          <a:extLst>
            <a:ext uri="{FF2B5EF4-FFF2-40B4-BE49-F238E27FC236}">
              <a16:creationId xmlns:a16="http://schemas.microsoft.com/office/drawing/2014/main" id="{F4F94F3A-D401-4617-ABD2-91ACFD6560F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96" name="Text Box 3">
          <a:extLst>
            <a:ext uri="{FF2B5EF4-FFF2-40B4-BE49-F238E27FC236}">
              <a16:creationId xmlns:a16="http://schemas.microsoft.com/office/drawing/2014/main" id="{BC7769E3-E682-4AEE-AF9A-6986EAE814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97" name="Text Box 63">
          <a:extLst>
            <a:ext uri="{FF2B5EF4-FFF2-40B4-BE49-F238E27FC236}">
              <a16:creationId xmlns:a16="http://schemas.microsoft.com/office/drawing/2014/main" id="{9A1B0199-2548-4271-BA3C-19878A9C4E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398" name="Text Box 3">
          <a:extLst>
            <a:ext uri="{FF2B5EF4-FFF2-40B4-BE49-F238E27FC236}">
              <a16:creationId xmlns:a16="http://schemas.microsoft.com/office/drawing/2014/main" id="{AE226F8E-8490-41EC-9B7A-3DEEA24592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399" name="Text Box 32">
          <a:extLst>
            <a:ext uri="{FF2B5EF4-FFF2-40B4-BE49-F238E27FC236}">
              <a16:creationId xmlns:a16="http://schemas.microsoft.com/office/drawing/2014/main" id="{184D8FF1-EAC6-4105-BDED-188983C139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00" name="Text Box 3">
          <a:extLst>
            <a:ext uri="{FF2B5EF4-FFF2-40B4-BE49-F238E27FC236}">
              <a16:creationId xmlns:a16="http://schemas.microsoft.com/office/drawing/2014/main" id="{87A70A68-875B-4674-9BFE-21506128A8A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01" name="Text Box 63">
          <a:extLst>
            <a:ext uri="{FF2B5EF4-FFF2-40B4-BE49-F238E27FC236}">
              <a16:creationId xmlns:a16="http://schemas.microsoft.com/office/drawing/2014/main" id="{DC95CE93-4EAE-4E7A-80F7-7D4FA1E6E3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02" name="Text Box 3">
          <a:extLst>
            <a:ext uri="{FF2B5EF4-FFF2-40B4-BE49-F238E27FC236}">
              <a16:creationId xmlns:a16="http://schemas.microsoft.com/office/drawing/2014/main" id="{335B4820-AC26-4466-B409-4B8797A410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03" name="Text Box 32">
          <a:extLst>
            <a:ext uri="{FF2B5EF4-FFF2-40B4-BE49-F238E27FC236}">
              <a16:creationId xmlns:a16="http://schemas.microsoft.com/office/drawing/2014/main" id="{E61616FF-9B8F-43EB-8B3A-2D922DAE6A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04" name="Text Box 3">
          <a:extLst>
            <a:ext uri="{FF2B5EF4-FFF2-40B4-BE49-F238E27FC236}">
              <a16:creationId xmlns:a16="http://schemas.microsoft.com/office/drawing/2014/main" id="{E5C5B7DC-BE0A-409B-9954-4C61D45483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05" name="Text Box 63">
          <a:extLst>
            <a:ext uri="{FF2B5EF4-FFF2-40B4-BE49-F238E27FC236}">
              <a16:creationId xmlns:a16="http://schemas.microsoft.com/office/drawing/2014/main" id="{853DAFAF-E7E4-4E92-A594-5ED5B6501A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06" name="Text Box 3">
          <a:extLst>
            <a:ext uri="{FF2B5EF4-FFF2-40B4-BE49-F238E27FC236}">
              <a16:creationId xmlns:a16="http://schemas.microsoft.com/office/drawing/2014/main" id="{16A67B8F-19E9-4552-A768-169B5E2BBE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07" name="Text Box 32">
          <a:extLst>
            <a:ext uri="{FF2B5EF4-FFF2-40B4-BE49-F238E27FC236}">
              <a16:creationId xmlns:a16="http://schemas.microsoft.com/office/drawing/2014/main" id="{6BEC6521-EE94-4D8F-BAB1-602279E39A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08" name="Text Box 3">
          <a:extLst>
            <a:ext uri="{FF2B5EF4-FFF2-40B4-BE49-F238E27FC236}">
              <a16:creationId xmlns:a16="http://schemas.microsoft.com/office/drawing/2014/main" id="{0D5E1343-1B0E-4486-8F6A-645B971289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09" name="Text Box 63">
          <a:extLst>
            <a:ext uri="{FF2B5EF4-FFF2-40B4-BE49-F238E27FC236}">
              <a16:creationId xmlns:a16="http://schemas.microsoft.com/office/drawing/2014/main" id="{3F35AA5F-EBA7-4EBC-96A5-168B05DFE2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10" name="Text Box 3">
          <a:extLst>
            <a:ext uri="{FF2B5EF4-FFF2-40B4-BE49-F238E27FC236}">
              <a16:creationId xmlns:a16="http://schemas.microsoft.com/office/drawing/2014/main" id="{E1CD3E56-015D-4BD0-AAC7-825BFDA949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11" name="Text Box 32">
          <a:extLst>
            <a:ext uri="{FF2B5EF4-FFF2-40B4-BE49-F238E27FC236}">
              <a16:creationId xmlns:a16="http://schemas.microsoft.com/office/drawing/2014/main" id="{BB5381D2-D100-452D-8A1F-C47CFD9CA2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12" name="Text Box 3">
          <a:extLst>
            <a:ext uri="{FF2B5EF4-FFF2-40B4-BE49-F238E27FC236}">
              <a16:creationId xmlns:a16="http://schemas.microsoft.com/office/drawing/2014/main" id="{57291C22-C44B-4DA3-A85F-3BC6D21639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13" name="Text Box 63">
          <a:extLst>
            <a:ext uri="{FF2B5EF4-FFF2-40B4-BE49-F238E27FC236}">
              <a16:creationId xmlns:a16="http://schemas.microsoft.com/office/drawing/2014/main" id="{8B14F46D-CA34-4581-9A31-B1B908EE486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14" name="Text Box 3">
          <a:extLst>
            <a:ext uri="{FF2B5EF4-FFF2-40B4-BE49-F238E27FC236}">
              <a16:creationId xmlns:a16="http://schemas.microsoft.com/office/drawing/2014/main" id="{48C347E3-4C32-4A86-B09D-116546B740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15" name="Text Box 32">
          <a:extLst>
            <a:ext uri="{FF2B5EF4-FFF2-40B4-BE49-F238E27FC236}">
              <a16:creationId xmlns:a16="http://schemas.microsoft.com/office/drawing/2014/main" id="{880649A5-5794-41AB-A5C7-389A4E1190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16" name="Text Box 3">
          <a:extLst>
            <a:ext uri="{FF2B5EF4-FFF2-40B4-BE49-F238E27FC236}">
              <a16:creationId xmlns:a16="http://schemas.microsoft.com/office/drawing/2014/main" id="{3FF9D990-0FA5-4C69-900B-79E21375CF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17" name="Text Box 63">
          <a:extLst>
            <a:ext uri="{FF2B5EF4-FFF2-40B4-BE49-F238E27FC236}">
              <a16:creationId xmlns:a16="http://schemas.microsoft.com/office/drawing/2014/main" id="{DEDF3C5F-A97F-48CC-80E1-91AE98B9FA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18" name="Text Box 3">
          <a:extLst>
            <a:ext uri="{FF2B5EF4-FFF2-40B4-BE49-F238E27FC236}">
              <a16:creationId xmlns:a16="http://schemas.microsoft.com/office/drawing/2014/main" id="{82D1F4D9-BE69-4850-A934-AAC2B4342F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19" name="Text Box 32">
          <a:extLst>
            <a:ext uri="{FF2B5EF4-FFF2-40B4-BE49-F238E27FC236}">
              <a16:creationId xmlns:a16="http://schemas.microsoft.com/office/drawing/2014/main" id="{648D7D24-6082-4C98-A59C-F2C26CB220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20" name="Text Box 3">
          <a:extLst>
            <a:ext uri="{FF2B5EF4-FFF2-40B4-BE49-F238E27FC236}">
              <a16:creationId xmlns:a16="http://schemas.microsoft.com/office/drawing/2014/main" id="{70D5FDAE-A245-417A-882C-D83661D7DB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21" name="Text Box 63">
          <a:extLst>
            <a:ext uri="{FF2B5EF4-FFF2-40B4-BE49-F238E27FC236}">
              <a16:creationId xmlns:a16="http://schemas.microsoft.com/office/drawing/2014/main" id="{9E5ED2D8-4DF0-4B2F-88B7-E24BFB44BA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22" name="Text Box 3">
          <a:extLst>
            <a:ext uri="{FF2B5EF4-FFF2-40B4-BE49-F238E27FC236}">
              <a16:creationId xmlns:a16="http://schemas.microsoft.com/office/drawing/2014/main" id="{9FDFBBD1-4282-45D3-BC90-2018EBB905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23" name="Text Box 32">
          <a:extLst>
            <a:ext uri="{FF2B5EF4-FFF2-40B4-BE49-F238E27FC236}">
              <a16:creationId xmlns:a16="http://schemas.microsoft.com/office/drawing/2014/main" id="{42F8CA75-94ED-45AB-B096-A6059DA7A5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24" name="Text Box 3">
          <a:extLst>
            <a:ext uri="{FF2B5EF4-FFF2-40B4-BE49-F238E27FC236}">
              <a16:creationId xmlns:a16="http://schemas.microsoft.com/office/drawing/2014/main" id="{1DF8041B-D6AF-4795-9BE8-D4FC981F8F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25" name="Text Box 63">
          <a:extLst>
            <a:ext uri="{FF2B5EF4-FFF2-40B4-BE49-F238E27FC236}">
              <a16:creationId xmlns:a16="http://schemas.microsoft.com/office/drawing/2014/main" id="{EC6F57DD-9A64-42FA-8897-F9D6845F6B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26" name="Text Box 3">
          <a:extLst>
            <a:ext uri="{FF2B5EF4-FFF2-40B4-BE49-F238E27FC236}">
              <a16:creationId xmlns:a16="http://schemas.microsoft.com/office/drawing/2014/main" id="{4D0FF477-C9B6-4700-A5E3-7060B88555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27" name="Text Box 32">
          <a:extLst>
            <a:ext uri="{FF2B5EF4-FFF2-40B4-BE49-F238E27FC236}">
              <a16:creationId xmlns:a16="http://schemas.microsoft.com/office/drawing/2014/main" id="{48C762F0-65C6-4C88-9533-709250B210C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28" name="Text Box 3">
          <a:extLst>
            <a:ext uri="{FF2B5EF4-FFF2-40B4-BE49-F238E27FC236}">
              <a16:creationId xmlns:a16="http://schemas.microsoft.com/office/drawing/2014/main" id="{5A70E11D-5B20-4542-A33C-7367125650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29" name="Text Box 63">
          <a:extLst>
            <a:ext uri="{FF2B5EF4-FFF2-40B4-BE49-F238E27FC236}">
              <a16:creationId xmlns:a16="http://schemas.microsoft.com/office/drawing/2014/main" id="{42774BB0-D6AB-445D-94CD-E92289D69CE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30" name="Text Box 3">
          <a:extLst>
            <a:ext uri="{FF2B5EF4-FFF2-40B4-BE49-F238E27FC236}">
              <a16:creationId xmlns:a16="http://schemas.microsoft.com/office/drawing/2014/main" id="{EC8E1E5A-4A64-4817-8C1C-BAAA525EA7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31" name="Text Box 32">
          <a:extLst>
            <a:ext uri="{FF2B5EF4-FFF2-40B4-BE49-F238E27FC236}">
              <a16:creationId xmlns:a16="http://schemas.microsoft.com/office/drawing/2014/main" id="{68A38146-41B7-40E6-85EA-2856F17385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32" name="Text Box 3">
          <a:extLst>
            <a:ext uri="{FF2B5EF4-FFF2-40B4-BE49-F238E27FC236}">
              <a16:creationId xmlns:a16="http://schemas.microsoft.com/office/drawing/2014/main" id="{02B2F851-3593-4E01-ADDC-C76E0A718F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33" name="Text Box 63">
          <a:extLst>
            <a:ext uri="{FF2B5EF4-FFF2-40B4-BE49-F238E27FC236}">
              <a16:creationId xmlns:a16="http://schemas.microsoft.com/office/drawing/2014/main" id="{3D7B3529-8F77-402E-8CDA-0056753655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34" name="Text Box 3">
          <a:extLst>
            <a:ext uri="{FF2B5EF4-FFF2-40B4-BE49-F238E27FC236}">
              <a16:creationId xmlns:a16="http://schemas.microsoft.com/office/drawing/2014/main" id="{C96A3BD7-B3E0-49CA-AE87-1C35D8F69F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35" name="Text Box 32">
          <a:extLst>
            <a:ext uri="{FF2B5EF4-FFF2-40B4-BE49-F238E27FC236}">
              <a16:creationId xmlns:a16="http://schemas.microsoft.com/office/drawing/2014/main" id="{025F3DB3-B07C-4339-8B8D-AF8DDD70D1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36" name="Text Box 3">
          <a:extLst>
            <a:ext uri="{FF2B5EF4-FFF2-40B4-BE49-F238E27FC236}">
              <a16:creationId xmlns:a16="http://schemas.microsoft.com/office/drawing/2014/main" id="{FD308230-E36B-4299-A7C5-9F9E5378C3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37" name="Text Box 63">
          <a:extLst>
            <a:ext uri="{FF2B5EF4-FFF2-40B4-BE49-F238E27FC236}">
              <a16:creationId xmlns:a16="http://schemas.microsoft.com/office/drawing/2014/main" id="{B86EFD0C-A7C9-483D-A26C-D922E839A0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38" name="Text Box 3">
          <a:extLst>
            <a:ext uri="{FF2B5EF4-FFF2-40B4-BE49-F238E27FC236}">
              <a16:creationId xmlns:a16="http://schemas.microsoft.com/office/drawing/2014/main" id="{6D58D788-EF3F-4AB6-AF0D-A301995F20B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39" name="Text Box 32">
          <a:extLst>
            <a:ext uri="{FF2B5EF4-FFF2-40B4-BE49-F238E27FC236}">
              <a16:creationId xmlns:a16="http://schemas.microsoft.com/office/drawing/2014/main" id="{F92A7206-D58E-413D-AC94-973D656FDC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40" name="Text Box 3">
          <a:extLst>
            <a:ext uri="{FF2B5EF4-FFF2-40B4-BE49-F238E27FC236}">
              <a16:creationId xmlns:a16="http://schemas.microsoft.com/office/drawing/2014/main" id="{E167EE48-AB3F-4301-B01D-B5FFCE5776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41" name="Text Box 63">
          <a:extLst>
            <a:ext uri="{FF2B5EF4-FFF2-40B4-BE49-F238E27FC236}">
              <a16:creationId xmlns:a16="http://schemas.microsoft.com/office/drawing/2014/main" id="{53FC3EF1-915F-4E75-94BF-05CAC1F324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42" name="Text Box 3">
          <a:extLst>
            <a:ext uri="{FF2B5EF4-FFF2-40B4-BE49-F238E27FC236}">
              <a16:creationId xmlns:a16="http://schemas.microsoft.com/office/drawing/2014/main" id="{D4768AFC-3648-4DD2-B837-03973F5666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43" name="Text Box 32">
          <a:extLst>
            <a:ext uri="{FF2B5EF4-FFF2-40B4-BE49-F238E27FC236}">
              <a16:creationId xmlns:a16="http://schemas.microsoft.com/office/drawing/2014/main" id="{B9E80339-FBE8-43FB-98C0-174A2609C1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44" name="Text Box 3">
          <a:extLst>
            <a:ext uri="{FF2B5EF4-FFF2-40B4-BE49-F238E27FC236}">
              <a16:creationId xmlns:a16="http://schemas.microsoft.com/office/drawing/2014/main" id="{D52088F9-E726-45DC-A1FE-8938E75955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45" name="Text Box 63">
          <a:extLst>
            <a:ext uri="{FF2B5EF4-FFF2-40B4-BE49-F238E27FC236}">
              <a16:creationId xmlns:a16="http://schemas.microsoft.com/office/drawing/2014/main" id="{29B0A142-9F82-4426-B545-68CD23BB1A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46" name="Text Box 3">
          <a:extLst>
            <a:ext uri="{FF2B5EF4-FFF2-40B4-BE49-F238E27FC236}">
              <a16:creationId xmlns:a16="http://schemas.microsoft.com/office/drawing/2014/main" id="{590009AB-BFD1-4E99-86F6-727C4A456E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47" name="Text Box 32">
          <a:extLst>
            <a:ext uri="{FF2B5EF4-FFF2-40B4-BE49-F238E27FC236}">
              <a16:creationId xmlns:a16="http://schemas.microsoft.com/office/drawing/2014/main" id="{77DCC892-42CC-4192-ABC4-13D67CB95C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48" name="Text Box 3">
          <a:extLst>
            <a:ext uri="{FF2B5EF4-FFF2-40B4-BE49-F238E27FC236}">
              <a16:creationId xmlns:a16="http://schemas.microsoft.com/office/drawing/2014/main" id="{4DCE024B-7F06-4FBC-9751-D405836D7E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49" name="Text Box 63">
          <a:extLst>
            <a:ext uri="{FF2B5EF4-FFF2-40B4-BE49-F238E27FC236}">
              <a16:creationId xmlns:a16="http://schemas.microsoft.com/office/drawing/2014/main" id="{96EE77D6-D6FD-46A5-AF93-8DF8C68FBE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50" name="Text Box 3">
          <a:extLst>
            <a:ext uri="{FF2B5EF4-FFF2-40B4-BE49-F238E27FC236}">
              <a16:creationId xmlns:a16="http://schemas.microsoft.com/office/drawing/2014/main" id="{68BE5454-0740-44EC-8039-3E6ADEEAFB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51" name="Text Box 32">
          <a:extLst>
            <a:ext uri="{FF2B5EF4-FFF2-40B4-BE49-F238E27FC236}">
              <a16:creationId xmlns:a16="http://schemas.microsoft.com/office/drawing/2014/main" id="{A655B9BD-6DF7-4A5E-9733-741E13E271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52" name="Text Box 3">
          <a:extLst>
            <a:ext uri="{FF2B5EF4-FFF2-40B4-BE49-F238E27FC236}">
              <a16:creationId xmlns:a16="http://schemas.microsoft.com/office/drawing/2014/main" id="{C6F4EB44-226F-477E-93A2-56D6956CAA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53" name="Text Box 63">
          <a:extLst>
            <a:ext uri="{FF2B5EF4-FFF2-40B4-BE49-F238E27FC236}">
              <a16:creationId xmlns:a16="http://schemas.microsoft.com/office/drawing/2014/main" id="{EAC24555-3620-4C63-A3FC-DAF50CE7868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54" name="Text Box 3">
          <a:extLst>
            <a:ext uri="{FF2B5EF4-FFF2-40B4-BE49-F238E27FC236}">
              <a16:creationId xmlns:a16="http://schemas.microsoft.com/office/drawing/2014/main" id="{B317AC3B-2391-4337-A36A-C5DC54116B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55" name="Text Box 32">
          <a:extLst>
            <a:ext uri="{FF2B5EF4-FFF2-40B4-BE49-F238E27FC236}">
              <a16:creationId xmlns:a16="http://schemas.microsoft.com/office/drawing/2014/main" id="{5434DAAC-B4FA-4AB4-BD12-38F9CDFA2F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56" name="Text Box 3">
          <a:extLst>
            <a:ext uri="{FF2B5EF4-FFF2-40B4-BE49-F238E27FC236}">
              <a16:creationId xmlns:a16="http://schemas.microsoft.com/office/drawing/2014/main" id="{A45FFCC0-BA1F-4A18-A8A6-AA0E28D16A9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57" name="Text Box 63">
          <a:extLst>
            <a:ext uri="{FF2B5EF4-FFF2-40B4-BE49-F238E27FC236}">
              <a16:creationId xmlns:a16="http://schemas.microsoft.com/office/drawing/2014/main" id="{F6AFBBD9-55DF-400E-BB2D-48AA4FD9CC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58" name="Text Box 3">
          <a:extLst>
            <a:ext uri="{FF2B5EF4-FFF2-40B4-BE49-F238E27FC236}">
              <a16:creationId xmlns:a16="http://schemas.microsoft.com/office/drawing/2014/main" id="{752F2122-CD74-4789-94F0-2F8C1ACE90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59" name="Text Box 32">
          <a:extLst>
            <a:ext uri="{FF2B5EF4-FFF2-40B4-BE49-F238E27FC236}">
              <a16:creationId xmlns:a16="http://schemas.microsoft.com/office/drawing/2014/main" id="{2D52CBB2-6E4A-404A-9C25-CC124C3BDC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60" name="Text Box 3">
          <a:extLst>
            <a:ext uri="{FF2B5EF4-FFF2-40B4-BE49-F238E27FC236}">
              <a16:creationId xmlns:a16="http://schemas.microsoft.com/office/drawing/2014/main" id="{D4D9E398-7553-4080-9AB8-9370FFE0A9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61" name="Text Box 63">
          <a:extLst>
            <a:ext uri="{FF2B5EF4-FFF2-40B4-BE49-F238E27FC236}">
              <a16:creationId xmlns:a16="http://schemas.microsoft.com/office/drawing/2014/main" id="{FCFA0406-A5F0-4C7B-8324-C2A53FE638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62" name="Text Box 3">
          <a:extLst>
            <a:ext uri="{FF2B5EF4-FFF2-40B4-BE49-F238E27FC236}">
              <a16:creationId xmlns:a16="http://schemas.microsoft.com/office/drawing/2014/main" id="{D0B6CEC1-DD56-404C-8A9A-37C9E130D3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63" name="Text Box 32">
          <a:extLst>
            <a:ext uri="{FF2B5EF4-FFF2-40B4-BE49-F238E27FC236}">
              <a16:creationId xmlns:a16="http://schemas.microsoft.com/office/drawing/2014/main" id="{4BECBB4C-D982-4413-BE80-0D8B75E648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64" name="Text Box 3">
          <a:extLst>
            <a:ext uri="{FF2B5EF4-FFF2-40B4-BE49-F238E27FC236}">
              <a16:creationId xmlns:a16="http://schemas.microsoft.com/office/drawing/2014/main" id="{E3A0ABD4-489D-4E2B-AC09-DA97862810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65" name="Text Box 63">
          <a:extLst>
            <a:ext uri="{FF2B5EF4-FFF2-40B4-BE49-F238E27FC236}">
              <a16:creationId xmlns:a16="http://schemas.microsoft.com/office/drawing/2014/main" id="{B691867D-BCD1-4F7E-A401-DF4ACD8625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66" name="Text Box 3">
          <a:extLst>
            <a:ext uri="{FF2B5EF4-FFF2-40B4-BE49-F238E27FC236}">
              <a16:creationId xmlns:a16="http://schemas.microsoft.com/office/drawing/2014/main" id="{D128303F-B926-4F49-80C1-225FD0070A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67" name="Text Box 32">
          <a:extLst>
            <a:ext uri="{FF2B5EF4-FFF2-40B4-BE49-F238E27FC236}">
              <a16:creationId xmlns:a16="http://schemas.microsoft.com/office/drawing/2014/main" id="{04709A16-9C68-4868-93C8-C47E320B85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68" name="Text Box 3">
          <a:extLst>
            <a:ext uri="{FF2B5EF4-FFF2-40B4-BE49-F238E27FC236}">
              <a16:creationId xmlns:a16="http://schemas.microsoft.com/office/drawing/2014/main" id="{D58DED2F-DC5B-4ED1-9ABD-4261708C82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69" name="Text Box 63">
          <a:extLst>
            <a:ext uri="{FF2B5EF4-FFF2-40B4-BE49-F238E27FC236}">
              <a16:creationId xmlns:a16="http://schemas.microsoft.com/office/drawing/2014/main" id="{C700B79C-3C38-48E4-98A7-FBABA3A817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70" name="Text Box 3">
          <a:extLst>
            <a:ext uri="{FF2B5EF4-FFF2-40B4-BE49-F238E27FC236}">
              <a16:creationId xmlns:a16="http://schemas.microsoft.com/office/drawing/2014/main" id="{76D11825-BAE4-4B93-B287-14C45DDFE4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71" name="Text Box 32">
          <a:extLst>
            <a:ext uri="{FF2B5EF4-FFF2-40B4-BE49-F238E27FC236}">
              <a16:creationId xmlns:a16="http://schemas.microsoft.com/office/drawing/2014/main" id="{0CF62831-B81E-4302-B0D8-E47F5E2BA5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72" name="Text Box 3">
          <a:extLst>
            <a:ext uri="{FF2B5EF4-FFF2-40B4-BE49-F238E27FC236}">
              <a16:creationId xmlns:a16="http://schemas.microsoft.com/office/drawing/2014/main" id="{E185767D-CE9E-4ED6-8617-C8A0C69248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73" name="Text Box 63">
          <a:extLst>
            <a:ext uri="{FF2B5EF4-FFF2-40B4-BE49-F238E27FC236}">
              <a16:creationId xmlns:a16="http://schemas.microsoft.com/office/drawing/2014/main" id="{C56FC1A2-5C2A-4744-9429-3DDA9FEE14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74" name="Text Box 3">
          <a:extLst>
            <a:ext uri="{FF2B5EF4-FFF2-40B4-BE49-F238E27FC236}">
              <a16:creationId xmlns:a16="http://schemas.microsoft.com/office/drawing/2014/main" id="{30BA5369-829E-4516-A7A9-FC0275CA71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75" name="Text Box 32">
          <a:extLst>
            <a:ext uri="{FF2B5EF4-FFF2-40B4-BE49-F238E27FC236}">
              <a16:creationId xmlns:a16="http://schemas.microsoft.com/office/drawing/2014/main" id="{3281BA55-51FE-442E-AEB3-EB52EDCE46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76" name="Text Box 3">
          <a:extLst>
            <a:ext uri="{FF2B5EF4-FFF2-40B4-BE49-F238E27FC236}">
              <a16:creationId xmlns:a16="http://schemas.microsoft.com/office/drawing/2014/main" id="{69FEDF4F-A3C0-4677-BAAE-FE13EB127D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77" name="Text Box 63">
          <a:extLst>
            <a:ext uri="{FF2B5EF4-FFF2-40B4-BE49-F238E27FC236}">
              <a16:creationId xmlns:a16="http://schemas.microsoft.com/office/drawing/2014/main" id="{4F9E5E0B-4ADF-4C35-8A91-C73A192464E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78" name="Text Box 3">
          <a:extLst>
            <a:ext uri="{FF2B5EF4-FFF2-40B4-BE49-F238E27FC236}">
              <a16:creationId xmlns:a16="http://schemas.microsoft.com/office/drawing/2014/main" id="{88488C89-A2FE-4F8F-8D01-29FC4E2EFE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79" name="Text Box 32">
          <a:extLst>
            <a:ext uri="{FF2B5EF4-FFF2-40B4-BE49-F238E27FC236}">
              <a16:creationId xmlns:a16="http://schemas.microsoft.com/office/drawing/2014/main" id="{87BC4C8C-16BD-4EFB-99C5-48A409030A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80" name="Text Box 3">
          <a:extLst>
            <a:ext uri="{FF2B5EF4-FFF2-40B4-BE49-F238E27FC236}">
              <a16:creationId xmlns:a16="http://schemas.microsoft.com/office/drawing/2014/main" id="{861AD085-8961-4B29-83A1-81178F2659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81" name="Text Box 63">
          <a:extLst>
            <a:ext uri="{FF2B5EF4-FFF2-40B4-BE49-F238E27FC236}">
              <a16:creationId xmlns:a16="http://schemas.microsoft.com/office/drawing/2014/main" id="{A656864F-294A-42C0-8D0E-B45E661CF4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82" name="Text Box 3">
          <a:extLst>
            <a:ext uri="{FF2B5EF4-FFF2-40B4-BE49-F238E27FC236}">
              <a16:creationId xmlns:a16="http://schemas.microsoft.com/office/drawing/2014/main" id="{F867D6D3-AF3F-4496-8BBF-B1915F7EB4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83" name="Text Box 32">
          <a:extLst>
            <a:ext uri="{FF2B5EF4-FFF2-40B4-BE49-F238E27FC236}">
              <a16:creationId xmlns:a16="http://schemas.microsoft.com/office/drawing/2014/main" id="{F88D27B9-3DC7-4821-88AB-5A41C9B8142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84" name="Text Box 3">
          <a:extLst>
            <a:ext uri="{FF2B5EF4-FFF2-40B4-BE49-F238E27FC236}">
              <a16:creationId xmlns:a16="http://schemas.microsoft.com/office/drawing/2014/main" id="{974885AA-D829-4472-8FE8-77E343F8F5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85" name="Text Box 63">
          <a:extLst>
            <a:ext uri="{FF2B5EF4-FFF2-40B4-BE49-F238E27FC236}">
              <a16:creationId xmlns:a16="http://schemas.microsoft.com/office/drawing/2014/main" id="{20E6CDCC-834E-4369-A99F-392626F502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86" name="Text Box 3">
          <a:extLst>
            <a:ext uri="{FF2B5EF4-FFF2-40B4-BE49-F238E27FC236}">
              <a16:creationId xmlns:a16="http://schemas.microsoft.com/office/drawing/2014/main" id="{CA18E3B6-4EC9-4CFE-82C1-BE0E554447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87" name="Text Box 32">
          <a:extLst>
            <a:ext uri="{FF2B5EF4-FFF2-40B4-BE49-F238E27FC236}">
              <a16:creationId xmlns:a16="http://schemas.microsoft.com/office/drawing/2014/main" id="{CBB4C942-6EE0-4C9A-A919-BF491D8ADE2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88" name="Text Box 3">
          <a:extLst>
            <a:ext uri="{FF2B5EF4-FFF2-40B4-BE49-F238E27FC236}">
              <a16:creationId xmlns:a16="http://schemas.microsoft.com/office/drawing/2014/main" id="{1C0F50C0-9446-4BD9-A536-1317775CB0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89" name="Text Box 63">
          <a:extLst>
            <a:ext uri="{FF2B5EF4-FFF2-40B4-BE49-F238E27FC236}">
              <a16:creationId xmlns:a16="http://schemas.microsoft.com/office/drawing/2014/main" id="{8F96D959-21C6-45C9-B52B-2D6901AFB7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90" name="Text Box 32">
          <a:extLst>
            <a:ext uri="{FF2B5EF4-FFF2-40B4-BE49-F238E27FC236}">
              <a16:creationId xmlns:a16="http://schemas.microsoft.com/office/drawing/2014/main" id="{9DE92AD8-02E9-4D1B-83BD-B61D4C1495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91" name="Text Box 3">
          <a:extLst>
            <a:ext uri="{FF2B5EF4-FFF2-40B4-BE49-F238E27FC236}">
              <a16:creationId xmlns:a16="http://schemas.microsoft.com/office/drawing/2014/main" id="{BFC6567C-AB40-4B40-9F49-98BE9E8002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92" name="Text Box 63">
          <a:extLst>
            <a:ext uri="{FF2B5EF4-FFF2-40B4-BE49-F238E27FC236}">
              <a16:creationId xmlns:a16="http://schemas.microsoft.com/office/drawing/2014/main" id="{C1D37840-4763-46BA-A166-02E4ADBF64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93" name="Text Box 3">
          <a:extLst>
            <a:ext uri="{FF2B5EF4-FFF2-40B4-BE49-F238E27FC236}">
              <a16:creationId xmlns:a16="http://schemas.microsoft.com/office/drawing/2014/main" id="{D8BD662A-8DDA-450D-8D90-005B00416A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94" name="Text Box 32">
          <a:extLst>
            <a:ext uri="{FF2B5EF4-FFF2-40B4-BE49-F238E27FC236}">
              <a16:creationId xmlns:a16="http://schemas.microsoft.com/office/drawing/2014/main" id="{C4D38ACF-C5F7-45C7-BDD2-EBB609D49D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95" name="Text Box 3">
          <a:extLst>
            <a:ext uri="{FF2B5EF4-FFF2-40B4-BE49-F238E27FC236}">
              <a16:creationId xmlns:a16="http://schemas.microsoft.com/office/drawing/2014/main" id="{FC8A5E2A-6493-411F-9369-D47DB040BE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96" name="Text Box 63">
          <a:extLst>
            <a:ext uri="{FF2B5EF4-FFF2-40B4-BE49-F238E27FC236}">
              <a16:creationId xmlns:a16="http://schemas.microsoft.com/office/drawing/2014/main" id="{169F8921-6E4D-4962-8625-119243E73B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97" name="Text Box 3">
          <a:extLst>
            <a:ext uri="{FF2B5EF4-FFF2-40B4-BE49-F238E27FC236}">
              <a16:creationId xmlns:a16="http://schemas.microsoft.com/office/drawing/2014/main" id="{DE576B10-3C56-4C2E-B18C-8FBBBE1FC96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498" name="Text Box 32">
          <a:extLst>
            <a:ext uri="{FF2B5EF4-FFF2-40B4-BE49-F238E27FC236}">
              <a16:creationId xmlns:a16="http://schemas.microsoft.com/office/drawing/2014/main" id="{C1345827-B358-4156-AF1C-1D03D8CB9A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499" name="Text Box 3">
          <a:extLst>
            <a:ext uri="{FF2B5EF4-FFF2-40B4-BE49-F238E27FC236}">
              <a16:creationId xmlns:a16="http://schemas.microsoft.com/office/drawing/2014/main" id="{EEC77BC6-9ACD-4A2F-B5B6-6C2C6E019F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00" name="Text Box 63">
          <a:extLst>
            <a:ext uri="{FF2B5EF4-FFF2-40B4-BE49-F238E27FC236}">
              <a16:creationId xmlns:a16="http://schemas.microsoft.com/office/drawing/2014/main" id="{F9894C09-38C6-47DF-BA3C-7125594034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01" name="Text Box 3">
          <a:extLst>
            <a:ext uri="{FF2B5EF4-FFF2-40B4-BE49-F238E27FC236}">
              <a16:creationId xmlns:a16="http://schemas.microsoft.com/office/drawing/2014/main" id="{54F53F95-3692-4921-AABE-F03762AC699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02" name="Text Box 32">
          <a:extLst>
            <a:ext uri="{FF2B5EF4-FFF2-40B4-BE49-F238E27FC236}">
              <a16:creationId xmlns:a16="http://schemas.microsoft.com/office/drawing/2014/main" id="{26698E33-00CF-41B4-BCE3-CDD3BC7127C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03" name="Text Box 3">
          <a:extLst>
            <a:ext uri="{FF2B5EF4-FFF2-40B4-BE49-F238E27FC236}">
              <a16:creationId xmlns:a16="http://schemas.microsoft.com/office/drawing/2014/main" id="{4A1BAD71-E68B-40B2-9394-B7186ACBE4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04" name="Text Box 63">
          <a:extLst>
            <a:ext uri="{FF2B5EF4-FFF2-40B4-BE49-F238E27FC236}">
              <a16:creationId xmlns:a16="http://schemas.microsoft.com/office/drawing/2014/main" id="{75264A8B-627C-4B7D-838A-4843F91615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05" name="Text Box 3">
          <a:extLst>
            <a:ext uri="{FF2B5EF4-FFF2-40B4-BE49-F238E27FC236}">
              <a16:creationId xmlns:a16="http://schemas.microsoft.com/office/drawing/2014/main" id="{B1C8A683-A40E-4401-B875-B6CEDBC93A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06" name="Text Box 32">
          <a:extLst>
            <a:ext uri="{FF2B5EF4-FFF2-40B4-BE49-F238E27FC236}">
              <a16:creationId xmlns:a16="http://schemas.microsoft.com/office/drawing/2014/main" id="{C642FC4D-B37F-4BED-AD72-65BBB10DB6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07" name="Text Box 3">
          <a:extLst>
            <a:ext uri="{FF2B5EF4-FFF2-40B4-BE49-F238E27FC236}">
              <a16:creationId xmlns:a16="http://schemas.microsoft.com/office/drawing/2014/main" id="{8706E3AB-4D11-4132-B64B-E85FB3B43D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08" name="Text Box 63">
          <a:extLst>
            <a:ext uri="{FF2B5EF4-FFF2-40B4-BE49-F238E27FC236}">
              <a16:creationId xmlns:a16="http://schemas.microsoft.com/office/drawing/2014/main" id="{213DD1CE-55CA-41D8-AA9F-A49BEF4DF5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09" name="Text Box 3">
          <a:extLst>
            <a:ext uri="{FF2B5EF4-FFF2-40B4-BE49-F238E27FC236}">
              <a16:creationId xmlns:a16="http://schemas.microsoft.com/office/drawing/2014/main" id="{45FAFB84-96CB-47EC-AAA1-1A841A4AF6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10" name="Text Box 32">
          <a:extLst>
            <a:ext uri="{FF2B5EF4-FFF2-40B4-BE49-F238E27FC236}">
              <a16:creationId xmlns:a16="http://schemas.microsoft.com/office/drawing/2014/main" id="{CC586D07-808D-4467-8F1F-5A76E1324A5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11" name="Text Box 3">
          <a:extLst>
            <a:ext uri="{FF2B5EF4-FFF2-40B4-BE49-F238E27FC236}">
              <a16:creationId xmlns:a16="http://schemas.microsoft.com/office/drawing/2014/main" id="{7C956A60-DA1B-44CD-9D9C-9A0FE4E5D3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12" name="Text Box 63">
          <a:extLst>
            <a:ext uri="{FF2B5EF4-FFF2-40B4-BE49-F238E27FC236}">
              <a16:creationId xmlns:a16="http://schemas.microsoft.com/office/drawing/2014/main" id="{7891FA3D-061C-48F4-81F4-B599CC4128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13" name="Text Box 3">
          <a:extLst>
            <a:ext uri="{FF2B5EF4-FFF2-40B4-BE49-F238E27FC236}">
              <a16:creationId xmlns:a16="http://schemas.microsoft.com/office/drawing/2014/main" id="{1B555FD7-0AF9-4C81-A606-59D4D6EF82A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14" name="Text Box 32">
          <a:extLst>
            <a:ext uri="{FF2B5EF4-FFF2-40B4-BE49-F238E27FC236}">
              <a16:creationId xmlns:a16="http://schemas.microsoft.com/office/drawing/2014/main" id="{B07F2BB4-F314-4901-BBEB-CAF1E0CE77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15" name="Text Box 3">
          <a:extLst>
            <a:ext uri="{FF2B5EF4-FFF2-40B4-BE49-F238E27FC236}">
              <a16:creationId xmlns:a16="http://schemas.microsoft.com/office/drawing/2014/main" id="{029DCBDE-ADE6-4FC0-896C-003206D2DA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16" name="Text Box 63">
          <a:extLst>
            <a:ext uri="{FF2B5EF4-FFF2-40B4-BE49-F238E27FC236}">
              <a16:creationId xmlns:a16="http://schemas.microsoft.com/office/drawing/2014/main" id="{A14058C2-B964-4604-9672-1F4A295FA9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17" name="Text Box 3">
          <a:extLst>
            <a:ext uri="{FF2B5EF4-FFF2-40B4-BE49-F238E27FC236}">
              <a16:creationId xmlns:a16="http://schemas.microsoft.com/office/drawing/2014/main" id="{41889431-AA04-4FAF-A813-1E942F6185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18" name="Text Box 32">
          <a:extLst>
            <a:ext uri="{FF2B5EF4-FFF2-40B4-BE49-F238E27FC236}">
              <a16:creationId xmlns:a16="http://schemas.microsoft.com/office/drawing/2014/main" id="{5A8BE78D-D015-46A9-B700-B6E925732B1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19" name="Text Box 3">
          <a:extLst>
            <a:ext uri="{FF2B5EF4-FFF2-40B4-BE49-F238E27FC236}">
              <a16:creationId xmlns:a16="http://schemas.microsoft.com/office/drawing/2014/main" id="{1C789A16-7C55-4C5B-8CEF-5471F807D0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20" name="Text Box 63">
          <a:extLst>
            <a:ext uri="{FF2B5EF4-FFF2-40B4-BE49-F238E27FC236}">
              <a16:creationId xmlns:a16="http://schemas.microsoft.com/office/drawing/2014/main" id="{51FA9460-04DB-4C42-BCC6-ED3BA1B7A5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21" name="Text Box 3">
          <a:extLst>
            <a:ext uri="{FF2B5EF4-FFF2-40B4-BE49-F238E27FC236}">
              <a16:creationId xmlns:a16="http://schemas.microsoft.com/office/drawing/2014/main" id="{F22B3212-4EB1-4B63-8081-E00FD9A9F7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22" name="Text Box 32">
          <a:extLst>
            <a:ext uri="{FF2B5EF4-FFF2-40B4-BE49-F238E27FC236}">
              <a16:creationId xmlns:a16="http://schemas.microsoft.com/office/drawing/2014/main" id="{1B3E3CFF-77FF-42AF-8DD0-C9807F80C2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23" name="Text Box 3">
          <a:extLst>
            <a:ext uri="{FF2B5EF4-FFF2-40B4-BE49-F238E27FC236}">
              <a16:creationId xmlns:a16="http://schemas.microsoft.com/office/drawing/2014/main" id="{370E9B3C-F459-4652-9855-61C5622EAB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24" name="Text Box 63">
          <a:extLst>
            <a:ext uri="{FF2B5EF4-FFF2-40B4-BE49-F238E27FC236}">
              <a16:creationId xmlns:a16="http://schemas.microsoft.com/office/drawing/2014/main" id="{34BC581A-02A1-489E-AC78-4F04C7058CD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25" name="Text Box 3">
          <a:extLst>
            <a:ext uri="{FF2B5EF4-FFF2-40B4-BE49-F238E27FC236}">
              <a16:creationId xmlns:a16="http://schemas.microsoft.com/office/drawing/2014/main" id="{DCF3B786-1D3E-4DED-95FE-9D1DBA17A3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26" name="Text Box 32">
          <a:extLst>
            <a:ext uri="{FF2B5EF4-FFF2-40B4-BE49-F238E27FC236}">
              <a16:creationId xmlns:a16="http://schemas.microsoft.com/office/drawing/2014/main" id="{CDD31B6B-D829-468B-87AB-E4CEA4D06D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27" name="Text Box 3">
          <a:extLst>
            <a:ext uri="{FF2B5EF4-FFF2-40B4-BE49-F238E27FC236}">
              <a16:creationId xmlns:a16="http://schemas.microsoft.com/office/drawing/2014/main" id="{6874CB1E-2F47-4ECD-894D-9C7A7E4CBE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28" name="Text Box 63">
          <a:extLst>
            <a:ext uri="{FF2B5EF4-FFF2-40B4-BE49-F238E27FC236}">
              <a16:creationId xmlns:a16="http://schemas.microsoft.com/office/drawing/2014/main" id="{4875A513-4A6F-4A96-AFA2-C1913673E7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29" name="Text Box 3">
          <a:extLst>
            <a:ext uri="{FF2B5EF4-FFF2-40B4-BE49-F238E27FC236}">
              <a16:creationId xmlns:a16="http://schemas.microsoft.com/office/drawing/2014/main" id="{C4375824-EB59-4A14-9251-912A7E47FA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30" name="Text Box 32">
          <a:extLst>
            <a:ext uri="{FF2B5EF4-FFF2-40B4-BE49-F238E27FC236}">
              <a16:creationId xmlns:a16="http://schemas.microsoft.com/office/drawing/2014/main" id="{5230962E-C360-4FD6-91CC-A47386EBCE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31" name="Text Box 3">
          <a:extLst>
            <a:ext uri="{FF2B5EF4-FFF2-40B4-BE49-F238E27FC236}">
              <a16:creationId xmlns:a16="http://schemas.microsoft.com/office/drawing/2014/main" id="{639D3460-D9BD-4F66-B69B-CD5512485F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32" name="Text Box 63">
          <a:extLst>
            <a:ext uri="{FF2B5EF4-FFF2-40B4-BE49-F238E27FC236}">
              <a16:creationId xmlns:a16="http://schemas.microsoft.com/office/drawing/2014/main" id="{8F161108-1FBC-4376-8600-0D616CB865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33" name="Text Box 3">
          <a:extLst>
            <a:ext uri="{FF2B5EF4-FFF2-40B4-BE49-F238E27FC236}">
              <a16:creationId xmlns:a16="http://schemas.microsoft.com/office/drawing/2014/main" id="{9B4CF7D3-5694-4333-AF07-F1A760EE9C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34" name="Text Box 32">
          <a:extLst>
            <a:ext uri="{FF2B5EF4-FFF2-40B4-BE49-F238E27FC236}">
              <a16:creationId xmlns:a16="http://schemas.microsoft.com/office/drawing/2014/main" id="{0D4FEA9D-C540-43FB-958D-691AEC79A6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35" name="Text Box 3">
          <a:extLst>
            <a:ext uri="{FF2B5EF4-FFF2-40B4-BE49-F238E27FC236}">
              <a16:creationId xmlns:a16="http://schemas.microsoft.com/office/drawing/2014/main" id="{9D277F0D-CB81-4979-9639-E113C1138F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36" name="Text Box 63">
          <a:extLst>
            <a:ext uri="{FF2B5EF4-FFF2-40B4-BE49-F238E27FC236}">
              <a16:creationId xmlns:a16="http://schemas.microsoft.com/office/drawing/2014/main" id="{5191C69F-6575-4096-9051-A64549FDA3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37" name="Text Box 3">
          <a:extLst>
            <a:ext uri="{FF2B5EF4-FFF2-40B4-BE49-F238E27FC236}">
              <a16:creationId xmlns:a16="http://schemas.microsoft.com/office/drawing/2014/main" id="{C5322262-BCE8-4C4D-9092-6E2877CA99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38" name="Text Box 32">
          <a:extLst>
            <a:ext uri="{FF2B5EF4-FFF2-40B4-BE49-F238E27FC236}">
              <a16:creationId xmlns:a16="http://schemas.microsoft.com/office/drawing/2014/main" id="{8F53B883-ED2A-447A-B613-1333565F8C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39" name="Text Box 3">
          <a:extLst>
            <a:ext uri="{FF2B5EF4-FFF2-40B4-BE49-F238E27FC236}">
              <a16:creationId xmlns:a16="http://schemas.microsoft.com/office/drawing/2014/main" id="{2DA452B0-48E6-48FA-9D07-61299B4081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40" name="Text Box 63">
          <a:extLst>
            <a:ext uri="{FF2B5EF4-FFF2-40B4-BE49-F238E27FC236}">
              <a16:creationId xmlns:a16="http://schemas.microsoft.com/office/drawing/2014/main" id="{E3DFE7FD-674F-4197-BBF2-8A609A5E1B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41" name="Text Box 3">
          <a:extLst>
            <a:ext uri="{FF2B5EF4-FFF2-40B4-BE49-F238E27FC236}">
              <a16:creationId xmlns:a16="http://schemas.microsoft.com/office/drawing/2014/main" id="{F9A44B71-6564-421E-B433-58363B48EE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42" name="Text Box 32">
          <a:extLst>
            <a:ext uri="{FF2B5EF4-FFF2-40B4-BE49-F238E27FC236}">
              <a16:creationId xmlns:a16="http://schemas.microsoft.com/office/drawing/2014/main" id="{7305EFA3-D7BC-4568-9BBB-43E37EED356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43" name="Text Box 3">
          <a:extLst>
            <a:ext uri="{FF2B5EF4-FFF2-40B4-BE49-F238E27FC236}">
              <a16:creationId xmlns:a16="http://schemas.microsoft.com/office/drawing/2014/main" id="{AA465D22-65E6-4D8E-A916-25B8020833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44" name="Text Box 63">
          <a:extLst>
            <a:ext uri="{FF2B5EF4-FFF2-40B4-BE49-F238E27FC236}">
              <a16:creationId xmlns:a16="http://schemas.microsoft.com/office/drawing/2014/main" id="{B067C3E3-E170-49D3-8FDE-309D5FD438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45" name="Text Box 3">
          <a:extLst>
            <a:ext uri="{FF2B5EF4-FFF2-40B4-BE49-F238E27FC236}">
              <a16:creationId xmlns:a16="http://schemas.microsoft.com/office/drawing/2014/main" id="{2C9364C9-3FE7-4FF6-B911-F91B7DB6EA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46" name="Text Box 32">
          <a:extLst>
            <a:ext uri="{FF2B5EF4-FFF2-40B4-BE49-F238E27FC236}">
              <a16:creationId xmlns:a16="http://schemas.microsoft.com/office/drawing/2014/main" id="{67E1A03D-571C-499F-97F7-CED29A4F21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47" name="Text Box 3">
          <a:extLst>
            <a:ext uri="{FF2B5EF4-FFF2-40B4-BE49-F238E27FC236}">
              <a16:creationId xmlns:a16="http://schemas.microsoft.com/office/drawing/2014/main" id="{9DB34BC7-AB03-4A04-B449-6E2021475A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48" name="Text Box 63">
          <a:extLst>
            <a:ext uri="{FF2B5EF4-FFF2-40B4-BE49-F238E27FC236}">
              <a16:creationId xmlns:a16="http://schemas.microsoft.com/office/drawing/2014/main" id="{AF0D3649-420B-445A-99D3-FFCA30F8A4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49" name="Text Box 3">
          <a:extLst>
            <a:ext uri="{FF2B5EF4-FFF2-40B4-BE49-F238E27FC236}">
              <a16:creationId xmlns:a16="http://schemas.microsoft.com/office/drawing/2014/main" id="{F931E48B-AE08-40FD-817C-985F484896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50" name="Text Box 32">
          <a:extLst>
            <a:ext uri="{FF2B5EF4-FFF2-40B4-BE49-F238E27FC236}">
              <a16:creationId xmlns:a16="http://schemas.microsoft.com/office/drawing/2014/main" id="{5386383E-6DF8-4B85-9042-BDA9847EE3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51" name="Text Box 3">
          <a:extLst>
            <a:ext uri="{FF2B5EF4-FFF2-40B4-BE49-F238E27FC236}">
              <a16:creationId xmlns:a16="http://schemas.microsoft.com/office/drawing/2014/main" id="{73E98B7C-F9C0-4E87-BD9C-B1D1870935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52" name="Text Box 63">
          <a:extLst>
            <a:ext uri="{FF2B5EF4-FFF2-40B4-BE49-F238E27FC236}">
              <a16:creationId xmlns:a16="http://schemas.microsoft.com/office/drawing/2014/main" id="{853A6B92-C7AF-44B1-80F7-E99DBC521C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53" name="Text Box 3">
          <a:extLst>
            <a:ext uri="{FF2B5EF4-FFF2-40B4-BE49-F238E27FC236}">
              <a16:creationId xmlns:a16="http://schemas.microsoft.com/office/drawing/2014/main" id="{1ED42094-EB62-4383-AFD6-A21B841B198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54" name="Text Box 32">
          <a:extLst>
            <a:ext uri="{FF2B5EF4-FFF2-40B4-BE49-F238E27FC236}">
              <a16:creationId xmlns:a16="http://schemas.microsoft.com/office/drawing/2014/main" id="{4650DC9A-64D2-4D6D-9E14-9C5A5C2113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55" name="Text Box 3">
          <a:extLst>
            <a:ext uri="{FF2B5EF4-FFF2-40B4-BE49-F238E27FC236}">
              <a16:creationId xmlns:a16="http://schemas.microsoft.com/office/drawing/2014/main" id="{4EC0AAF6-8B89-4C35-AC59-2514EDB780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56" name="Text Box 63">
          <a:extLst>
            <a:ext uri="{FF2B5EF4-FFF2-40B4-BE49-F238E27FC236}">
              <a16:creationId xmlns:a16="http://schemas.microsoft.com/office/drawing/2014/main" id="{E6A6D137-D014-41A2-A822-98A9837FF1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57" name="Text Box 3">
          <a:extLst>
            <a:ext uri="{FF2B5EF4-FFF2-40B4-BE49-F238E27FC236}">
              <a16:creationId xmlns:a16="http://schemas.microsoft.com/office/drawing/2014/main" id="{6B9250FC-B6EF-4AA0-A083-87FF0EF28C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58" name="Text Box 32">
          <a:extLst>
            <a:ext uri="{FF2B5EF4-FFF2-40B4-BE49-F238E27FC236}">
              <a16:creationId xmlns:a16="http://schemas.microsoft.com/office/drawing/2014/main" id="{C7158963-110B-4F01-9A92-F111D98E27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59" name="Text Box 3">
          <a:extLst>
            <a:ext uri="{FF2B5EF4-FFF2-40B4-BE49-F238E27FC236}">
              <a16:creationId xmlns:a16="http://schemas.microsoft.com/office/drawing/2014/main" id="{B3975A8F-FACA-431C-964F-FD7567B007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60" name="Text Box 63">
          <a:extLst>
            <a:ext uri="{FF2B5EF4-FFF2-40B4-BE49-F238E27FC236}">
              <a16:creationId xmlns:a16="http://schemas.microsoft.com/office/drawing/2014/main" id="{56F4F9FF-46F8-4F7E-9A2F-7987A9300C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61" name="Text Box 3">
          <a:extLst>
            <a:ext uri="{FF2B5EF4-FFF2-40B4-BE49-F238E27FC236}">
              <a16:creationId xmlns:a16="http://schemas.microsoft.com/office/drawing/2014/main" id="{52764367-881B-4302-B4FE-CAA05A263B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62" name="Text Box 32">
          <a:extLst>
            <a:ext uri="{FF2B5EF4-FFF2-40B4-BE49-F238E27FC236}">
              <a16:creationId xmlns:a16="http://schemas.microsoft.com/office/drawing/2014/main" id="{B791D6B0-F721-4281-9A54-AEC3589A10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63" name="Text Box 3">
          <a:extLst>
            <a:ext uri="{FF2B5EF4-FFF2-40B4-BE49-F238E27FC236}">
              <a16:creationId xmlns:a16="http://schemas.microsoft.com/office/drawing/2014/main" id="{BDCB274D-A03A-4790-BA6C-B85BC5F387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64" name="Text Box 63">
          <a:extLst>
            <a:ext uri="{FF2B5EF4-FFF2-40B4-BE49-F238E27FC236}">
              <a16:creationId xmlns:a16="http://schemas.microsoft.com/office/drawing/2014/main" id="{6E46BC61-6C45-4555-BB70-4401269D2F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65" name="Text Box 3">
          <a:extLst>
            <a:ext uri="{FF2B5EF4-FFF2-40B4-BE49-F238E27FC236}">
              <a16:creationId xmlns:a16="http://schemas.microsoft.com/office/drawing/2014/main" id="{A256A0A6-04E6-48F6-A52C-482B647199B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66" name="Text Box 32">
          <a:extLst>
            <a:ext uri="{FF2B5EF4-FFF2-40B4-BE49-F238E27FC236}">
              <a16:creationId xmlns:a16="http://schemas.microsoft.com/office/drawing/2014/main" id="{B87B3BD7-A7BA-4EA1-B6C1-77A8E443A3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67" name="Text Box 3">
          <a:extLst>
            <a:ext uri="{FF2B5EF4-FFF2-40B4-BE49-F238E27FC236}">
              <a16:creationId xmlns:a16="http://schemas.microsoft.com/office/drawing/2014/main" id="{D47BAAAF-0AB0-4061-A0D3-6E38227890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68" name="Text Box 63">
          <a:extLst>
            <a:ext uri="{FF2B5EF4-FFF2-40B4-BE49-F238E27FC236}">
              <a16:creationId xmlns:a16="http://schemas.microsoft.com/office/drawing/2014/main" id="{CCDE31EB-922B-4305-A92C-9E6B7B391EB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69" name="Text Box 3">
          <a:extLst>
            <a:ext uri="{FF2B5EF4-FFF2-40B4-BE49-F238E27FC236}">
              <a16:creationId xmlns:a16="http://schemas.microsoft.com/office/drawing/2014/main" id="{A59D405B-20C2-4196-94AE-82A3CBF542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70" name="Text Box 32">
          <a:extLst>
            <a:ext uri="{FF2B5EF4-FFF2-40B4-BE49-F238E27FC236}">
              <a16:creationId xmlns:a16="http://schemas.microsoft.com/office/drawing/2014/main" id="{AA035FA0-F870-4807-8C46-3D3708DAF1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71" name="Text Box 3">
          <a:extLst>
            <a:ext uri="{FF2B5EF4-FFF2-40B4-BE49-F238E27FC236}">
              <a16:creationId xmlns:a16="http://schemas.microsoft.com/office/drawing/2014/main" id="{B04CF5B7-1AFF-428A-8BD2-D59D002FEA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72" name="Text Box 63">
          <a:extLst>
            <a:ext uri="{FF2B5EF4-FFF2-40B4-BE49-F238E27FC236}">
              <a16:creationId xmlns:a16="http://schemas.microsoft.com/office/drawing/2014/main" id="{3A5E58AF-5D8D-4B93-8F08-6299BB8F6D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73" name="Text Box 3">
          <a:extLst>
            <a:ext uri="{FF2B5EF4-FFF2-40B4-BE49-F238E27FC236}">
              <a16:creationId xmlns:a16="http://schemas.microsoft.com/office/drawing/2014/main" id="{A639967D-12A5-44A2-87D6-11867D96B1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74" name="Text Box 32">
          <a:extLst>
            <a:ext uri="{FF2B5EF4-FFF2-40B4-BE49-F238E27FC236}">
              <a16:creationId xmlns:a16="http://schemas.microsoft.com/office/drawing/2014/main" id="{1209A822-9D89-4D71-BEAD-0769286078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75" name="Text Box 3">
          <a:extLst>
            <a:ext uri="{FF2B5EF4-FFF2-40B4-BE49-F238E27FC236}">
              <a16:creationId xmlns:a16="http://schemas.microsoft.com/office/drawing/2014/main" id="{2F3CFF80-9041-4AF5-BF39-A0AEA2BE69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76" name="Text Box 63">
          <a:extLst>
            <a:ext uri="{FF2B5EF4-FFF2-40B4-BE49-F238E27FC236}">
              <a16:creationId xmlns:a16="http://schemas.microsoft.com/office/drawing/2014/main" id="{0E4AEC4D-4746-40C1-9B41-6FAF7A1009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77" name="Text Box 3">
          <a:extLst>
            <a:ext uri="{FF2B5EF4-FFF2-40B4-BE49-F238E27FC236}">
              <a16:creationId xmlns:a16="http://schemas.microsoft.com/office/drawing/2014/main" id="{4547EB55-5CF9-4570-B384-C2D217D3C5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78" name="Text Box 32">
          <a:extLst>
            <a:ext uri="{FF2B5EF4-FFF2-40B4-BE49-F238E27FC236}">
              <a16:creationId xmlns:a16="http://schemas.microsoft.com/office/drawing/2014/main" id="{C1C5EED4-71F2-4F3B-A603-7C350C911A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79" name="Text Box 3">
          <a:extLst>
            <a:ext uri="{FF2B5EF4-FFF2-40B4-BE49-F238E27FC236}">
              <a16:creationId xmlns:a16="http://schemas.microsoft.com/office/drawing/2014/main" id="{C9CAA4C3-0D54-494F-B66D-FF1044E1FE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80" name="Text Box 63">
          <a:extLst>
            <a:ext uri="{FF2B5EF4-FFF2-40B4-BE49-F238E27FC236}">
              <a16:creationId xmlns:a16="http://schemas.microsoft.com/office/drawing/2014/main" id="{76684F96-027C-4B72-96FB-9B479997F4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81" name="Text Box 3">
          <a:extLst>
            <a:ext uri="{FF2B5EF4-FFF2-40B4-BE49-F238E27FC236}">
              <a16:creationId xmlns:a16="http://schemas.microsoft.com/office/drawing/2014/main" id="{689D7F56-6FF2-4B18-9F42-A139C1EEC18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82" name="Text Box 32">
          <a:extLst>
            <a:ext uri="{FF2B5EF4-FFF2-40B4-BE49-F238E27FC236}">
              <a16:creationId xmlns:a16="http://schemas.microsoft.com/office/drawing/2014/main" id="{4018E409-E035-4DEE-B93C-669EA0791C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83" name="Text Box 3">
          <a:extLst>
            <a:ext uri="{FF2B5EF4-FFF2-40B4-BE49-F238E27FC236}">
              <a16:creationId xmlns:a16="http://schemas.microsoft.com/office/drawing/2014/main" id="{184F70CE-8D8B-487E-A392-6B5A821F9C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84" name="Text Box 63">
          <a:extLst>
            <a:ext uri="{FF2B5EF4-FFF2-40B4-BE49-F238E27FC236}">
              <a16:creationId xmlns:a16="http://schemas.microsoft.com/office/drawing/2014/main" id="{3599B0A7-CD6F-45D5-9DD3-9CEB14A5C8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85" name="Text Box 3">
          <a:extLst>
            <a:ext uri="{FF2B5EF4-FFF2-40B4-BE49-F238E27FC236}">
              <a16:creationId xmlns:a16="http://schemas.microsoft.com/office/drawing/2014/main" id="{BB251C80-9D6F-47BD-B8D7-220080CDC8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86" name="Text Box 32">
          <a:extLst>
            <a:ext uri="{FF2B5EF4-FFF2-40B4-BE49-F238E27FC236}">
              <a16:creationId xmlns:a16="http://schemas.microsoft.com/office/drawing/2014/main" id="{1798226F-2E64-4255-912D-AD1B96C4838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87" name="Text Box 3">
          <a:extLst>
            <a:ext uri="{FF2B5EF4-FFF2-40B4-BE49-F238E27FC236}">
              <a16:creationId xmlns:a16="http://schemas.microsoft.com/office/drawing/2014/main" id="{E268245E-38EA-44C0-99F8-0AC5B6836F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88" name="Text Box 63">
          <a:extLst>
            <a:ext uri="{FF2B5EF4-FFF2-40B4-BE49-F238E27FC236}">
              <a16:creationId xmlns:a16="http://schemas.microsoft.com/office/drawing/2014/main" id="{A0B288B9-52BC-45EF-9341-38DF6A9E539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89" name="Text Box 3">
          <a:extLst>
            <a:ext uri="{FF2B5EF4-FFF2-40B4-BE49-F238E27FC236}">
              <a16:creationId xmlns:a16="http://schemas.microsoft.com/office/drawing/2014/main" id="{7C10F7B7-3D7B-4119-A0A4-ECBFAB4AF7A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90" name="Text Box 32">
          <a:extLst>
            <a:ext uri="{FF2B5EF4-FFF2-40B4-BE49-F238E27FC236}">
              <a16:creationId xmlns:a16="http://schemas.microsoft.com/office/drawing/2014/main" id="{16EC587D-25F0-44AC-BDE6-4C884F8F67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91" name="Text Box 3">
          <a:extLst>
            <a:ext uri="{FF2B5EF4-FFF2-40B4-BE49-F238E27FC236}">
              <a16:creationId xmlns:a16="http://schemas.microsoft.com/office/drawing/2014/main" id="{F007BA3D-1B8D-48E6-9B81-9349CB1E3F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92" name="Text Box 63">
          <a:extLst>
            <a:ext uri="{FF2B5EF4-FFF2-40B4-BE49-F238E27FC236}">
              <a16:creationId xmlns:a16="http://schemas.microsoft.com/office/drawing/2014/main" id="{BF9A8150-48E5-4BDE-8E21-A92CB8F36D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93" name="Text Box 3">
          <a:extLst>
            <a:ext uri="{FF2B5EF4-FFF2-40B4-BE49-F238E27FC236}">
              <a16:creationId xmlns:a16="http://schemas.microsoft.com/office/drawing/2014/main" id="{A5B44B33-F9FB-4DD6-A711-6A20348297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94" name="Text Box 32">
          <a:extLst>
            <a:ext uri="{FF2B5EF4-FFF2-40B4-BE49-F238E27FC236}">
              <a16:creationId xmlns:a16="http://schemas.microsoft.com/office/drawing/2014/main" id="{7338B867-15B2-4B8B-BF70-6ED0B1D38D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95" name="Text Box 3">
          <a:extLst>
            <a:ext uri="{FF2B5EF4-FFF2-40B4-BE49-F238E27FC236}">
              <a16:creationId xmlns:a16="http://schemas.microsoft.com/office/drawing/2014/main" id="{FDE9E12E-3751-4C7D-93CE-E7BEE151B4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96" name="Text Box 63">
          <a:extLst>
            <a:ext uri="{FF2B5EF4-FFF2-40B4-BE49-F238E27FC236}">
              <a16:creationId xmlns:a16="http://schemas.microsoft.com/office/drawing/2014/main" id="{7095FB58-1D17-44DD-886E-2D2E4CCB27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97" name="Text Box 3">
          <a:extLst>
            <a:ext uri="{FF2B5EF4-FFF2-40B4-BE49-F238E27FC236}">
              <a16:creationId xmlns:a16="http://schemas.microsoft.com/office/drawing/2014/main" id="{38894957-BAEF-4720-AB95-4BDC5C8A79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598" name="Text Box 32">
          <a:extLst>
            <a:ext uri="{FF2B5EF4-FFF2-40B4-BE49-F238E27FC236}">
              <a16:creationId xmlns:a16="http://schemas.microsoft.com/office/drawing/2014/main" id="{27F1A5C2-548E-4030-A2C7-A4402E48C2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599" name="Text Box 3">
          <a:extLst>
            <a:ext uri="{FF2B5EF4-FFF2-40B4-BE49-F238E27FC236}">
              <a16:creationId xmlns:a16="http://schemas.microsoft.com/office/drawing/2014/main" id="{9E2D300F-CBC7-4D4A-BB09-461328F1FF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00" name="Text Box 63">
          <a:extLst>
            <a:ext uri="{FF2B5EF4-FFF2-40B4-BE49-F238E27FC236}">
              <a16:creationId xmlns:a16="http://schemas.microsoft.com/office/drawing/2014/main" id="{3677AE43-86C2-4DE9-986B-88E0B8C9FF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01" name="Text Box 3">
          <a:extLst>
            <a:ext uri="{FF2B5EF4-FFF2-40B4-BE49-F238E27FC236}">
              <a16:creationId xmlns:a16="http://schemas.microsoft.com/office/drawing/2014/main" id="{06ED8863-4396-4FA1-A957-79291ADBC4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02" name="Text Box 32">
          <a:extLst>
            <a:ext uri="{FF2B5EF4-FFF2-40B4-BE49-F238E27FC236}">
              <a16:creationId xmlns:a16="http://schemas.microsoft.com/office/drawing/2014/main" id="{507CFC55-6AD6-4F36-A3B8-8937C00A75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03" name="Text Box 3">
          <a:extLst>
            <a:ext uri="{FF2B5EF4-FFF2-40B4-BE49-F238E27FC236}">
              <a16:creationId xmlns:a16="http://schemas.microsoft.com/office/drawing/2014/main" id="{0808B108-18C0-413A-841F-C6B5D061C65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04" name="Text Box 63">
          <a:extLst>
            <a:ext uri="{FF2B5EF4-FFF2-40B4-BE49-F238E27FC236}">
              <a16:creationId xmlns:a16="http://schemas.microsoft.com/office/drawing/2014/main" id="{CFC4EE42-AFB1-4130-9D76-54BC28DA1E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05" name="Text Box 3">
          <a:extLst>
            <a:ext uri="{FF2B5EF4-FFF2-40B4-BE49-F238E27FC236}">
              <a16:creationId xmlns:a16="http://schemas.microsoft.com/office/drawing/2014/main" id="{94AF3471-DE25-42EF-A9DD-7EBE0901E4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06" name="Text Box 32">
          <a:extLst>
            <a:ext uri="{FF2B5EF4-FFF2-40B4-BE49-F238E27FC236}">
              <a16:creationId xmlns:a16="http://schemas.microsoft.com/office/drawing/2014/main" id="{64DD19C5-5371-402A-9780-3BB7E84E7C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07" name="Text Box 3">
          <a:extLst>
            <a:ext uri="{FF2B5EF4-FFF2-40B4-BE49-F238E27FC236}">
              <a16:creationId xmlns:a16="http://schemas.microsoft.com/office/drawing/2014/main" id="{8E6EF6A5-FE08-4D23-A83B-BE461F05EC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08" name="Text Box 63">
          <a:extLst>
            <a:ext uri="{FF2B5EF4-FFF2-40B4-BE49-F238E27FC236}">
              <a16:creationId xmlns:a16="http://schemas.microsoft.com/office/drawing/2014/main" id="{9C516B1C-3C17-4DAF-A607-A471F836CD0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09" name="Text Box 3">
          <a:extLst>
            <a:ext uri="{FF2B5EF4-FFF2-40B4-BE49-F238E27FC236}">
              <a16:creationId xmlns:a16="http://schemas.microsoft.com/office/drawing/2014/main" id="{50D8D135-B766-4031-8401-FDD02597DE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10" name="Text Box 32">
          <a:extLst>
            <a:ext uri="{FF2B5EF4-FFF2-40B4-BE49-F238E27FC236}">
              <a16:creationId xmlns:a16="http://schemas.microsoft.com/office/drawing/2014/main" id="{0698CE4C-8236-449C-A310-AE287775D5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11" name="Text Box 3">
          <a:extLst>
            <a:ext uri="{FF2B5EF4-FFF2-40B4-BE49-F238E27FC236}">
              <a16:creationId xmlns:a16="http://schemas.microsoft.com/office/drawing/2014/main" id="{AB638BA7-CF14-489A-A4D3-63BE6B6D86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12" name="Text Box 63">
          <a:extLst>
            <a:ext uri="{FF2B5EF4-FFF2-40B4-BE49-F238E27FC236}">
              <a16:creationId xmlns:a16="http://schemas.microsoft.com/office/drawing/2014/main" id="{6A51F4AF-623F-4617-9C85-939C9F98F5E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13" name="Text Box 3">
          <a:extLst>
            <a:ext uri="{FF2B5EF4-FFF2-40B4-BE49-F238E27FC236}">
              <a16:creationId xmlns:a16="http://schemas.microsoft.com/office/drawing/2014/main" id="{45DA1543-492B-4293-A811-751BF33E79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14" name="Text Box 32">
          <a:extLst>
            <a:ext uri="{FF2B5EF4-FFF2-40B4-BE49-F238E27FC236}">
              <a16:creationId xmlns:a16="http://schemas.microsoft.com/office/drawing/2014/main" id="{B48387EB-6D19-45CD-AD22-9414D58EF0E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15" name="Text Box 3">
          <a:extLst>
            <a:ext uri="{FF2B5EF4-FFF2-40B4-BE49-F238E27FC236}">
              <a16:creationId xmlns:a16="http://schemas.microsoft.com/office/drawing/2014/main" id="{519E5821-BA77-424A-9B9A-48D984E206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16" name="Text Box 63">
          <a:extLst>
            <a:ext uri="{FF2B5EF4-FFF2-40B4-BE49-F238E27FC236}">
              <a16:creationId xmlns:a16="http://schemas.microsoft.com/office/drawing/2014/main" id="{054D575D-945E-49C9-A47A-3D3D70390B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17" name="Text Box 3">
          <a:extLst>
            <a:ext uri="{FF2B5EF4-FFF2-40B4-BE49-F238E27FC236}">
              <a16:creationId xmlns:a16="http://schemas.microsoft.com/office/drawing/2014/main" id="{849A851A-B0E8-49A4-AB54-03B7499FFAF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18" name="Text Box 32">
          <a:extLst>
            <a:ext uri="{FF2B5EF4-FFF2-40B4-BE49-F238E27FC236}">
              <a16:creationId xmlns:a16="http://schemas.microsoft.com/office/drawing/2014/main" id="{575DAAE1-E896-4135-A38E-ACBD39EDD84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19" name="Text Box 3">
          <a:extLst>
            <a:ext uri="{FF2B5EF4-FFF2-40B4-BE49-F238E27FC236}">
              <a16:creationId xmlns:a16="http://schemas.microsoft.com/office/drawing/2014/main" id="{B8711546-568C-46F9-A03A-6414F31C37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20" name="Text Box 63">
          <a:extLst>
            <a:ext uri="{FF2B5EF4-FFF2-40B4-BE49-F238E27FC236}">
              <a16:creationId xmlns:a16="http://schemas.microsoft.com/office/drawing/2014/main" id="{A2B89829-C73E-45BD-8E0C-2F22EA8A1E3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21" name="Text Box 3">
          <a:extLst>
            <a:ext uri="{FF2B5EF4-FFF2-40B4-BE49-F238E27FC236}">
              <a16:creationId xmlns:a16="http://schemas.microsoft.com/office/drawing/2014/main" id="{1C5DCAFB-60EB-45F2-9A89-5DAA3794EE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22" name="Text Box 32">
          <a:extLst>
            <a:ext uri="{FF2B5EF4-FFF2-40B4-BE49-F238E27FC236}">
              <a16:creationId xmlns:a16="http://schemas.microsoft.com/office/drawing/2014/main" id="{6B3F3747-91C3-4092-B2FE-030E8924AB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23" name="Text Box 3">
          <a:extLst>
            <a:ext uri="{FF2B5EF4-FFF2-40B4-BE49-F238E27FC236}">
              <a16:creationId xmlns:a16="http://schemas.microsoft.com/office/drawing/2014/main" id="{55A0F118-B503-443D-BFFD-7301231077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24" name="Text Box 63">
          <a:extLst>
            <a:ext uri="{FF2B5EF4-FFF2-40B4-BE49-F238E27FC236}">
              <a16:creationId xmlns:a16="http://schemas.microsoft.com/office/drawing/2014/main" id="{A3CC2AF5-1E7D-4A6D-924B-3CE738AD59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25" name="Text Box 3">
          <a:extLst>
            <a:ext uri="{FF2B5EF4-FFF2-40B4-BE49-F238E27FC236}">
              <a16:creationId xmlns:a16="http://schemas.microsoft.com/office/drawing/2014/main" id="{2BC0BBA8-C135-4DFE-9A2C-F290121022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26" name="Text Box 32">
          <a:extLst>
            <a:ext uri="{FF2B5EF4-FFF2-40B4-BE49-F238E27FC236}">
              <a16:creationId xmlns:a16="http://schemas.microsoft.com/office/drawing/2014/main" id="{43F70628-57C4-48C1-9192-48398CA9AE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27" name="Text Box 3">
          <a:extLst>
            <a:ext uri="{FF2B5EF4-FFF2-40B4-BE49-F238E27FC236}">
              <a16:creationId xmlns:a16="http://schemas.microsoft.com/office/drawing/2014/main" id="{257AF125-10FA-4352-8291-7BF30E7092D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28" name="Text Box 63">
          <a:extLst>
            <a:ext uri="{FF2B5EF4-FFF2-40B4-BE49-F238E27FC236}">
              <a16:creationId xmlns:a16="http://schemas.microsoft.com/office/drawing/2014/main" id="{1F2F7518-6C15-41AE-9B05-547F376B6C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29" name="Text Box 3">
          <a:extLst>
            <a:ext uri="{FF2B5EF4-FFF2-40B4-BE49-F238E27FC236}">
              <a16:creationId xmlns:a16="http://schemas.microsoft.com/office/drawing/2014/main" id="{E4A1C5E3-BCB6-4C2A-B15B-490FD3F831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30" name="Text Box 32">
          <a:extLst>
            <a:ext uri="{FF2B5EF4-FFF2-40B4-BE49-F238E27FC236}">
              <a16:creationId xmlns:a16="http://schemas.microsoft.com/office/drawing/2014/main" id="{098DE4D8-9017-4642-BDE7-6C9752C6BF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31" name="Text Box 3">
          <a:extLst>
            <a:ext uri="{FF2B5EF4-FFF2-40B4-BE49-F238E27FC236}">
              <a16:creationId xmlns:a16="http://schemas.microsoft.com/office/drawing/2014/main" id="{D02DF833-603A-4130-A339-B01D381D39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32" name="Text Box 63">
          <a:extLst>
            <a:ext uri="{FF2B5EF4-FFF2-40B4-BE49-F238E27FC236}">
              <a16:creationId xmlns:a16="http://schemas.microsoft.com/office/drawing/2014/main" id="{B6660B47-0683-4382-896C-EC6457419C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33" name="Text Box 3">
          <a:extLst>
            <a:ext uri="{FF2B5EF4-FFF2-40B4-BE49-F238E27FC236}">
              <a16:creationId xmlns:a16="http://schemas.microsoft.com/office/drawing/2014/main" id="{FCBB2D44-6F63-4CC7-9BF7-E35B347DD6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34" name="Text Box 32">
          <a:extLst>
            <a:ext uri="{FF2B5EF4-FFF2-40B4-BE49-F238E27FC236}">
              <a16:creationId xmlns:a16="http://schemas.microsoft.com/office/drawing/2014/main" id="{712B6B4B-5059-4559-B4A8-35F6441532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35" name="Text Box 3">
          <a:extLst>
            <a:ext uri="{FF2B5EF4-FFF2-40B4-BE49-F238E27FC236}">
              <a16:creationId xmlns:a16="http://schemas.microsoft.com/office/drawing/2014/main" id="{E2685F0B-AA2B-485F-94D6-B26E2DFD0D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36" name="Text Box 63">
          <a:extLst>
            <a:ext uri="{FF2B5EF4-FFF2-40B4-BE49-F238E27FC236}">
              <a16:creationId xmlns:a16="http://schemas.microsoft.com/office/drawing/2014/main" id="{7CD02C53-7616-49A7-8E4E-8523C57837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37" name="Text Box 3">
          <a:extLst>
            <a:ext uri="{FF2B5EF4-FFF2-40B4-BE49-F238E27FC236}">
              <a16:creationId xmlns:a16="http://schemas.microsoft.com/office/drawing/2014/main" id="{7649B410-EB6A-4F03-B241-1B2DE733AF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38" name="Text Box 32">
          <a:extLst>
            <a:ext uri="{FF2B5EF4-FFF2-40B4-BE49-F238E27FC236}">
              <a16:creationId xmlns:a16="http://schemas.microsoft.com/office/drawing/2014/main" id="{4221412D-E210-4CEB-8145-536D4741E5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39" name="Text Box 3">
          <a:extLst>
            <a:ext uri="{FF2B5EF4-FFF2-40B4-BE49-F238E27FC236}">
              <a16:creationId xmlns:a16="http://schemas.microsoft.com/office/drawing/2014/main" id="{3CFB30EE-C878-4BA8-9FB6-4F995E6EDB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40" name="Text Box 63">
          <a:extLst>
            <a:ext uri="{FF2B5EF4-FFF2-40B4-BE49-F238E27FC236}">
              <a16:creationId xmlns:a16="http://schemas.microsoft.com/office/drawing/2014/main" id="{CD68B03C-3449-46A4-86B1-F8E00996C9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41" name="Text Box 3">
          <a:extLst>
            <a:ext uri="{FF2B5EF4-FFF2-40B4-BE49-F238E27FC236}">
              <a16:creationId xmlns:a16="http://schemas.microsoft.com/office/drawing/2014/main" id="{8EBE401B-9303-4A83-918C-9A7F94326C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42" name="Text Box 32">
          <a:extLst>
            <a:ext uri="{FF2B5EF4-FFF2-40B4-BE49-F238E27FC236}">
              <a16:creationId xmlns:a16="http://schemas.microsoft.com/office/drawing/2014/main" id="{4F896156-3FA5-4E80-A423-17D53008491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43" name="Text Box 3">
          <a:extLst>
            <a:ext uri="{FF2B5EF4-FFF2-40B4-BE49-F238E27FC236}">
              <a16:creationId xmlns:a16="http://schemas.microsoft.com/office/drawing/2014/main" id="{16FA51A3-1BC9-4ED3-B1B5-DF777F25C4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44" name="Text Box 63">
          <a:extLst>
            <a:ext uri="{FF2B5EF4-FFF2-40B4-BE49-F238E27FC236}">
              <a16:creationId xmlns:a16="http://schemas.microsoft.com/office/drawing/2014/main" id="{4C670DFD-0702-4F5A-95F4-B829FAFF8A6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45" name="Text Box 3">
          <a:extLst>
            <a:ext uri="{FF2B5EF4-FFF2-40B4-BE49-F238E27FC236}">
              <a16:creationId xmlns:a16="http://schemas.microsoft.com/office/drawing/2014/main" id="{F78D7FFE-BAB4-4EAF-9C64-081EC792BB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46" name="Text Box 32">
          <a:extLst>
            <a:ext uri="{FF2B5EF4-FFF2-40B4-BE49-F238E27FC236}">
              <a16:creationId xmlns:a16="http://schemas.microsoft.com/office/drawing/2014/main" id="{59F2A2ED-B364-47AC-BEEB-87A2789EB2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47" name="Text Box 3">
          <a:extLst>
            <a:ext uri="{FF2B5EF4-FFF2-40B4-BE49-F238E27FC236}">
              <a16:creationId xmlns:a16="http://schemas.microsoft.com/office/drawing/2014/main" id="{91AE5DFE-B578-4433-88DC-36C88029AC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48" name="Text Box 63">
          <a:extLst>
            <a:ext uri="{FF2B5EF4-FFF2-40B4-BE49-F238E27FC236}">
              <a16:creationId xmlns:a16="http://schemas.microsoft.com/office/drawing/2014/main" id="{9E6F0CCB-7538-44C4-B3BD-144B3249D4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49" name="Text Box 3">
          <a:extLst>
            <a:ext uri="{FF2B5EF4-FFF2-40B4-BE49-F238E27FC236}">
              <a16:creationId xmlns:a16="http://schemas.microsoft.com/office/drawing/2014/main" id="{02F38A73-E9FE-48EF-B406-2C3F10B6C4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50" name="Text Box 32">
          <a:extLst>
            <a:ext uri="{FF2B5EF4-FFF2-40B4-BE49-F238E27FC236}">
              <a16:creationId xmlns:a16="http://schemas.microsoft.com/office/drawing/2014/main" id="{2611B1AA-02EF-4324-B85E-A9038E5D1A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51" name="Text Box 3">
          <a:extLst>
            <a:ext uri="{FF2B5EF4-FFF2-40B4-BE49-F238E27FC236}">
              <a16:creationId xmlns:a16="http://schemas.microsoft.com/office/drawing/2014/main" id="{9A260182-7DC1-4337-802B-CD9CA9A4AF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52" name="Text Box 63">
          <a:extLst>
            <a:ext uri="{FF2B5EF4-FFF2-40B4-BE49-F238E27FC236}">
              <a16:creationId xmlns:a16="http://schemas.microsoft.com/office/drawing/2014/main" id="{F943EB9D-0895-4367-BABC-77D3D42FDC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53" name="Text Box 3">
          <a:extLst>
            <a:ext uri="{FF2B5EF4-FFF2-40B4-BE49-F238E27FC236}">
              <a16:creationId xmlns:a16="http://schemas.microsoft.com/office/drawing/2014/main" id="{190F80BD-9607-4793-814D-880550EE6D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54" name="Text Box 32">
          <a:extLst>
            <a:ext uri="{FF2B5EF4-FFF2-40B4-BE49-F238E27FC236}">
              <a16:creationId xmlns:a16="http://schemas.microsoft.com/office/drawing/2014/main" id="{80560E68-8327-4004-8A64-671908B078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55" name="Text Box 3">
          <a:extLst>
            <a:ext uri="{FF2B5EF4-FFF2-40B4-BE49-F238E27FC236}">
              <a16:creationId xmlns:a16="http://schemas.microsoft.com/office/drawing/2014/main" id="{8DCDFFEB-7F6A-45A8-99BD-EE5264E879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56" name="Text Box 63">
          <a:extLst>
            <a:ext uri="{FF2B5EF4-FFF2-40B4-BE49-F238E27FC236}">
              <a16:creationId xmlns:a16="http://schemas.microsoft.com/office/drawing/2014/main" id="{F815B94C-AC90-4B71-A335-A1C9EEF898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57" name="Text Box 3">
          <a:extLst>
            <a:ext uri="{FF2B5EF4-FFF2-40B4-BE49-F238E27FC236}">
              <a16:creationId xmlns:a16="http://schemas.microsoft.com/office/drawing/2014/main" id="{23076F70-0DC8-45D0-9D79-A7C8A1086A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58" name="Text Box 32">
          <a:extLst>
            <a:ext uri="{FF2B5EF4-FFF2-40B4-BE49-F238E27FC236}">
              <a16:creationId xmlns:a16="http://schemas.microsoft.com/office/drawing/2014/main" id="{F64FB7BE-68F5-44C1-B6DD-ABBDEFEDAE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59" name="Text Box 3">
          <a:extLst>
            <a:ext uri="{FF2B5EF4-FFF2-40B4-BE49-F238E27FC236}">
              <a16:creationId xmlns:a16="http://schemas.microsoft.com/office/drawing/2014/main" id="{D0AE7D3C-39FE-4A70-B7CB-EE07187FFC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60" name="Text Box 63">
          <a:extLst>
            <a:ext uri="{FF2B5EF4-FFF2-40B4-BE49-F238E27FC236}">
              <a16:creationId xmlns:a16="http://schemas.microsoft.com/office/drawing/2014/main" id="{8CB0815D-CF88-4C61-B1CC-18FFE02038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61" name="Text Box 3">
          <a:extLst>
            <a:ext uri="{FF2B5EF4-FFF2-40B4-BE49-F238E27FC236}">
              <a16:creationId xmlns:a16="http://schemas.microsoft.com/office/drawing/2014/main" id="{967BE469-EE17-494B-B37E-4B04BB3FC0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62" name="Text Box 32">
          <a:extLst>
            <a:ext uri="{FF2B5EF4-FFF2-40B4-BE49-F238E27FC236}">
              <a16:creationId xmlns:a16="http://schemas.microsoft.com/office/drawing/2014/main" id="{2B13D7E5-B72D-4270-8919-0F4B18D579F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63" name="Text Box 3">
          <a:extLst>
            <a:ext uri="{FF2B5EF4-FFF2-40B4-BE49-F238E27FC236}">
              <a16:creationId xmlns:a16="http://schemas.microsoft.com/office/drawing/2014/main" id="{9905C4B0-C10F-44CD-9DC0-7AD0C8F781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64" name="Text Box 63">
          <a:extLst>
            <a:ext uri="{FF2B5EF4-FFF2-40B4-BE49-F238E27FC236}">
              <a16:creationId xmlns:a16="http://schemas.microsoft.com/office/drawing/2014/main" id="{377DF8C6-B6DD-4B48-A0B1-F6FDB45359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65" name="Text Box 3">
          <a:extLst>
            <a:ext uri="{FF2B5EF4-FFF2-40B4-BE49-F238E27FC236}">
              <a16:creationId xmlns:a16="http://schemas.microsoft.com/office/drawing/2014/main" id="{1325E3AB-FC29-4FA7-AA15-B370B761D4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66" name="Text Box 32">
          <a:extLst>
            <a:ext uri="{FF2B5EF4-FFF2-40B4-BE49-F238E27FC236}">
              <a16:creationId xmlns:a16="http://schemas.microsoft.com/office/drawing/2014/main" id="{F2FEEAB3-8073-40DE-B802-CC7A59F4A9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67" name="Text Box 3">
          <a:extLst>
            <a:ext uri="{FF2B5EF4-FFF2-40B4-BE49-F238E27FC236}">
              <a16:creationId xmlns:a16="http://schemas.microsoft.com/office/drawing/2014/main" id="{798E4C05-8A61-4294-91E5-98AD783657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68" name="Text Box 63">
          <a:extLst>
            <a:ext uri="{FF2B5EF4-FFF2-40B4-BE49-F238E27FC236}">
              <a16:creationId xmlns:a16="http://schemas.microsoft.com/office/drawing/2014/main" id="{D3867648-CDA9-48C6-95CC-81B620F273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69" name="Text Box 3">
          <a:extLst>
            <a:ext uri="{FF2B5EF4-FFF2-40B4-BE49-F238E27FC236}">
              <a16:creationId xmlns:a16="http://schemas.microsoft.com/office/drawing/2014/main" id="{9E65AE40-3592-406F-A072-3E82970F7A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70" name="Text Box 32">
          <a:extLst>
            <a:ext uri="{FF2B5EF4-FFF2-40B4-BE49-F238E27FC236}">
              <a16:creationId xmlns:a16="http://schemas.microsoft.com/office/drawing/2014/main" id="{7500BB52-40DC-4BB7-B3DF-1FE85F6F8C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71" name="Text Box 3">
          <a:extLst>
            <a:ext uri="{FF2B5EF4-FFF2-40B4-BE49-F238E27FC236}">
              <a16:creationId xmlns:a16="http://schemas.microsoft.com/office/drawing/2014/main" id="{3AFAE95C-B90D-4897-80A0-9E0F5DA61D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72" name="Text Box 63">
          <a:extLst>
            <a:ext uri="{FF2B5EF4-FFF2-40B4-BE49-F238E27FC236}">
              <a16:creationId xmlns:a16="http://schemas.microsoft.com/office/drawing/2014/main" id="{10AD4772-F1C6-4D00-ADA6-2C2E98F93C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73" name="Text Box 3">
          <a:extLst>
            <a:ext uri="{FF2B5EF4-FFF2-40B4-BE49-F238E27FC236}">
              <a16:creationId xmlns:a16="http://schemas.microsoft.com/office/drawing/2014/main" id="{24439D17-1226-4DE0-95A0-0F2267F0BC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74" name="Text Box 32">
          <a:extLst>
            <a:ext uri="{FF2B5EF4-FFF2-40B4-BE49-F238E27FC236}">
              <a16:creationId xmlns:a16="http://schemas.microsoft.com/office/drawing/2014/main" id="{7DB8EFC0-F917-484F-84DB-EFC0D0F14B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75" name="Text Box 3">
          <a:extLst>
            <a:ext uri="{FF2B5EF4-FFF2-40B4-BE49-F238E27FC236}">
              <a16:creationId xmlns:a16="http://schemas.microsoft.com/office/drawing/2014/main" id="{056B6916-4DB8-475D-9144-AA8A9F0F5F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76" name="Text Box 63">
          <a:extLst>
            <a:ext uri="{FF2B5EF4-FFF2-40B4-BE49-F238E27FC236}">
              <a16:creationId xmlns:a16="http://schemas.microsoft.com/office/drawing/2014/main" id="{9487D658-394F-4E53-A7E8-8DC67DCF6B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77" name="Text Box 3">
          <a:extLst>
            <a:ext uri="{FF2B5EF4-FFF2-40B4-BE49-F238E27FC236}">
              <a16:creationId xmlns:a16="http://schemas.microsoft.com/office/drawing/2014/main" id="{3DC116D5-8F60-40ED-A2A0-1CA4882348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78" name="Text Box 32">
          <a:extLst>
            <a:ext uri="{FF2B5EF4-FFF2-40B4-BE49-F238E27FC236}">
              <a16:creationId xmlns:a16="http://schemas.microsoft.com/office/drawing/2014/main" id="{BF9CD3B3-328A-464F-AEC5-1BB4A8B156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79" name="Text Box 3">
          <a:extLst>
            <a:ext uri="{FF2B5EF4-FFF2-40B4-BE49-F238E27FC236}">
              <a16:creationId xmlns:a16="http://schemas.microsoft.com/office/drawing/2014/main" id="{C0BCCAB2-D657-4846-BD7E-617F9F0AD8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80" name="Text Box 63">
          <a:extLst>
            <a:ext uri="{FF2B5EF4-FFF2-40B4-BE49-F238E27FC236}">
              <a16:creationId xmlns:a16="http://schemas.microsoft.com/office/drawing/2014/main" id="{4F1C0D7F-77DC-4F23-8A94-3C814B3C80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81" name="Text Box 3">
          <a:extLst>
            <a:ext uri="{FF2B5EF4-FFF2-40B4-BE49-F238E27FC236}">
              <a16:creationId xmlns:a16="http://schemas.microsoft.com/office/drawing/2014/main" id="{338E78FD-2139-4B45-B564-F238094A26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82" name="Text Box 32">
          <a:extLst>
            <a:ext uri="{FF2B5EF4-FFF2-40B4-BE49-F238E27FC236}">
              <a16:creationId xmlns:a16="http://schemas.microsoft.com/office/drawing/2014/main" id="{FAE6D50C-82CB-4853-9417-DBAF44E7BD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83" name="Text Box 3">
          <a:extLst>
            <a:ext uri="{FF2B5EF4-FFF2-40B4-BE49-F238E27FC236}">
              <a16:creationId xmlns:a16="http://schemas.microsoft.com/office/drawing/2014/main" id="{F7630C98-229F-4427-BA68-FC3B25C170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84" name="Text Box 63">
          <a:extLst>
            <a:ext uri="{FF2B5EF4-FFF2-40B4-BE49-F238E27FC236}">
              <a16:creationId xmlns:a16="http://schemas.microsoft.com/office/drawing/2014/main" id="{9565380D-2EAD-488C-8037-7DABAC31D1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85" name="Text Box 3">
          <a:extLst>
            <a:ext uri="{FF2B5EF4-FFF2-40B4-BE49-F238E27FC236}">
              <a16:creationId xmlns:a16="http://schemas.microsoft.com/office/drawing/2014/main" id="{219DA95D-4C05-4852-B9A3-520F9A999C0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86" name="Text Box 32">
          <a:extLst>
            <a:ext uri="{FF2B5EF4-FFF2-40B4-BE49-F238E27FC236}">
              <a16:creationId xmlns:a16="http://schemas.microsoft.com/office/drawing/2014/main" id="{44E61C96-E4D2-40FE-9FC9-687FB15334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87" name="Text Box 3">
          <a:extLst>
            <a:ext uri="{FF2B5EF4-FFF2-40B4-BE49-F238E27FC236}">
              <a16:creationId xmlns:a16="http://schemas.microsoft.com/office/drawing/2014/main" id="{64894F14-93F7-4B75-BF6C-C86E5C26CA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88" name="Text Box 63">
          <a:extLst>
            <a:ext uri="{FF2B5EF4-FFF2-40B4-BE49-F238E27FC236}">
              <a16:creationId xmlns:a16="http://schemas.microsoft.com/office/drawing/2014/main" id="{A0AE5CCA-228E-4078-BF3F-2A72132B06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89" name="Text Box 3">
          <a:extLst>
            <a:ext uri="{FF2B5EF4-FFF2-40B4-BE49-F238E27FC236}">
              <a16:creationId xmlns:a16="http://schemas.microsoft.com/office/drawing/2014/main" id="{84C15374-DE75-411A-9016-C3C28360F2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90" name="Text Box 32">
          <a:extLst>
            <a:ext uri="{FF2B5EF4-FFF2-40B4-BE49-F238E27FC236}">
              <a16:creationId xmlns:a16="http://schemas.microsoft.com/office/drawing/2014/main" id="{263E6459-9840-42C4-B278-3AF27E9045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91" name="Text Box 3">
          <a:extLst>
            <a:ext uri="{FF2B5EF4-FFF2-40B4-BE49-F238E27FC236}">
              <a16:creationId xmlns:a16="http://schemas.microsoft.com/office/drawing/2014/main" id="{1721ACF9-79ED-46F6-9154-CD5980A57C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92" name="Text Box 63">
          <a:extLst>
            <a:ext uri="{FF2B5EF4-FFF2-40B4-BE49-F238E27FC236}">
              <a16:creationId xmlns:a16="http://schemas.microsoft.com/office/drawing/2014/main" id="{A130AAD5-6E38-49B3-BBC7-174EA2F912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93" name="Text Box 3">
          <a:extLst>
            <a:ext uri="{FF2B5EF4-FFF2-40B4-BE49-F238E27FC236}">
              <a16:creationId xmlns:a16="http://schemas.microsoft.com/office/drawing/2014/main" id="{1AF68507-2C1D-4FE0-AF8E-648BC405920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94" name="Text Box 32">
          <a:extLst>
            <a:ext uri="{FF2B5EF4-FFF2-40B4-BE49-F238E27FC236}">
              <a16:creationId xmlns:a16="http://schemas.microsoft.com/office/drawing/2014/main" id="{3A5880AD-CA8A-409F-BBD4-7B266B8F4E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95" name="Text Box 3">
          <a:extLst>
            <a:ext uri="{FF2B5EF4-FFF2-40B4-BE49-F238E27FC236}">
              <a16:creationId xmlns:a16="http://schemas.microsoft.com/office/drawing/2014/main" id="{D17DAD05-E2A4-49BF-836B-FEDDE4B771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96" name="Text Box 63">
          <a:extLst>
            <a:ext uri="{FF2B5EF4-FFF2-40B4-BE49-F238E27FC236}">
              <a16:creationId xmlns:a16="http://schemas.microsoft.com/office/drawing/2014/main" id="{484EBB67-7A96-4D9F-81B4-3C689AD60A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97" name="Text Box 3">
          <a:extLst>
            <a:ext uri="{FF2B5EF4-FFF2-40B4-BE49-F238E27FC236}">
              <a16:creationId xmlns:a16="http://schemas.microsoft.com/office/drawing/2014/main" id="{93F361EB-1718-43F5-9993-561166E449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698" name="Text Box 32">
          <a:extLst>
            <a:ext uri="{FF2B5EF4-FFF2-40B4-BE49-F238E27FC236}">
              <a16:creationId xmlns:a16="http://schemas.microsoft.com/office/drawing/2014/main" id="{9C725172-C3F0-4441-9436-8415A6B43F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699" name="Text Box 3">
          <a:extLst>
            <a:ext uri="{FF2B5EF4-FFF2-40B4-BE49-F238E27FC236}">
              <a16:creationId xmlns:a16="http://schemas.microsoft.com/office/drawing/2014/main" id="{0204DB0D-C06F-48A5-96B9-AEC6BAC6F9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00" name="Text Box 63">
          <a:extLst>
            <a:ext uri="{FF2B5EF4-FFF2-40B4-BE49-F238E27FC236}">
              <a16:creationId xmlns:a16="http://schemas.microsoft.com/office/drawing/2014/main" id="{249BB57E-C0B8-4F69-BE70-DDDCCF22B0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01" name="Text Box 3">
          <a:extLst>
            <a:ext uri="{FF2B5EF4-FFF2-40B4-BE49-F238E27FC236}">
              <a16:creationId xmlns:a16="http://schemas.microsoft.com/office/drawing/2014/main" id="{5EF8EB43-AA78-4E0A-8F1B-E445E06BBE4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02" name="Text Box 32">
          <a:extLst>
            <a:ext uri="{FF2B5EF4-FFF2-40B4-BE49-F238E27FC236}">
              <a16:creationId xmlns:a16="http://schemas.microsoft.com/office/drawing/2014/main" id="{BA9D3C8A-FCB8-4B6A-9E08-D9FAB3EDBB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03" name="Text Box 3">
          <a:extLst>
            <a:ext uri="{FF2B5EF4-FFF2-40B4-BE49-F238E27FC236}">
              <a16:creationId xmlns:a16="http://schemas.microsoft.com/office/drawing/2014/main" id="{3BD59B70-57B3-4AE7-8824-7074ED0ADB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04" name="Text Box 63">
          <a:extLst>
            <a:ext uri="{FF2B5EF4-FFF2-40B4-BE49-F238E27FC236}">
              <a16:creationId xmlns:a16="http://schemas.microsoft.com/office/drawing/2014/main" id="{E126A553-69CC-4011-9AA9-3F120DA986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05" name="Text Box 3">
          <a:extLst>
            <a:ext uri="{FF2B5EF4-FFF2-40B4-BE49-F238E27FC236}">
              <a16:creationId xmlns:a16="http://schemas.microsoft.com/office/drawing/2014/main" id="{54C1C488-853E-436F-BC39-54168C0DE4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06" name="Text Box 32">
          <a:extLst>
            <a:ext uri="{FF2B5EF4-FFF2-40B4-BE49-F238E27FC236}">
              <a16:creationId xmlns:a16="http://schemas.microsoft.com/office/drawing/2014/main" id="{9F19B440-84EC-4C2C-9B6F-0E69553FB2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07" name="Text Box 3">
          <a:extLst>
            <a:ext uri="{FF2B5EF4-FFF2-40B4-BE49-F238E27FC236}">
              <a16:creationId xmlns:a16="http://schemas.microsoft.com/office/drawing/2014/main" id="{9D32B882-6274-4218-8CF2-BCA50403C3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08" name="Text Box 63">
          <a:extLst>
            <a:ext uri="{FF2B5EF4-FFF2-40B4-BE49-F238E27FC236}">
              <a16:creationId xmlns:a16="http://schemas.microsoft.com/office/drawing/2014/main" id="{54938AAB-440A-47DC-824C-47B01C160E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09" name="Text Box 3">
          <a:extLst>
            <a:ext uri="{FF2B5EF4-FFF2-40B4-BE49-F238E27FC236}">
              <a16:creationId xmlns:a16="http://schemas.microsoft.com/office/drawing/2014/main" id="{6B355B5D-DB92-4B97-A40A-70C61A8B66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10" name="Text Box 32">
          <a:extLst>
            <a:ext uri="{FF2B5EF4-FFF2-40B4-BE49-F238E27FC236}">
              <a16:creationId xmlns:a16="http://schemas.microsoft.com/office/drawing/2014/main" id="{AEA7875B-FCE0-4E1D-8196-DC0ACDDADD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11" name="Text Box 3">
          <a:extLst>
            <a:ext uri="{FF2B5EF4-FFF2-40B4-BE49-F238E27FC236}">
              <a16:creationId xmlns:a16="http://schemas.microsoft.com/office/drawing/2014/main" id="{9A922AB5-EF05-4AF5-9B1B-0488D35FD2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12" name="Text Box 63">
          <a:extLst>
            <a:ext uri="{FF2B5EF4-FFF2-40B4-BE49-F238E27FC236}">
              <a16:creationId xmlns:a16="http://schemas.microsoft.com/office/drawing/2014/main" id="{5D7F98D3-6366-4EBB-8A5A-08EC73ABF4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13" name="Text Box 3">
          <a:extLst>
            <a:ext uri="{FF2B5EF4-FFF2-40B4-BE49-F238E27FC236}">
              <a16:creationId xmlns:a16="http://schemas.microsoft.com/office/drawing/2014/main" id="{B8E2F82E-30DA-436A-BE1D-0A2367832D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14" name="Text Box 32">
          <a:extLst>
            <a:ext uri="{FF2B5EF4-FFF2-40B4-BE49-F238E27FC236}">
              <a16:creationId xmlns:a16="http://schemas.microsoft.com/office/drawing/2014/main" id="{1A6174CC-74BB-4BED-99CD-A3D65E4928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15" name="Text Box 3">
          <a:extLst>
            <a:ext uri="{FF2B5EF4-FFF2-40B4-BE49-F238E27FC236}">
              <a16:creationId xmlns:a16="http://schemas.microsoft.com/office/drawing/2014/main" id="{4C6BBD3D-74C6-4068-AC43-10A84150A1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16" name="Text Box 63">
          <a:extLst>
            <a:ext uri="{FF2B5EF4-FFF2-40B4-BE49-F238E27FC236}">
              <a16:creationId xmlns:a16="http://schemas.microsoft.com/office/drawing/2014/main" id="{BCFC5984-3E09-4976-BFA9-552BAAF4F9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17" name="Text Box 3">
          <a:extLst>
            <a:ext uri="{FF2B5EF4-FFF2-40B4-BE49-F238E27FC236}">
              <a16:creationId xmlns:a16="http://schemas.microsoft.com/office/drawing/2014/main" id="{A341C0EB-E406-4171-B9D3-A79864B2F0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18" name="Text Box 32">
          <a:extLst>
            <a:ext uri="{FF2B5EF4-FFF2-40B4-BE49-F238E27FC236}">
              <a16:creationId xmlns:a16="http://schemas.microsoft.com/office/drawing/2014/main" id="{5C7444DD-BDF7-4248-BE71-F4E24813C93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19" name="Text Box 3">
          <a:extLst>
            <a:ext uri="{FF2B5EF4-FFF2-40B4-BE49-F238E27FC236}">
              <a16:creationId xmlns:a16="http://schemas.microsoft.com/office/drawing/2014/main" id="{11266E8F-38EE-448D-91EC-E1561A7519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20" name="Text Box 63">
          <a:extLst>
            <a:ext uri="{FF2B5EF4-FFF2-40B4-BE49-F238E27FC236}">
              <a16:creationId xmlns:a16="http://schemas.microsoft.com/office/drawing/2014/main" id="{54747794-7B2E-4113-BC9B-B0CA0194CE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21" name="Text Box 3">
          <a:extLst>
            <a:ext uri="{FF2B5EF4-FFF2-40B4-BE49-F238E27FC236}">
              <a16:creationId xmlns:a16="http://schemas.microsoft.com/office/drawing/2014/main" id="{6DC6EE03-A515-46EE-89CF-B8D52F941E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22" name="Text Box 32">
          <a:extLst>
            <a:ext uri="{FF2B5EF4-FFF2-40B4-BE49-F238E27FC236}">
              <a16:creationId xmlns:a16="http://schemas.microsoft.com/office/drawing/2014/main" id="{80F46912-853A-422C-8C3C-C83EDBF1BC0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23" name="Text Box 3">
          <a:extLst>
            <a:ext uri="{FF2B5EF4-FFF2-40B4-BE49-F238E27FC236}">
              <a16:creationId xmlns:a16="http://schemas.microsoft.com/office/drawing/2014/main" id="{BA17CA35-2A23-4D48-A72F-373F84ACFA9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24" name="Text Box 63">
          <a:extLst>
            <a:ext uri="{FF2B5EF4-FFF2-40B4-BE49-F238E27FC236}">
              <a16:creationId xmlns:a16="http://schemas.microsoft.com/office/drawing/2014/main" id="{CC1DD57F-21C0-4C33-9185-B138D14D92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25" name="Text Box 3">
          <a:extLst>
            <a:ext uri="{FF2B5EF4-FFF2-40B4-BE49-F238E27FC236}">
              <a16:creationId xmlns:a16="http://schemas.microsoft.com/office/drawing/2014/main" id="{E6A70D41-E053-4F37-AEC6-FD8EBC7D291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26" name="Text Box 32">
          <a:extLst>
            <a:ext uri="{FF2B5EF4-FFF2-40B4-BE49-F238E27FC236}">
              <a16:creationId xmlns:a16="http://schemas.microsoft.com/office/drawing/2014/main" id="{8F9605B3-EE6B-4FF0-AC07-059283358D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27" name="Text Box 3">
          <a:extLst>
            <a:ext uri="{FF2B5EF4-FFF2-40B4-BE49-F238E27FC236}">
              <a16:creationId xmlns:a16="http://schemas.microsoft.com/office/drawing/2014/main" id="{963325E3-C7CC-4731-8D9C-2DCBE172EE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28" name="Text Box 63">
          <a:extLst>
            <a:ext uri="{FF2B5EF4-FFF2-40B4-BE49-F238E27FC236}">
              <a16:creationId xmlns:a16="http://schemas.microsoft.com/office/drawing/2014/main" id="{C1818113-7F0B-4F6A-8B4F-2066709118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29" name="Text Box 3">
          <a:extLst>
            <a:ext uri="{FF2B5EF4-FFF2-40B4-BE49-F238E27FC236}">
              <a16:creationId xmlns:a16="http://schemas.microsoft.com/office/drawing/2014/main" id="{271EB577-3F50-40CC-9EC1-C251CB10E55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30" name="Text Box 32">
          <a:extLst>
            <a:ext uri="{FF2B5EF4-FFF2-40B4-BE49-F238E27FC236}">
              <a16:creationId xmlns:a16="http://schemas.microsoft.com/office/drawing/2014/main" id="{3520B871-5592-48D7-94BD-38BD775F92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31" name="Text Box 3">
          <a:extLst>
            <a:ext uri="{FF2B5EF4-FFF2-40B4-BE49-F238E27FC236}">
              <a16:creationId xmlns:a16="http://schemas.microsoft.com/office/drawing/2014/main" id="{885BC128-874A-4149-A2E3-2CC0F8A004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32" name="Text Box 63">
          <a:extLst>
            <a:ext uri="{FF2B5EF4-FFF2-40B4-BE49-F238E27FC236}">
              <a16:creationId xmlns:a16="http://schemas.microsoft.com/office/drawing/2014/main" id="{3E55CB6C-62E0-4A69-870D-53E0FDBF6E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33" name="Text Box 3">
          <a:extLst>
            <a:ext uri="{FF2B5EF4-FFF2-40B4-BE49-F238E27FC236}">
              <a16:creationId xmlns:a16="http://schemas.microsoft.com/office/drawing/2014/main" id="{A6B9DD87-CDB5-4705-8434-1243158F91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34" name="Text Box 32">
          <a:extLst>
            <a:ext uri="{FF2B5EF4-FFF2-40B4-BE49-F238E27FC236}">
              <a16:creationId xmlns:a16="http://schemas.microsoft.com/office/drawing/2014/main" id="{9C87E8CC-6B8E-451F-A8EB-888E3647E8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35" name="Text Box 3">
          <a:extLst>
            <a:ext uri="{FF2B5EF4-FFF2-40B4-BE49-F238E27FC236}">
              <a16:creationId xmlns:a16="http://schemas.microsoft.com/office/drawing/2014/main" id="{E2E14A5B-36E3-4C42-AC1E-97B15D3C4E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36" name="Text Box 63">
          <a:extLst>
            <a:ext uri="{FF2B5EF4-FFF2-40B4-BE49-F238E27FC236}">
              <a16:creationId xmlns:a16="http://schemas.microsoft.com/office/drawing/2014/main" id="{145DE23D-CD94-474F-8A3E-63502DBC5A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37" name="Text Box 3">
          <a:extLst>
            <a:ext uri="{FF2B5EF4-FFF2-40B4-BE49-F238E27FC236}">
              <a16:creationId xmlns:a16="http://schemas.microsoft.com/office/drawing/2014/main" id="{5901008E-8F35-4857-9844-AC84C0CD8A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38" name="Text Box 32">
          <a:extLst>
            <a:ext uri="{FF2B5EF4-FFF2-40B4-BE49-F238E27FC236}">
              <a16:creationId xmlns:a16="http://schemas.microsoft.com/office/drawing/2014/main" id="{E091BE39-3B51-41A3-AA30-A6054AA187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39" name="Text Box 3">
          <a:extLst>
            <a:ext uri="{FF2B5EF4-FFF2-40B4-BE49-F238E27FC236}">
              <a16:creationId xmlns:a16="http://schemas.microsoft.com/office/drawing/2014/main" id="{4166F5DC-09E0-4AB8-B5E1-7272F2D40A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40" name="Text Box 63">
          <a:extLst>
            <a:ext uri="{FF2B5EF4-FFF2-40B4-BE49-F238E27FC236}">
              <a16:creationId xmlns:a16="http://schemas.microsoft.com/office/drawing/2014/main" id="{E5AC5B56-8E19-42F7-AFD6-CDE496B825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41" name="Text Box 3">
          <a:extLst>
            <a:ext uri="{FF2B5EF4-FFF2-40B4-BE49-F238E27FC236}">
              <a16:creationId xmlns:a16="http://schemas.microsoft.com/office/drawing/2014/main" id="{2F06B4C3-8FDA-4BF5-8B87-5AB4B514A4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42" name="Text Box 32">
          <a:extLst>
            <a:ext uri="{FF2B5EF4-FFF2-40B4-BE49-F238E27FC236}">
              <a16:creationId xmlns:a16="http://schemas.microsoft.com/office/drawing/2014/main" id="{BFA30F7F-A0EF-423F-84C0-96A674E8B3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43" name="Text Box 3">
          <a:extLst>
            <a:ext uri="{FF2B5EF4-FFF2-40B4-BE49-F238E27FC236}">
              <a16:creationId xmlns:a16="http://schemas.microsoft.com/office/drawing/2014/main" id="{B7D8C446-C62E-481C-892B-9F231B7DD9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44" name="Text Box 63">
          <a:extLst>
            <a:ext uri="{FF2B5EF4-FFF2-40B4-BE49-F238E27FC236}">
              <a16:creationId xmlns:a16="http://schemas.microsoft.com/office/drawing/2014/main" id="{46307088-D335-41CA-875D-E64715DF24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45" name="Text Box 32">
          <a:extLst>
            <a:ext uri="{FF2B5EF4-FFF2-40B4-BE49-F238E27FC236}">
              <a16:creationId xmlns:a16="http://schemas.microsoft.com/office/drawing/2014/main" id="{C67F5D51-5A7E-4F40-A741-C4CC0E513D1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46" name="Text Box 3">
          <a:extLst>
            <a:ext uri="{FF2B5EF4-FFF2-40B4-BE49-F238E27FC236}">
              <a16:creationId xmlns:a16="http://schemas.microsoft.com/office/drawing/2014/main" id="{080169D0-E53C-4184-BE02-33ED04735F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47" name="Text Box 63">
          <a:extLst>
            <a:ext uri="{FF2B5EF4-FFF2-40B4-BE49-F238E27FC236}">
              <a16:creationId xmlns:a16="http://schemas.microsoft.com/office/drawing/2014/main" id="{D4A4B064-E970-4BF0-A019-E22B9861836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48" name="Text Box 3">
          <a:extLst>
            <a:ext uri="{FF2B5EF4-FFF2-40B4-BE49-F238E27FC236}">
              <a16:creationId xmlns:a16="http://schemas.microsoft.com/office/drawing/2014/main" id="{24FDC5F1-DB93-4991-8E85-8D4736F387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49" name="Text Box 32">
          <a:extLst>
            <a:ext uri="{FF2B5EF4-FFF2-40B4-BE49-F238E27FC236}">
              <a16:creationId xmlns:a16="http://schemas.microsoft.com/office/drawing/2014/main" id="{E8E5BD67-06B0-474E-BED1-FEA684F277E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50" name="Text Box 3">
          <a:extLst>
            <a:ext uri="{FF2B5EF4-FFF2-40B4-BE49-F238E27FC236}">
              <a16:creationId xmlns:a16="http://schemas.microsoft.com/office/drawing/2014/main" id="{2E8A2DF1-C46F-4653-A48B-288BB11289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51" name="Text Box 63">
          <a:extLst>
            <a:ext uri="{FF2B5EF4-FFF2-40B4-BE49-F238E27FC236}">
              <a16:creationId xmlns:a16="http://schemas.microsoft.com/office/drawing/2014/main" id="{A9DE72C1-AE39-4DBE-99C6-FE5EC1F16D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52" name="Text Box 3">
          <a:extLst>
            <a:ext uri="{FF2B5EF4-FFF2-40B4-BE49-F238E27FC236}">
              <a16:creationId xmlns:a16="http://schemas.microsoft.com/office/drawing/2014/main" id="{AC5194D7-A6A5-402C-B86B-A6389B8FD6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53" name="Text Box 32">
          <a:extLst>
            <a:ext uri="{FF2B5EF4-FFF2-40B4-BE49-F238E27FC236}">
              <a16:creationId xmlns:a16="http://schemas.microsoft.com/office/drawing/2014/main" id="{FB506845-903B-41A5-8770-8992AE1E050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54" name="Text Box 3">
          <a:extLst>
            <a:ext uri="{FF2B5EF4-FFF2-40B4-BE49-F238E27FC236}">
              <a16:creationId xmlns:a16="http://schemas.microsoft.com/office/drawing/2014/main" id="{197BBDD7-5249-4B87-A677-B89EA15914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55" name="Text Box 63">
          <a:extLst>
            <a:ext uri="{FF2B5EF4-FFF2-40B4-BE49-F238E27FC236}">
              <a16:creationId xmlns:a16="http://schemas.microsoft.com/office/drawing/2014/main" id="{E6BF8376-DC68-4843-8A14-C7127D5515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56" name="Text Box 3">
          <a:extLst>
            <a:ext uri="{FF2B5EF4-FFF2-40B4-BE49-F238E27FC236}">
              <a16:creationId xmlns:a16="http://schemas.microsoft.com/office/drawing/2014/main" id="{B3FEE5D4-F896-488F-975C-95DC309396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57" name="Text Box 32">
          <a:extLst>
            <a:ext uri="{FF2B5EF4-FFF2-40B4-BE49-F238E27FC236}">
              <a16:creationId xmlns:a16="http://schemas.microsoft.com/office/drawing/2014/main" id="{B4635B34-1326-464E-B63C-803D3453E3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58" name="Text Box 3">
          <a:extLst>
            <a:ext uri="{FF2B5EF4-FFF2-40B4-BE49-F238E27FC236}">
              <a16:creationId xmlns:a16="http://schemas.microsoft.com/office/drawing/2014/main" id="{7555E05E-5089-46B1-BB37-585B2B3AC00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59" name="Text Box 63">
          <a:extLst>
            <a:ext uri="{FF2B5EF4-FFF2-40B4-BE49-F238E27FC236}">
              <a16:creationId xmlns:a16="http://schemas.microsoft.com/office/drawing/2014/main" id="{FDFF148E-1F4C-4413-8A2A-7FECE4EC97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60" name="Text Box 3">
          <a:extLst>
            <a:ext uri="{FF2B5EF4-FFF2-40B4-BE49-F238E27FC236}">
              <a16:creationId xmlns:a16="http://schemas.microsoft.com/office/drawing/2014/main" id="{1C8F78C2-14AF-42E6-93CC-07936D432B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61" name="Text Box 32">
          <a:extLst>
            <a:ext uri="{FF2B5EF4-FFF2-40B4-BE49-F238E27FC236}">
              <a16:creationId xmlns:a16="http://schemas.microsoft.com/office/drawing/2014/main" id="{96574165-C0CD-4CA8-9A84-4DC9FA0386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62" name="Text Box 3">
          <a:extLst>
            <a:ext uri="{FF2B5EF4-FFF2-40B4-BE49-F238E27FC236}">
              <a16:creationId xmlns:a16="http://schemas.microsoft.com/office/drawing/2014/main" id="{E3A80AA9-C9B6-4E5B-90E5-2FC0EAA973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63" name="Text Box 63">
          <a:extLst>
            <a:ext uri="{FF2B5EF4-FFF2-40B4-BE49-F238E27FC236}">
              <a16:creationId xmlns:a16="http://schemas.microsoft.com/office/drawing/2014/main" id="{FFC2BA57-4E3F-4FDF-BE26-A82BD42447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64" name="Text Box 3">
          <a:extLst>
            <a:ext uri="{FF2B5EF4-FFF2-40B4-BE49-F238E27FC236}">
              <a16:creationId xmlns:a16="http://schemas.microsoft.com/office/drawing/2014/main" id="{9DD89E68-3BEA-4DB9-86F2-3B90569A362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65" name="Text Box 32">
          <a:extLst>
            <a:ext uri="{FF2B5EF4-FFF2-40B4-BE49-F238E27FC236}">
              <a16:creationId xmlns:a16="http://schemas.microsoft.com/office/drawing/2014/main" id="{C9AAFAD6-CB50-47C9-A39B-2F56D164B7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66" name="Text Box 3">
          <a:extLst>
            <a:ext uri="{FF2B5EF4-FFF2-40B4-BE49-F238E27FC236}">
              <a16:creationId xmlns:a16="http://schemas.microsoft.com/office/drawing/2014/main" id="{8829B998-0B7E-45B8-A212-57DF3DBBE0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67" name="Text Box 63">
          <a:extLst>
            <a:ext uri="{FF2B5EF4-FFF2-40B4-BE49-F238E27FC236}">
              <a16:creationId xmlns:a16="http://schemas.microsoft.com/office/drawing/2014/main" id="{267FCE3E-6C73-4F61-BCDA-C9491276A1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68" name="Text Box 3">
          <a:extLst>
            <a:ext uri="{FF2B5EF4-FFF2-40B4-BE49-F238E27FC236}">
              <a16:creationId xmlns:a16="http://schemas.microsoft.com/office/drawing/2014/main" id="{F62248AE-8701-4F33-A24F-91C158E064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69" name="Text Box 32">
          <a:extLst>
            <a:ext uri="{FF2B5EF4-FFF2-40B4-BE49-F238E27FC236}">
              <a16:creationId xmlns:a16="http://schemas.microsoft.com/office/drawing/2014/main" id="{A3A47F41-41CE-40CC-A05A-4D5D482F43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70" name="Text Box 3">
          <a:extLst>
            <a:ext uri="{FF2B5EF4-FFF2-40B4-BE49-F238E27FC236}">
              <a16:creationId xmlns:a16="http://schemas.microsoft.com/office/drawing/2014/main" id="{38A7DF7A-9C0F-4B30-B304-0265D7B178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71" name="Text Box 63">
          <a:extLst>
            <a:ext uri="{FF2B5EF4-FFF2-40B4-BE49-F238E27FC236}">
              <a16:creationId xmlns:a16="http://schemas.microsoft.com/office/drawing/2014/main" id="{6A672EA0-9F9B-44A3-8BCE-FEF0F2AB99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72" name="Text Box 3">
          <a:extLst>
            <a:ext uri="{FF2B5EF4-FFF2-40B4-BE49-F238E27FC236}">
              <a16:creationId xmlns:a16="http://schemas.microsoft.com/office/drawing/2014/main" id="{B119AA39-C7B9-442E-83B5-F8A7ACAE4D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73" name="Text Box 32">
          <a:extLst>
            <a:ext uri="{FF2B5EF4-FFF2-40B4-BE49-F238E27FC236}">
              <a16:creationId xmlns:a16="http://schemas.microsoft.com/office/drawing/2014/main" id="{70BA40F2-1F88-4D9C-9CC3-1DC9AD0CD77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74" name="Text Box 3">
          <a:extLst>
            <a:ext uri="{FF2B5EF4-FFF2-40B4-BE49-F238E27FC236}">
              <a16:creationId xmlns:a16="http://schemas.microsoft.com/office/drawing/2014/main" id="{7741908D-6210-4756-8D0B-261FCB8CEE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75" name="Text Box 63">
          <a:extLst>
            <a:ext uri="{FF2B5EF4-FFF2-40B4-BE49-F238E27FC236}">
              <a16:creationId xmlns:a16="http://schemas.microsoft.com/office/drawing/2014/main" id="{90D7BCFE-50C7-4A67-B345-27B0C1D7B5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76" name="Text Box 3">
          <a:extLst>
            <a:ext uri="{FF2B5EF4-FFF2-40B4-BE49-F238E27FC236}">
              <a16:creationId xmlns:a16="http://schemas.microsoft.com/office/drawing/2014/main" id="{50202CD0-BBC5-452E-9C7A-3A5A17294C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77" name="Text Box 32">
          <a:extLst>
            <a:ext uri="{FF2B5EF4-FFF2-40B4-BE49-F238E27FC236}">
              <a16:creationId xmlns:a16="http://schemas.microsoft.com/office/drawing/2014/main" id="{6E1B1718-AE64-41F2-8354-A007136761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78" name="Text Box 3">
          <a:extLst>
            <a:ext uri="{FF2B5EF4-FFF2-40B4-BE49-F238E27FC236}">
              <a16:creationId xmlns:a16="http://schemas.microsoft.com/office/drawing/2014/main" id="{EDD4314E-FEDA-4A1D-AF44-29382C8F6A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79" name="Text Box 63">
          <a:extLst>
            <a:ext uri="{FF2B5EF4-FFF2-40B4-BE49-F238E27FC236}">
              <a16:creationId xmlns:a16="http://schemas.microsoft.com/office/drawing/2014/main" id="{D8C7A63D-F92D-4D22-B154-239F7675E50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80" name="Text Box 3">
          <a:extLst>
            <a:ext uri="{FF2B5EF4-FFF2-40B4-BE49-F238E27FC236}">
              <a16:creationId xmlns:a16="http://schemas.microsoft.com/office/drawing/2014/main" id="{42956F35-F08D-4EF5-89B9-9D7F7DCB26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81" name="Text Box 32">
          <a:extLst>
            <a:ext uri="{FF2B5EF4-FFF2-40B4-BE49-F238E27FC236}">
              <a16:creationId xmlns:a16="http://schemas.microsoft.com/office/drawing/2014/main" id="{00B9185B-84CB-4A80-9572-328805FA37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82" name="Text Box 3">
          <a:extLst>
            <a:ext uri="{FF2B5EF4-FFF2-40B4-BE49-F238E27FC236}">
              <a16:creationId xmlns:a16="http://schemas.microsoft.com/office/drawing/2014/main" id="{EDD7B92E-06B6-4E72-86F3-6057BAB4A2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83" name="Text Box 63">
          <a:extLst>
            <a:ext uri="{FF2B5EF4-FFF2-40B4-BE49-F238E27FC236}">
              <a16:creationId xmlns:a16="http://schemas.microsoft.com/office/drawing/2014/main" id="{3DDD8FB5-2674-4EAD-8D56-F0E0335F8F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84" name="Text Box 3">
          <a:extLst>
            <a:ext uri="{FF2B5EF4-FFF2-40B4-BE49-F238E27FC236}">
              <a16:creationId xmlns:a16="http://schemas.microsoft.com/office/drawing/2014/main" id="{295B64E4-C3AB-4F10-BBE7-49AF449D63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85" name="Text Box 32">
          <a:extLst>
            <a:ext uri="{FF2B5EF4-FFF2-40B4-BE49-F238E27FC236}">
              <a16:creationId xmlns:a16="http://schemas.microsoft.com/office/drawing/2014/main" id="{7062293D-9EAC-41BB-856F-BD1EF746EA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86" name="Text Box 3">
          <a:extLst>
            <a:ext uri="{FF2B5EF4-FFF2-40B4-BE49-F238E27FC236}">
              <a16:creationId xmlns:a16="http://schemas.microsoft.com/office/drawing/2014/main" id="{1FB858D4-0146-4736-8739-25D5273B7C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87" name="Text Box 63">
          <a:extLst>
            <a:ext uri="{FF2B5EF4-FFF2-40B4-BE49-F238E27FC236}">
              <a16:creationId xmlns:a16="http://schemas.microsoft.com/office/drawing/2014/main" id="{F99A5C6A-DC3A-4FED-8531-C5F888FC09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88" name="Text Box 3">
          <a:extLst>
            <a:ext uri="{FF2B5EF4-FFF2-40B4-BE49-F238E27FC236}">
              <a16:creationId xmlns:a16="http://schemas.microsoft.com/office/drawing/2014/main" id="{A713D7F5-0DD6-4291-A2A3-57BD860912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89" name="Text Box 32">
          <a:extLst>
            <a:ext uri="{FF2B5EF4-FFF2-40B4-BE49-F238E27FC236}">
              <a16:creationId xmlns:a16="http://schemas.microsoft.com/office/drawing/2014/main" id="{AF4E16D6-85B6-498E-8270-21CD1D5D25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90" name="Text Box 3">
          <a:extLst>
            <a:ext uri="{FF2B5EF4-FFF2-40B4-BE49-F238E27FC236}">
              <a16:creationId xmlns:a16="http://schemas.microsoft.com/office/drawing/2014/main" id="{3908D3CC-2935-4F01-819E-EA412A3A5E0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91" name="Text Box 63">
          <a:extLst>
            <a:ext uri="{FF2B5EF4-FFF2-40B4-BE49-F238E27FC236}">
              <a16:creationId xmlns:a16="http://schemas.microsoft.com/office/drawing/2014/main" id="{802FB679-0B2F-4441-BCFB-5E29F12E22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92" name="Text Box 3">
          <a:extLst>
            <a:ext uri="{FF2B5EF4-FFF2-40B4-BE49-F238E27FC236}">
              <a16:creationId xmlns:a16="http://schemas.microsoft.com/office/drawing/2014/main" id="{7B3A1EFF-A283-4052-92FF-9D990C450C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93" name="Text Box 32">
          <a:extLst>
            <a:ext uri="{FF2B5EF4-FFF2-40B4-BE49-F238E27FC236}">
              <a16:creationId xmlns:a16="http://schemas.microsoft.com/office/drawing/2014/main" id="{785A48DD-68A2-43CD-AE30-1ED547BC27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94" name="Text Box 3">
          <a:extLst>
            <a:ext uri="{FF2B5EF4-FFF2-40B4-BE49-F238E27FC236}">
              <a16:creationId xmlns:a16="http://schemas.microsoft.com/office/drawing/2014/main" id="{6D10A1F9-FA82-4133-BD78-175393C152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95" name="Text Box 63">
          <a:extLst>
            <a:ext uri="{FF2B5EF4-FFF2-40B4-BE49-F238E27FC236}">
              <a16:creationId xmlns:a16="http://schemas.microsoft.com/office/drawing/2014/main" id="{E8E2371F-BE73-49C9-B3D4-2EA5C58DADB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96" name="Text Box 3">
          <a:extLst>
            <a:ext uri="{FF2B5EF4-FFF2-40B4-BE49-F238E27FC236}">
              <a16:creationId xmlns:a16="http://schemas.microsoft.com/office/drawing/2014/main" id="{DBFF41D5-ADB2-4404-AF4B-4789AAD0F0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97" name="Text Box 32">
          <a:extLst>
            <a:ext uri="{FF2B5EF4-FFF2-40B4-BE49-F238E27FC236}">
              <a16:creationId xmlns:a16="http://schemas.microsoft.com/office/drawing/2014/main" id="{187EE028-8150-4504-94AA-97B42AB9D3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798" name="Text Box 3">
          <a:extLst>
            <a:ext uri="{FF2B5EF4-FFF2-40B4-BE49-F238E27FC236}">
              <a16:creationId xmlns:a16="http://schemas.microsoft.com/office/drawing/2014/main" id="{692ECCE9-CBE9-4743-941A-3E3F1514BA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799" name="Text Box 63">
          <a:extLst>
            <a:ext uri="{FF2B5EF4-FFF2-40B4-BE49-F238E27FC236}">
              <a16:creationId xmlns:a16="http://schemas.microsoft.com/office/drawing/2014/main" id="{5A044CB4-E5A3-43C8-8237-9084A7CD891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00" name="Text Box 3">
          <a:extLst>
            <a:ext uri="{FF2B5EF4-FFF2-40B4-BE49-F238E27FC236}">
              <a16:creationId xmlns:a16="http://schemas.microsoft.com/office/drawing/2014/main" id="{92400323-9776-461D-A3F3-4160F60E30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01" name="Text Box 32">
          <a:extLst>
            <a:ext uri="{FF2B5EF4-FFF2-40B4-BE49-F238E27FC236}">
              <a16:creationId xmlns:a16="http://schemas.microsoft.com/office/drawing/2014/main" id="{1C354102-4801-4126-A4F6-28F7968DF5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02" name="Text Box 3">
          <a:extLst>
            <a:ext uri="{FF2B5EF4-FFF2-40B4-BE49-F238E27FC236}">
              <a16:creationId xmlns:a16="http://schemas.microsoft.com/office/drawing/2014/main" id="{9D437155-4B56-4574-9898-60A7949DCE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03" name="Text Box 63">
          <a:extLst>
            <a:ext uri="{FF2B5EF4-FFF2-40B4-BE49-F238E27FC236}">
              <a16:creationId xmlns:a16="http://schemas.microsoft.com/office/drawing/2014/main" id="{B9F0E6A1-41E9-45D5-8B6A-EDE6AFE9EC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04" name="Text Box 3">
          <a:extLst>
            <a:ext uri="{FF2B5EF4-FFF2-40B4-BE49-F238E27FC236}">
              <a16:creationId xmlns:a16="http://schemas.microsoft.com/office/drawing/2014/main" id="{EC33AF2F-43D8-45C6-8511-CB056335204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05" name="Text Box 32">
          <a:extLst>
            <a:ext uri="{FF2B5EF4-FFF2-40B4-BE49-F238E27FC236}">
              <a16:creationId xmlns:a16="http://schemas.microsoft.com/office/drawing/2014/main" id="{659FB75B-F5F6-491D-9C3E-7E390A1CAE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06" name="Text Box 3">
          <a:extLst>
            <a:ext uri="{FF2B5EF4-FFF2-40B4-BE49-F238E27FC236}">
              <a16:creationId xmlns:a16="http://schemas.microsoft.com/office/drawing/2014/main" id="{97694E10-1893-4775-B9FF-494A80F044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07" name="Text Box 63">
          <a:extLst>
            <a:ext uri="{FF2B5EF4-FFF2-40B4-BE49-F238E27FC236}">
              <a16:creationId xmlns:a16="http://schemas.microsoft.com/office/drawing/2014/main" id="{12FB3F3D-823B-4E43-9558-CAAF38CA4AC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08" name="Text Box 3">
          <a:extLst>
            <a:ext uri="{FF2B5EF4-FFF2-40B4-BE49-F238E27FC236}">
              <a16:creationId xmlns:a16="http://schemas.microsoft.com/office/drawing/2014/main" id="{65244EC9-11DB-42A1-87CD-0FB04DC514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09" name="Text Box 32">
          <a:extLst>
            <a:ext uri="{FF2B5EF4-FFF2-40B4-BE49-F238E27FC236}">
              <a16:creationId xmlns:a16="http://schemas.microsoft.com/office/drawing/2014/main" id="{03695586-652C-461F-9901-1BD813AE50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10" name="Text Box 3">
          <a:extLst>
            <a:ext uri="{FF2B5EF4-FFF2-40B4-BE49-F238E27FC236}">
              <a16:creationId xmlns:a16="http://schemas.microsoft.com/office/drawing/2014/main" id="{5F4D94FE-B629-4DBD-A244-2579A89E73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11" name="Text Box 63">
          <a:extLst>
            <a:ext uri="{FF2B5EF4-FFF2-40B4-BE49-F238E27FC236}">
              <a16:creationId xmlns:a16="http://schemas.microsoft.com/office/drawing/2014/main" id="{44957B36-899B-415F-8162-1DD3CCD448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12" name="Text Box 3">
          <a:extLst>
            <a:ext uri="{FF2B5EF4-FFF2-40B4-BE49-F238E27FC236}">
              <a16:creationId xmlns:a16="http://schemas.microsoft.com/office/drawing/2014/main" id="{03BF5650-3523-4D85-9111-A4BB3A0B3B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13" name="Text Box 32">
          <a:extLst>
            <a:ext uri="{FF2B5EF4-FFF2-40B4-BE49-F238E27FC236}">
              <a16:creationId xmlns:a16="http://schemas.microsoft.com/office/drawing/2014/main" id="{85345C88-CC50-48CF-BD16-2613EC5F96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14" name="Text Box 3">
          <a:extLst>
            <a:ext uri="{FF2B5EF4-FFF2-40B4-BE49-F238E27FC236}">
              <a16:creationId xmlns:a16="http://schemas.microsoft.com/office/drawing/2014/main" id="{D012E520-00F8-4311-AD91-1F0714588E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15" name="Text Box 63">
          <a:extLst>
            <a:ext uri="{FF2B5EF4-FFF2-40B4-BE49-F238E27FC236}">
              <a16:creationId xmlns:a16="http://schemas.microsoft.com/office/drawing/2014/main" id="{257CEA1A-17F0-495A-B060-3829A8FF86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16" name="Text Box 3">
          <a:extLst>
            <a:ext uri="{FF2B5EF4-FFF2-40B4-BE49-F238E27FC236}">
              <a16:creationId xmlns:a16="http://schemas.microsoft.com/office/drawing/2014/main" id="{F8AAE07B-0F35-4717-A6C3-9B72F6EB7D1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17" name="Text Box 32">
          <a:extLst>
            <a:ext uri="{FF2B5EF4-FFF2-40B4-BE49-F238E27FC236}">
              <a16:creationId xmlns:a16="http://schemas.microsoft.com/office/drawing/2014/main" id="{F3641752-762A-4BE0-8444-5B80B1F6E8C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18" name="Text Box 3">
          <a:extLst>
            <a:ext uri="{FF2B5EF4-FFF2-40B4-BE49-F238E27FC236}">
              <a16:creationId xmlns:a16="http://schemas.microsoft.com/office/drawing/2014/main" id="{6F09272B-30C4-471B-A770-59CED80EC2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19" name="Text Box 63">
          <a:extLst>
            <a:ext uri="{FF2B5EF4-FFF2-40B4-BE49-F238E27FC236}">
              <a16:creationId xmlns:a16="http://schemas.microsoft.com/office/drawing/2014/main" id="{58DADE51-94AE-481A-B02D-960F1141F8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20" name="Text Box 3">
          <a:extLst>
            <a:ext uri="{FF2B5EF4-FFF2-40B4-BE49-F238E27FC236}">
              <a16:creationId xmlns:a16="http://schemas.microsoft.com/office/drawing/2014/main" id="{EA970E9D-BD05-41F2-9583-AEE8681A8C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21" name="Text Box 32">
          <a:extLst>
            <a:ext uri="{FF2B5EF4-FFF2-40B4-BE49-F238E27FC236}">
              <a16:creationId xmlns:a16="http://schemas.microsoft.com/office/drawing/2014/main" id="{13C443B9-2882-482A-8506-04FC48C897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22" name="Text Box 3">
          <a:extLst>
            <a:ext uri="{FF2B5EF4-FFF2-40B4-BE49-F238E27FC236}">
              <a16:creationId xmlns:a16="http://schemas.microsoft.com/office/drawing/2014/main" id="{80DD7B80-FCF4-461B-A723-01462614D1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23" name="Text Box 63">
          <a:extLst>
            <a:ext uri="{FF2B5EF4-FFF2-40B4-BE49-F238E27FC236}">
              <a16:creationId xmlns:a16="http://schemas.microsoft.com/office/drawing/2014/main" id="{E78E82FE-3871-4E0A-9630-E49E22FCBB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24" name="Text Box 3">
          <a:extLst>
            <a:ext uri="{FF2B5EF4-FFF2-40B4-BE49-F238E27FC236}">
              <a16:creationId xmlns:a16="http://schemas.microsoft.com/office/drawing/2014/main" id="{94009C60-75C9-45E1-AC9E-E4AFFE88E06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25" name="Text Box 32">
          <a:extLst>
            <a:ext uri="{FF2B5EF4-FFF2-40B4-BE49-F238E27FC236}">
              <a16:creationId xmlns:a16="http://schemas.microsoft.com/office/drawing/2014/main" id="{55FA7D68-99B4-41CF-8B70-D888AEDE03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26" name="Text Box 3">
          <a:extLst>
            <a:ext uri="{FF2B5EF4-FFF2-40B4-BE49-F238E27FC236}">
              <a16:creationId xmlns:a16="http://schemas.microsoft.com/office/drawing/2014/main" id="{8DD6ECB7-BABB-4B83-8B5F-9DA0C25BA44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27" name="Text Box 63">
          <a:extLst>
            <a:ext uri="{FF2B5EF4-FFF2-40B4-BE49-F238E27FC236}">
              <a16:creationId xmlns:a16="http://schemas.microsoft.com/office/drawing/2014/main" id="{502001CC-633C-48F2-9EFF-5943E2B365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28" name="Text Box 3">
          <a:extLst>
            <a:ext uri="{FF2B5EF4-FFF2-40B4-BE49-F238E27FC236}">
              <a16:creationId xmlns:a16="http://schemas.microsoft.com/office/drawing/2014/main" id="{B6CA2FBA-8979-4EDE-95B8-0F1D87883C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29" name="Text Box 32">
          <a:extLst>
            <a:ext uri="{FF2B5EF4-FFF2-40B4-BE49-F238E27FC236}">
              <a16:creationId xmlns:a16="http://schemas.microsoft.com/office/drawing/2014/main" id="{B04D725C-FB0F-4C67-B5F6-6F06D4852B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30" name="Text Box 3">
          <a:extLst>
            <a:ext uri="{FF2B5EF4-FFF2-40B4-BE49-F238E27FC236}">
              <a16:creationId xmlns:a16="http://schemas.microsoft.com/office/drawing/2014/main" id="{85ED70A2-F8A7-4906-A5B5-EDD613C87C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31" name="Text Box 63">
          <a:extLst>
            <a:ext uri="{FF2B5EF4-FFF2-40B4-BE49-F238E27FC236}">
              <a16:creationId xmlns:a16="http://schemas.microsoft.com/office/drawing/2014/main" id="{AFD4BD97-3E60-4531-9F11-87EA66ADDB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32" name="Text Box 3">
          <a:extLst>
            <a:ext uri="{FF2B5EF4-FFF2-40B4-BE49-F238E27FC236}">
              <a16:creationId xmlns:a16="http://schemas.microsoft.com/office/drawing/2014/main" id="{99848B3F-FBCF-4BBB-BD53-9E58057B41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33" name="Text Box 32">
          <a:extLst>
            <a:ext uri="{FF2B5EF4-FFF2-40B4-BE49-F238E27FC236}">
              <a16:creationId xmlns:a16="http://schemas.microsoft.com/office/drawing/2014/main" id="{D01E3CCB-CCE9-4E2D-83BC-3853D31EF4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34" name="Text Box 3">
          <a:extLst>
            <a:ext uri="{FF2B5EF4-FFF2-40B4-BE49-F238E27FC236}">
              <a16:creationId xmlns:a16="http://schemas.microsoft.com/office/drawing/2014/main" id="{F6D6C908-42B3-4176-A0D9-1147D5E67D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35" name="Text Box 63">
          <a:extLst>
            <a:ext uri="{FF2B5EF4-FFF2-40B4-BE49-F238E27FC236}">
              <a16:creationId xmlns:a16="http://schemas.microsoft.com/office/drawing/2014/main" id="{C84F2EA4-6506-4CF4-8C07-9EC153F1A7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36" name="Text Box 3">
          <a:extLst>
            <a:ext uri="{FF2B5EF4-FFF2-40B4-BE49-F238E27FC236}">
              <a16:creationId xmlns:a16="http://schemas.microsoft.com/office/drawing/2014/main" id="{1DFD6FA3-1121-4BB0-A152-FC9AB848BC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37" name="Text Box 32">
          <a:extLst>
            <a:ext uri="{FF2B5EF4-FFF2-40B4-BE49-F238E27FC236}">
              <a16:creationId xmlns:a16="http://schemas.microsoft.com/office/drawing/2014/main" id="{4686AB22-A0B7-4A6D-B819-B65F4B2A54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38" name="Text Box 3">
          <a:extLst>
            <a:ext uri="{FF2B5EF4-FFF2-40B4-BE49-F238E27FC236}">
              <a16:creationId xmlns:a16="http://schemas.microsoft.com/office/drawing/2014/main" id="{99A59F3F-93DE-4BFC-A992-86A22AF35B9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39" name="Text Box 63">
          <a:extLst>
            <a:ext uri="{FF2B5EF4-FFF2-40B4-BE49-F238E27FC236}">
              <a16:creationId xmlns:a16="http://schemas.microsoft.com/office/drawing/2014/main" id="{5C0C63AE-47B8-4C35-AC57-04744BE2D61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40" name="Text Box 3">
          <a:extLst>
            <a:ext uri="{FF2B5EF4-FFF2-40B4-BE49-F238E27FC236}">
              <a16:creationId xmlns:a16="http://schemas.microsoft.com/office/drawing/2014/main" id="{04E0A831-1997-42E1-9BF2-6A22621169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41" name="Text Box 32">
          <a:extLst>
            <a:ext uri="{FF2B5EF4-FFF2-40B4-BE49-F238E27FC236}">
              <a16:creationId xmlns:a16="http://schemas.microsoft.com/office/drawing/2014/main" id="{7CF32F1B-A2F2-48FD-AD6A-12E262363C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42" name="Text Box 3">
          <a:extLst>
            <a:ext uri="{FF2B5EF4-FFF2-40B4-BE49-F238E27FC236}">
              <a16:creationId xmlns:a16="http://schemas.microsoft.com/office/drawing/2014/main" id="{8961F7F9-4D27-4ED9-A976-D75FBF3544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43" name="Text Box 63">
          <a:extLst>
            <a:ext uri="{FF2B5EF4-FFF2-40B4-BE49-F238E27FC236}">
              <a16:creationId xmlns:a16="http://schemas.microsoft.com/office/drawing/2014/main" id="{6D4AC713-EF15-4346-9BD8-04F6CA51CB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44" name="Text Box 3">
          <a:extLst>
            <a:ext uri="{FF2B5EF4-FFF2-40B4-BE49-F238E27FC236}">
              <a16:creationId xmlns:a16="http://schemas.microsoft.com/office/drawing/2014/main" id="{54AC790D-9A8E-4DC2-94A9-37C6AF2B0C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45" name="Text Box 32">
          <a:extLst>
            <a:ext uri="{FF2B5EF4-FFF2-40B4-BE49-F238E27FC236}">
              <a16:creationId xmlns:a16="http://schemas.microsoft.com/office/drawing/2014/main" id="{ABC960A2-E592-4628-8A37-5AF8BC99C5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46" name="Text Box 3">
          <a:extLst>
            <a:ext uri="{FF2B5EF4-FFF2-40B4-BE49-F238E27FC236}">
              <a16:creationId xmlns:a16="http://schemas.microsoft.com/office/drawing/2014/main" id="{E3428A64-0AB2-4F43-9FA7-E11BCE05B2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47" name="Text Box 63">
          <a:extLst>
            <a:ext uri="{FF2B5EF4-FFF2-40B4-BE49-F238E27FC236}">
              <a16:creationId xmlns:a16="http://schemas.microsoft.com/office/drawing/2014/main" id="{4C7BFB39-32CA-476D-A87B-8270208E89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48" name="Text Box 3">
          <a:extLst>
            <a:ext uri="{FF2B5EF4-FFF2-40B4-BE49-F238E27FC236}">
              <a16:creationId xmlns:a16="http://schemas.microsoft.com/office/drawing/2014/main" id="{AE8026D6-1C73-4816-A890-D066258528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49" name="Text Box 32">
          <a:extLst>
            <a:ext uri="{FF2B5EF4-FFF2-40B4-BE49-F238E27FC236}">
              <a16:creationId xmlns:a16="http://schemas.microsoft.com/office/drawing/2014/main" id="{1BB3ECA4-F862-4357-A012-1E748C52FF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50" name="Text Box 3">
          <a:extLst>
            <a:ext uri="{FF2B5EF4-FFF2-40B4-BE49-F238E27FC236}">
              <a16:creationId xmlns:a16="http://schemas.microsoft.com/office/drawing/2014/main" id="{5FFB0A46-116C-4C94-9D3F-0393439F5BE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51" name="Text Box 63">
          <a:extLst>
            <a:ext uri="{FF2B5EF4-FFF2-40B4-BE49-F238E27FC236}">
              <a16:creationId xmlns:a16="http://schemas.microsoft.com/office/drawing/2014/main" id="{8B3BEC72-058B-46D6-9147-FE1CD1BC7EA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52" name="Text Box 3">
          <a:extLst>
            <a:ext uri="{FF2B5EF4-FFF2-40B4-BE49-F238E27FC236}">
              <a16:creationId xmlns:a16="http://schemas.microsoft.com/office/drawing/2014/main" id="{A700C630-5328-4A77-B7E8-AC77674058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53" name="Text Box 32">
          <a:extLst>
            <a:ext uri="{FF2B5EF4-FFF2-40B4-BE49-F238E27FC236}">
              <a16:creationId xmlns:a16="http://schemas.microsoft.com/office/drawing/2014/main" id="{2F540925-9A25-4938-BE51-B4686252D7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54" name="Text Box 3">
          <a:extLst>
            <a:ext uri="{FF2B5EF4-FFF2-40B4-BE49-F238E27FC236}">
              <a16:creationId xmlns:a16="http://schemas.microsoft.com/office/drawing/2014/main" id="{0A68181A-DC2D-454E-BD48-4BC957FA3B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55" name="Text Box 63">
          <a:extLst>
            <a:ext uri="{FF2B5EF4-FFF2-40B4-BE49-F238E27FC236}">
              <a16:creationId xmlns:a16="http://schemas.microsoft.com/office/drawing/2014/main" id="{C6AF5E69-3721-422E-AC06-9144106F22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56" name="Text Box 3">
          <a:extLst>
            <a:ext uri="{FF2B5EF4-FFF2-40B4-BE49-F238E27FC236}">
              <a16:creationId xmlns:a16="http://schemas.microsoft.com/office/drawing/2014/main" id="{0279FE8F-E9B9-4F08-A78E-FFEF474DFC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57" name="Text Box 32">
          <a:extLst>
            <a:ext uri="{FF2B5EF4-FFF2-40B4-BE49-F238E27FC236}">
              <a16:creationId xmlns:a16="http://schemas.microsoft.com/office/drawing/2014/main" id="{251D920B-D9C7-4ADE-9D6A-EAF58EE70E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58" name="Text Box 3">
          <a:extLst>
            <a:ext uri="{FF2B5EF4-FFF2-40B4-BE49-F238E27FC236}">
              <a16:creationId xmlns:a16="http://schemas.microsoft.com/office/drawing/2014/main" id="{B4D9258A-D6F4-4F08-8E05-712E926835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59" name="Text Box 63">
          <a:extLst>
            <a:ext uri="{FF2B5EF4-FFF2-40B4-BE49-F238E27FC236}">
              <a16:creationId xmlns:a16="http://schemas.microsoft.com/office/drawing/2014/main" id="{0FFAA490-0FF3-4A6F-A206-EB08F8EE5F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60" name="Text Box 3">
          <a:extLst>
            <a:ext uri="{FF2B5EF4-FFF2-40B4-BE49-F238E27FC236}">
              <a16:creationId xmlns:a16="http://schemas.microsoft.com/office/drawing/2014/main" id="{3CC253F4-F1A4-4F33-B356-6648918106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61" name="Text Box 32">
          <a:extLst>
            <a:ext uri="{FF2B5EF4-FFF2-40B4-BE49-F238E27FC236}">
              <a16:creationId xmlns:a16="http://schemas.microsoft.com/office/drawing/2014/main" id="{17E4F6D4-01F3-436F-AC16-57A0B182A24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62" name="Text Box 3">
          <a:extLst>
            <a:ext uri="{FF2B5EF4-FFF2-40B4-BE49-F238E27FC236}">
              <a16:creationId xmlns:a16="http://schemas.microsoft.com/office/drawing/2014/main" id="{56CC1AEE-26C6-46F7-A8B7-3C52F9B3DE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63" name="Text Box 63">
          <a:extLst>
            <a:ext uri="{FF2B5EF4-FFF2-40B4-BE49-F238E27FC236}">
              <a16:creationId xmlns:a16="http://schemas.microsoft.com/office/drawing/2014/main" id="{7BA0057D-E3EF-401E-AAA6-91B47A2CB3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64" name="Text Box 3">
          <a:extLst>
            <a:ext uri="{FF2B5EF4-FFF2-40B4-BE49-F238E27FC236}">
              <a16:creationId xmlns:a16="http://schemas.microsoft.com/office/drawing/2014/main" id="{D498110C-E9E5-491F-9E80-70BA41D775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65" name="Text Box 32">
          <a:extLst>
            <a:ext uri="{FF2B5EF4-FFF2-40B4-BE49-F238E27FC236}">
              <a16:creationId xmlns:a16="http://schemas.microsoft.com/office/drawing/2014/main" id="{2DE5F5E9-081D-43A6-B18E-D5C5E90248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66" name="Text Box 3">
          <a:extLst>
            <a:ext uri="{FF2B5EF4-FFF2-40B4-BE49-F238E27FC236}">
              <a16:creationId xmlns:a16="http://schemas.microsoft.com/office/drawing/2014/main" id="{43D4E8BF-EE47-4BD5-87A1-CA232001A4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67" name="Text Box 63">
          <a:extLst>
            <a:ext uri="{FF2B5EF4-FFF2-40B4-BE49-F238E27FC236}">
              <a16:creationId xmlns:a16="http://schemas.microsoft.com/office/drawing/2014/main" id="{80C4F103-AB4E-4637-BF77-46050D0320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68" name="Text Box 3">
          <a:extLst>
            <a:ext uri="{FF2B5EF4-FFF2-40B4-BE49-F238E27FC236}">
              <a16:creationId xmlns:a16="http://schemas.microsoft.com/office/drawing/2014/main" id="{25DA01AA-1443-417B-BE73-7537F90602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69" name="Text Box 32">
          <a:extLst>
            <a:ext uri="{FF2B5EF4-FFF2-40B4-BE49-F238E27FC236}">
              <a16:creationId xmlns:a16="http://schemas.microsoft.com/office/drawing/2014/main" id="{B30ED415-504A-46AE-B936-7A9BE04641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70" name="Text Box 3">
          <a:extLst>
            <a:ext uri="{FF2B5EF4-FFF2-40B4-BE49-F238E27FC236}">
              <a16:creationId xmlns:a16="http://schemas.microsoft.com/office/drawing/2014/main" id="{866FC2A0-6378-46CA-A68D-04B75C879F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71" name="Text Box 63">
          <a:extLst>
            <a:ext uri="{FF2B5EF4-FFF2-40B4-BE49-F238E27FC236}">
              <a16:creationId xmlns:a16="http://schemas.microsoft.com/office/drawing/2014/main" id="{46246DED-8D53-4BA6-902E-4FB452107F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72" name="Text Box 3">
          <a:extLst>
            <a:ext uri="{FF2B5EF4-FFF2-40B4-BE49-F238E27FC236}">
              <a16:creationId xmlns:a16="http://schemas.microsoft.com/office/drawing/2014/main" id="{D4D3E617-EA88-4C8E-826A-7B811A3894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73" name="Text Box 32">
          <a:extLst>
            <a:ext uri="{FF2B5EF4-FFF2-40B4-BE49-F238E27FC236}">
              <a16:creationId xmlns:a16="http://schemas.microsoft.com/office/drawing/2014/main" id="{8741E1B2-C167-4EED-AEF5-7D011507E4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74" name="Text Box 3">
          <a:extLst>
            <a:ext uri="{FF2B5EF4-FFF2-40B4-BE49-F238E27FC236}">
              <a16:creationId xmlns:a16="http://schemas.microsoft.com/office/drawing/2014/main" id="{C7A768B6-0388-4F08-9CD6-9AE687A426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75" name="Text Box 63">
          <a:extLst>
            <a:ext uri="{FF2B5EF4-FFF2-40B4-BE49-F238E27FC236}">
              <a16:creationId xmlns:a16="http://schemas.microsoft.com/office/drawing/2014/main" id="{A957DBE8-BBAE-4831-8B56-30A9E7DAB4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76" name="Text Box 3">
          <a:extLst>
            <a:ext uri="{FF2B5EF4-FFF2-40B4-BE49-F238E27FC236}">
              <a16:creationId xmlns:a16="http://schemas.microsoft.com/office/drawing/2014/main" id="{51B9F243-6B97-43EB-80BF-B6FE32CCAD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77" name="Text Box 32">
          <a:extLst>
            <a:ext uri="{FF2B5EF4-FFF2-40B4-BE49-F238E27FC236}">
              <a16:creationId xmlns:a16="http://schemas.microsoft.com/office/drawing/2014/main" id="{F14A756D-A85E-4551-8009-87DBCE9DD0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78" name="Text Box 3">
          <a:extLst>
            <a:ext uri="{FF2B5EF4-FFF2-40B4-BE49-F238E27FC236}">
              <a16:creationId xmlns:a16="http://schemas.microsoft.com/office/drawing/2014/main" id="{2314492D-DA6A-46B8-8F1D-DAF16BECE03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79" name="Text Box 63">
          <a:extLst>
            <a:ext uri="{FF2B5EF4-FFF2-40B4-BE49-F238E27FC236}">
              <a16:creationId xmlns:a16="http://schemas.microsoft.com/office/drawing/2014/main" id="{D8AA3C7E-5E03-4A0F-8502-20BF2D31E4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80" name="Text Box 3">
          <a:extLst>
            <a:ext uri="{FF2B5EF4-FFF2-40B4-BE49-F238E27FC236}">
              <a16:creationId xmlns:a16="http://schemas.microsoft.com/office/drawing/2014/main" id="{A6281C58-AE8B-45DA-8BC7-BB67322650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81" name="Text Box 32">
          <a:extLst>
            <a:ext uri="{FF2B5EF4-FFF2-40B4-BE49-F238E27FC236}">
              <a16:creationId xmlns:a16="http://schemas.microsoft.com/office/drawing/2014/main" id="{C14345DC-00B9-4F80-ABC5-E797AD16E5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82" name="Text Box 3">
          <a:extLst>
            <a:ext uri="{FF2B5EF4-FFF2-40B4-BE49-F238E27FC236}">
              <a16:creationId xmlns:a16="http://schemas.microsoft.com/office/drawing/2014/main" id="{6D64F8C5-CA5E-409C-9A1C-D1A55041C8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83" name="Text Box 63">
          <a:extLst>
            <a:ext uri="{FF2B5EF4-FFF2-40B4-BE49-F238E27FC236}">
              <a16:creationId xmlns:a16="http://schemas.microsoft.com/office/drawing/2014/main" id="{FDF62C1E-39F3-4905-B079-4B438E0CE8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84" name="Text Box 3">
          <a:extLst>
            <a:ext uri="{FF2B5EF4-FFF2-40B4-BE49-F238E27FC236}">
              <a16:creationId xmlns:a16="http://schemas.microsoft.com/office/drawing/2014/main" id="{B28B77B2-120C-46D3-9409-B5825C411F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85" name="Text Box 32">
          <a:extLst>
            <a:ext uri="{FF2B5EF4-FFF2-40B4-BE49-F238E27FC236}">
              <a16:creationId xmlns:a16="http://schemas.microsoft.com/office/drawing/2014/main" id="{6319185F-18A1-4F5A-93D8-D73726E00D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86" name="Text Box 3">
          <a:extLst>
            <a:ext uri="{FF2B5EF4-FFF2-40B4-BE49-F238E27FC236}">
              <a16:creationId xmlns:a16="http://schemas.microsoft.com/office/drawing/2014/main" id="{9533ADC5-B9E3-40F9-96A9-53A74924BC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87" name="Text Box 63">
          <a:extLst>
            <a:ext uri="{FF2B5EF4-FFF2-40B4-BE49-F238E27FC236}">
              <a16:creationId xmlns:a16="http://schemas.microsoft.com/office/drawing/2014/main" id="{90620EED-4F04-4D1B-9044-99CDDBD6B6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88" name="Text Box 3">
          <a:extLst>
            <a:ext uri="{FF2B5EF4-FFF2-40B4-BE49-F238E27FC236}">
              <a16:creationId xmlns:a16="http://schemas.microsoft.com/office/drawing/2014/main" id="{2130B62C-0EFE-4365-AB42-A24B0E1FC7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89" name="Text Box 32">
          <a:extLst>
            <a:ext uri="{FF2B5EF4-FFF2-40B4-BE49-F238E27FC236}">
              <a16:creationId xmlns:a16="http://schemas.microsoft.com/office/drawing/2014/main" id="{9198FAB8-B17D-4673-BFE5-CDE4B66C34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90" name="Text Box 3">
          <a:extLst>
            <a:ext uri="{FF2B5EF4-FFF2-40B4-BE49-F238E27FC236}">
              <a16:creationId xmlns:a16="http://schemas.microsoft.com/office/drawing/2014/main" id="{A4B4EC50-06DD-43E2-AD01-70D4D363CB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91" name="Text Box 63">
          <a:extLst>
            <a:ext uri="{FF2B5EF4-FFF2-40B4-BE49-F238E27FC236}">
              <a16:creationId xmlns:a16="http://schemas.microsoft.com/office/drawing/2014/main" id="{F177F625-C82A-4537-9C67-25AB99F971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92" name="Text Box 3">
          <a:extLst>
            <a:ext uri="{FF2B5EF4-FFF2-40B4-BE49-F238E27FC236}">
              <a16:creationId xmlns:a16="http://schemas.microsoft.com/office/drawing/2014/main" id="{4BF809D7-90E4-4EFE-AC54-7099D2027D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93" name="Text Box 32">
          <a:extLst>
            <a:ext uri="{FF2B5EF4-FFF2-40B4-BE49-F238E27FC236}">
              <a16:creationId xmlns:a16="http://schemas.microsoft.com/office/drawing/2014/main" id="{6F593307-88DA-454B-8FBB-C9422F4326F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94" name="Text Box 3">
          <a:extLst>
            <a:ext uri="{FF2B5EF4-FFF2-40B4-BE49-F238E27FC236}">
              <a16:creationId xmlns:a16="http://schemas.microsoft.com/office/drawing/2014/main" id="{A71C8C4D-9FC7-4611-9FED-8CF8691056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95" name="Text Box 63">
          <a:extLst>
            <a:ext uri="{FF2B5EF4-FFF2-40B4-BE49-F238E27FC236}">
              <a16:creationId xmlns:a16="http://schemas.microsoft.com/office/drawing/2014/main" id="{C7C20E23-6144-413E-94C8-75FE7A73DF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96" name="Text Box 3">
          <a:extLst>
            <a:ext uri="{FF2B5EF4-FFF2-40B4-BE49-F238E27FC236}">
              <a16:creationId xmlns:a16="http://schemas.microsoft.com/office/drawing/2014/main" id="{57E95AD9-D1C5-491D-852C-1B7EF055C5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97" name="Text Box 32">
          <a:extLst>
            <a:ext uri="{FF2B5EF4-FFF2-40B4-BE49-F238E27FC236}">
              <a16:creationId xmlns:a16="http://schemas.microsoft.com/office/drawing/2014/main" id="{16329EE9-45C5-4A46-931B-D583C56299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898" name="Text Box 3">
          <a:extLst>
            <a:ext uri="{FF2B5EF4-FFF2-40B4-BE49-F238E27FC236}">
              <a16:creationId xmlns:a16="http://schemas.microsoft.com/office/drawing/2014/main" id="{5823319E-997D-4969-8AF5-6FD39300E9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899" name="Text Box 63">
          <a:extLst>
            <a:ext uri="{FF2B5EF4-FFF2-40B4-BE49-F238E27FC236}">
              <a16:creationId xmlns:a16="http://schemas.microsoft.com/office/drawing/2014/main" id="{21EEFAC9-4804-44BD-9335-124DCDF87B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00" name="Text Box 3">
          <a:extLst>
            <a:ext uri="{FF2B5EF4-FFF2-40B4-BE49-F238E27FC236}">
              <a16:creationId xmlns:a16="http://schemas.microsoft.com/office/drawing/2014/main" id="{79A6D92D-BBE0-4C31-AA60-0A7A9603D7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01" name="Text Box 32">
          <a:extLst>
            <a:ext uri="{FF2B5EF4-FFF2-40B4-BE49-F238E27FC236}">
              <a16:creationId xmlns:a16="http://schemas.microsoft.com/office/drawing/2014/main" id="{4469F2EF-B0E7-4E77-A507-E6694D3149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02" name="Text Box 3">
          <a:extLst>
            <a:ext uri="{FF2B5EF4-FFF2-40B4-BE49-F238E27FC236}">
              <a16:creationId xmlns:a16="http://schemas.microsoft.com/office/drawing/2014/main" id="{0FCCC164-129E-46F1-A778-BF1A47BD99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03" name="Text Box 63">
          <a:extLst>
            <a:ext uri="{FF2B5EF4-FFF2-40B4-BE49-F238E27FC236}">
              <a16:creationId xmlns:a16="http://schemas.microsoft.com/office/drawing/2014/main" id="{6DEA3C35-5136-4C8C-A821-1C9BA623E6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04" name="Text Box 3">
          <a:extLst>
            <a:ext uri="{FF2B5EF4-FFF2-40B4-BE49-F238E27FC236}">
              <a16:creationId xmlns:a16="http://schemas.microsoft.com/office/drawing/2014/main" id="{89600305-B689-4D2F-8A88-4142C65103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05" name="Text Box 32">
          <a:extLst>
            <a:ext uri="{FF2B5EF4-FFF2-40B4-BE49-F238E27FC236}">
              <a16:creationId xmlns:a16="http://schemas.microsoft.com/office/drawing/2014/main" id="{C45D3D17-129E-404D-BC88-51BCED03C4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06" name="Text Box 3">
          <a:extLst>
            <a:ext uri="{FF2B5EF4-FFF2-40B4-BE49-F238E27FC236}">
              <a16:creationId xmlns:a16="http://schemas.microsoft.com/office/drawing/2014/main" id="{DEAED394-3E8D-41D7-AF99-4A61A117BB4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07" name="Text Box 63">
          <a:extLst>
            <a:ext uri="{FF2B5EF4-FFF2-40B4-BE49-F238E27FC236}">
              <a16:creationId xmlns:a16="http://schemas.microsoft.com/office/drawing/2014/main" id="{122F692E-A2CF-4680-9E1F-3A85343E7F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08" name="Text Box 3">
          <a:extLst>
            <a:ext uri="{FF2B5EF4-FFF2-40B4-BE49-F238E27FC236}">
              <a16:creationId xmlns:a16="http://schemas.microsoft.com/office/drawing/2014/main" id="{9B4A3AC3-8B33-4F7F-B2F7-27A4E48D82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09" name="Text Box 32">
          <a:extLst>
            <a:ext uri="{FF2B5EF4-FFF2-40B4-BE49-F238E27FC236}">
              <a16:creationId xmlns:a16="http://schemas.microsoft.com/office/drawing/2014/main" id="{AA981D66-E18E-4EC2-AE90-F601C9CCFA3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10" name="Text Box 3">
          <a:extLst>
            <a:ext uri="{FF2B5EF4-FFF2-40B4-BE49-F238E27FC236}">
              <a16:creationId xmlns:a16="http://schemas.microsoft.com/office/drawing/2014/main" id="{8E3B0D99-42B0-4B00-AD84-A4764559BA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11" name="Text Box 63">
          <a:extLst>
            <a:ext uri="{FF2B5EF4-FFF2-40B4-BE49-F238E27FC236}">
              <a16:creationId xmlns:a16="http://schemas.microsoft.com/office/drawing/2014/main" id="{F5F0932C-B18A-4C3D-AA70-941CBF39A2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12" name="Text Box 3">
          <a:extLst>
            <a:ext uri="{FF2B5EF4-FFF2-40B4-BE49-F238E27FC236}">
              <a16:creationId xmlns:a16="http://schemas.microsoft.com/office/drawing/2014/main" id="{2F9473A1-5F91-440A-9AA2-8469B32B234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13" name="Text Box 32">
          <a:extLst>
            <a:ext uri="{FF2B5EF4-FFF2-40B4-BE49-F238E27FC236}">
              <a16:creationId xmlns:a16="http://schemas.microsoft.com/office/drawing/2014/main" id="{5C52CE9E-B615-4635-AD69-6958140039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14" name="Text Box 3">
          <a:extLst>
            <a:ext uri="{FF2B5EF4-FFF2-40B4-BE49-F238E27FC236}">
              <a16:creationId xmlns:a16="http://schemas.microsoft.com/office/drawing/2014/main" id="{CDF44AF2-72EC-4A4D-8025-5A095B34A08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15" name="Text Box 63">
          <a:extLst>
            <a:ext uri="{FF2B5EF4-FFF2-40B4-BE49-F238E27FC236}">
              <a16:creationId xmlns:a16="http://schemas.microsoft.com/office/drawing/2014/main" id="{E6CC7536-7DFF-41F8-B28A-808858C0CA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16" name="Text Box 3">
          <a:extLst>
            <a:ext uri="{FF2B5EF4-FFF2-40B4-BE49-F238E27FC236}">
              <a16:creationId xmlns:a16="http://schemas.microsoft.com/office/drawing/2014/main" id="{24253A8F-6253-431B-88F9-72B1F84580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17" name="Text Box 32">
          <a:extLst>
            <a:ext uri="{FF2B5EF4-FFF2-40B4-BE49-F238E27FC236}">
              <a16:creationId xmlns:a16="http://schemas.microsoft.com/office/drawing/2014/main" id="{C7A18906-2F2D-43BC-9481-2EC0871FF6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18" name="Text Box 3">
          <a:extLst>
            <a:ext uri="{FF2B5EF4-FFF2-40B4-BE49-F238E27FC236}">
              <a16:creationId xmlns:a16="http://schemas.microsoft.com/office/drawing/2014/main" id="{99EE3AA6-1E32-4166-A555-9882D46F4C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19" name="Text Box 63">
          <a:extLst>
            <a:ext uri="{FF2B5EF4-FFF2-40B4-BE49-F238E27FC236}">
              <a16:creationId xmlns:a16="http://schemas.microsoft.com/office/drawing/2014/main" id="{0C98FEFA-869D-409E-AF5B-F322BDF529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20" name="Text Box 3">
          <a:extLst>
            <a:ext uri="{FF2B5EF4-FFF2-40B4-BE49-F238E27FC236}">
              <a16:creationId xmlns:a16="http://schemas.microsoft.com/office/drawing/2014/main" id="{B4FED49C-BDD0-46E1-9D58-55D744F022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21" name="Text Box 32">
          <a:extLst>
            <a:ext uri="{FF2B5EF4-FFF2-40B4-BE49-F238E27FC236}">
              <a16:creationId xmlns:a16="http://schemas.microsoft.com/office/drawing/2014/main" id="{99DC602C-69B9-4BA3-BF8F-650F1CECD0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22" name="Text Box 3">
          <a:extLst>
            <a:ext uri="{FF2B5EF4-FFF2-40B4-BE49-F238E27FC236}">
              <a16:creationId xmlns:a16="http://schemas.microsoft.com/office/drawing/2014/main" id="{28A9FA38-575B-4C22-9D59-492D106A44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23" name="Text Box 63">
          <a:extLst>
            <a:ext uri="{FF2B5EF4-FFF2-40B4-BE49-F238E27FC236}">
              <a16:creationId xmlns:a16="http://schemas.microsoft.com/office/drawing/2014/main" id="{66781FCF-26F8-4A8F-BE55-99E172C8DC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24" name="Text Box 3">
          <a:extLst>
            <a:ext uri="{FF2B5EF4-FFF2-40B4-BE49-F238E27FC236}">
              <a16:creationId xmlns:a16="http://schemas.microsoft.com/office/drawing/2014/main" id="{28502CF5-77EB-456C-B404-CE786439B9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25" name="Text Box 32">
          <a:extLst>
            <a:ext uri="{FF2B5EF4-FFF2-40B4-BE49-F238E27FC236}">
              <a16:creationId xmlns:a16="http://schemas.microsoft.com/office/drawing/2014/main" id="{F215938D-5A33-49BD-9052-869A2D1AE2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26" name="Text Box 3">
          <a:extLst>
            <a:ext uri="{FF2B5EF4-FFF2-40B4-BE49-F238E27FC236}">
              <a16:creationId xmlns:a16="http://schemas.microsoft.com/office/drawing/2014/main" id="{BCFBC1D4-EA4C-49D5-B3A0-6EDC44A8A4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27" name="Text Box 63">
          <a:extLst>
            <a:ext uri="{FF2B5EF4-FFF2-40B4-BE49-F238E27FC236}">
              <a16:creationId xmlns:a16="http://schemas.microsoft.com/office/drawing/2014/main" id="{1A57252E-658E-4749-94BC-16166F96E85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28" name="Text Box 3">
          <a:extLst>
            <a:ext uri="{FF2B5EF4-FFF2-40B4-BE49-F238E27FC236}">
              <a16:creationId xmlns:a16="http://schemas.microsoft.com/office/drawing/2014/main" id="{B74802CD-23F8-4003-A9E9-58019F7DED3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29" name="Text Box 32">
          <a:extLst>
            <a:ext uri="{FF2B5EF4-FFF2-40B4-BE49-F238E27FC236}">
              <a16:creationId xmlns:a16="http://schemas.microsoft.com/office/drawing/2014/main" id="{AA6E467B-D5B7-48E6-A85F-D3A4F1396AC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30" name="Text Box 3">
          <a:extLst>
            <a:ext uri="{FF2B5EF4-FFF2-40B4-BE49-F238E27FC236}">
              <a16:creationId xmlns:a16="http://schemas.microsoft.com/office/drawing/2014/main" id="{E6E3605D-29DB-4C62-A6ED-004A795A07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31" name="Text Box 63">
          <a:extLst>
            <a:ext uri="{FF2B5EF4-FFF2-40B4-BE49-F238E27FC236}">
              <a16:creationId xmlns:a16="http://schemas.microsoft.com/office/drawing/2014/main" id="{9F13A451-AE60-46CF-9DDA-4B35C16A85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32" name="Text Box 3">
          <a:extLst>
            <a:ext uri="{FF2B5EF4-FFF2-40B4-BE49-F238E27FC236}">
              <a16:creationId xmlns:a16="http://schemas.microsoft.com/office/drawing/2014/main" id="{F9394D49-C177-40D6-8803-B66A8151F43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33" name="Text Box 32">
          <a:extLst>
            <a:ext uri="{FF2B5EF4-FFF2-40B4-BE49-F238E27FC236}">
              <a16:creationId xmlns:a16="http://schemas.microsoft.com/office/drawing/2014/main" id="{14464D60-1037-4603-A21F-04606F020D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34" name="Text Box 3">
          <a:extLst>
            <a:ext uri="{FF2B5EF4-FFF2-40B4-BE49-F238E27FC236}">
              <a16:creationId xmlns:a16="http://schemas.microsoft.com/office/drawing/2014/main" id="{DAB47537-47DE-45A0-9A9F-C43FDE6489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35" name="Text Box 63">
          <a:extLst>
            <a:ext uri="{FF2B5EF4-FFF2-40B4-BE49-F238E27FC236}">
              <a16:creationId xmlns:a16="http://schemas.microsoft.com/office/drawing/2014/main" id="{6A16A054-20CE-4A3C-A123-97C3EE0EA7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36" name="Text Box 3">
          <a:extLst>
            <a:ext uri="{FF2B5EF4-FFF2-40B4-BE49-F238E27FC236}">
              <a16:creationId xmlns:a16="http://schemas.microsoft.com/office/drawing/2014/main" id="{57CB843E-4F94-45F0-B607-44C46F0B76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37" name="Text Box 32">
          <a:extLst>
            <a:ext uri="{FF2B5EF4-FFF2-40B4-BE49-F238E27FC236}">
              <a16:creationId xmlns:a16="http://schemas.microsoft.com/office/drawing/2014/main" id="{D7D05AB3-D134-464B-8A20-4B4FD90BA7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38" name="Text Box 3">
          <a:extLst>
            <a:ext uri="{FF2B5EF4-FFF2-40B4-BE49-F238E27FC236}">
              <a16:creationId xmlns:a16="http://schemas.microsoft.com/office/drawing/2014/main" id="{E9C104F7-9D45-4BF5-825F-696C728E6B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39" name="Text Box 63">
          <a:extLst>
            <a:ext uri="{FF2B5EF4-FFF2-40B4-BE49-F238E27FC236}">
              <a16:creationId xmlns:a16="http://schemas.microsoft.com/office/drawing/2014/main" id="{8996F664-3703-49A9-9C7C-18FB2B2853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40" name="Text Box 3">
          <a:extLst>
            <a:ext uri="{FF2B5EF4-FFF2-40B4-BE49-F238E27FC236}">
              <a16:creationId xmlns:a16="http://schemas.microsoft.com/office/drawing/2014/main" id="{CAC5DF3F-6A7D-456F-998B-6E0FA300B1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41" name="Text Box 32">
          <a:extLst>
            <a:ext uri="{FF2B5EF4-FFF2-40B4-BE49-F238E27FC236}">
              <a16:creationId xmlns:a16="http://schemas.microsoft.com/office/drawing/2014/main" id="{3480E3A6-2F45-4807-A4AC-5745767C51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42" name="Text Box 3">
          <a:extLst>
            <a:ext uri="{FF2B5EF4-FFF2-40B4-BE49-F238E27FC236}">
              <a16:creationId xmlns:a16="http://schemas.microsoft.com/office/drawing/2014/main" id="{CE993F3F-8D29-442A-82C8-DC49AB9F90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43" name="Text Box 63">
          <a:extLst>
            <a:ext uri="{FF2B5EF4-FFF2-40B4-BE49-F238E27FC236}">
              <a16:creationId xmlns:a16="http://schemas.microsoft.com/office/drawing/2014/main" id="{431972C6-838F-4E0D-9F03-EFD53525CE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44" name="Text Box 3">
          <a:extLst>
            <a:ext uri="{FF2B5EF4-FFF2-40B4-BE49-F238E27FC236}">
              <a16:creationId xmlns:a16="http://schemas.microsoft.com/office/drawing/2014/main" id="{15B1BE07-32A7-4DD1-B806-5C644E0F5B5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45" name="Text Box 32">
          <a:extLst>
            <a:ext uri="{FF2B5EF4-FFF2-40B4-BE49-F238E27FC236}">
              <a16:creationId xmlns:a16="http://schemas.microsoft.com/office/drawing/2014/main" id="{8D79717C-8BA3-48CE-ADBB-33F1D1EF531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46" name="Text Box 3">
          <a:extLst>
            <a:ext uri="{FF2B5EF4-FFF2-40B4-BE49-F238E27FC236}">
              <a16:creationId xmlns:a16="http://schemas.microsoft.com/office/drawing/2014/main" id="{4CC6EA9A-2F85-4642-B2E8-FE65745587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47" name="Text Box 63">
          <a:extLst>
            <a:ext uri="{FF2B5EF4-FFF2-40B4-BE49-F238E27FC236}">
              <a16:creationId xmlns:a16="http://schemas.microsoft.com/office/drawing/2014/main" id="{C3C1535A-D088-451C-9702-A16FFF206C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48" name="Text Box 3">
          <a:extLst>
            <a:ext uri="{FF2B5EF4-FFF2-40B4-BE49-F238E27FC236}">
              <a16:creationId xmlns:a16="http://schemas.microsoft.com/office/drawing/2014/main" id="{AF3E81F5-92DE-4FB8-9B3A-24862806E83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49" name="Text Box 32">
          <a:extLst>
            <a:ext uri="{FF2B5EF4-FFF2-40B4-BE49-F238E27FC236}">
              <a16:creationId xmlns:a16="http://schemas.microsoft.com/office/drawing/2014/main" id="{30D08278-7EEE-4B4D-8CAC-6887DABBEC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50" name="Text Box 3">
          <a:extLst>
            <a:ext uri="{FF2B5EF4-FFF2-40B4-BE49-F238E27FC236}">
              <a16:creationId xmlns:a16="http://schemas.microsoft.com/office/drawing/2014/main" id="{EBE4C180-7924-490D-AC4C-3B288A3EB5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51" name="Text Box 63">
          <a:extLst>
            <a:ext uri="{FF2B5EF4-FFF2-40B4-BE49-F238E27FC236}">
              <a16:creationId xmlns:a16="http://schemas.microsoft.com/office/drawing/2014/main" id="{26D32184-7454-46B8-9EA5-ABC9FE8242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52" name="Text Box 3">
          <a:extLst>
            <a:ext uri="{FF2B5EF4-FFF2-40B4-BE49-F238E27FC236}">
              <a16:creationId xmlns:a16="http://schemas.microsoft.com/office/drawing/2014/main" id="{04019FBB-0390-44D0-8BDA-2EE672C654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53" name="Text Box 32">
          <a:extLst>
            <a:ext uri="{FF2B5EF4-FFF2-40B4-BE49-F238E27FC236}">
              <a16:creationId xmlns:a16="http://schemas.microsoft.com/office/drawing/2014/main" id="{87DA2323-4E45-477A-8A03-39F8C88BC3B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54" name="Text Box 3">
          <a:extLst>
            <a:ext uri="{FF2B5EF4-FFF2-40B4-BE49-F238E27FC236}">
              <a16:creationId xmlns:a16="http://schemas.microsoft.com/office/drawing/2014/main" id="{A2768A05-6602-4C69-8B61-D44153F56B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55" name="Text Box 63">
          <a:extLst>
            <a:ext uri="{FF2B5EF4-FFF2-40B4-BE49-F238E27FC236}">
              <a16:creationId xmlns:a16="http://schemas.microsoft.com/office/drawing/2014/main" id="{AFE8FC7F-51DA-42FC-AC19-972BA6BB56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56" name="Text Box 3">
          <a:extLst>
            <a:ext uri="{FF2B5EF4-FFF2-40B4-BE49-F238E27FC236}">
              <a16:creationId xmlns:a16="http://schemas.microsoft.com/office/drawing/2014/main" id="{D5AD99BC-692D-40E1-98FF-C65CC97D6D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57" name="Text Box 32">
          <a:extLst>
            <a:ext uri="{FF2B5EF4-FFF2-40B4-BE49-F238E27FC236}">
              <a16:creationId xmlns:a16="http://schemas.microsoft.com/office/drawing/2014/main" id="{4C74467E-EB69-40BB-9CA5-88E18BC85D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58" name="Text Box 3">
          <a:extLst>
            <a:ext uri="{FF2B5EF4-FFF2-40B4-BE49-F238E27FC236}">
              <a16:creationId xmlns:a16="http://schemas.microsoft.com/office/drawing/2014/main" id="{73F79EC0-FFF8-4236-8DF8-492E3DDAE40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59" name="Text Box 63">
          <a:extLst>
            <a:ext uri="{FF2B5EF4-FFF2-40B4-BE49-F238E27FC236}">
              <a16:creationId xmlns:a16="http://schemas.microsoft.com/office/drawing/2014/main" id="{09755864-C9A9-4ADE-8212-5DE4F9DAB2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60" name="Text Box 3">
          <a:extLst>
            <a:ext uri="{FF2B5EF4-FFF2-40B4-BE49-F238E27FC236}">
              <a16:creationId xmlns:a16="http://schemas.microsoft.com/office/drawing/2014/main" id="{4F999906-28F1-4441-8B14-0DA4879B56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61" name="Text Box 32">
          <a:extLst>
            <a:ext uri="{FF2B5EF4-FFF2-40B4-BE49-F238E27FC236}">
              <a16:creationId xmlns:a16="http://schemas.microsoft.com/office/drawing/2014/main" id="{9D7BF918-D8A4-4E63-A742-D2E358A5DC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62" name="Text Box 3">
          <a:extLst>
            <a:ext uri="{FF2B5EF4-FFF2-40B4-BE49-F238E27FC236}">
              <a16:creationId xmlns:a16="http://schemas.microsoft.com/office/drawing/2014/main" id="{DCFB5FA3-7527-4A5C-A98C-29982A385E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63" name="Text Box 63">
          <a:extLst>
            <a:ext uri="{FF2B5EF4-FFF2-40B4-BE49-F238E27FC236}">
              <a16:creationId xmlns:a16="http://schemas.microsoft.com/office/drawing/2014/main" id="{F500449B-C1BA-4394-9504-1373281534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64" name="Text Box 3">
          <a:extLst>
            <a:ext uri="{FF2B5EF4-FFF2-40B4-BE49-F238E27FC236}">
              <a16:creationId xmlns:a16="http://schemas.microsoft.com/office/drawing/2014/main" id="{508E4CC6-5640-48FC-8877-83FE4EE857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65" name="Text Box 32">
          <a:extLst>
            <a:ext uri="{FF2B5EF4-FFF2-40B4-BE49-F238E27FC236}">
              <a16:creationId xmlns:a16="http://schemas.microsoft.com/office/drawing/2014/main" id="{6D866711-8CB0-4CD8-B9F4-D0D9AF25B1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66" name="Text Box 3">
          <a:extLst>
            <a:ext uri="{FF2B5EF4-FFF2-40B4-BE49-F238E27FC236}">
              <a16:creationId xmlns:a16="http://schemas.microsoft.com/office/drawing/2014/main" id="{103FE03C-E34C-4DB3-BB0E-1EDA61B7EC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67" name="Text Box 63">
          <a:extLst>
            <a:ext uri="{FF2B5EF4-FFF2-40B4-BE49-F238E27FC236}">
              <a16:creationId xmlns:a16="http://schemas.microsoft.com/office/drawing/2014/main" id="{9F6033FC-1E7B-4817-A6B3-E12D60DF577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68" name="Text Box 3">
          <a:extLst>
            <a:ext uri="{FF2B5EF4-FFF2-40B4-BE49-F238E27FC236}">
              <a16:creationId xmlns:a16="http://schemas.microsoft.com/office/drawing/2014/main" id="{A7984DC6-2B56-47B9-A562-153AAB8945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69" name="Text Box 32">
          <a:extLst>
            <a:ext uri="{FF2B5EF4-FFF2-40B4-BE49-F238E27FC236}">
              <a16:creationId xmlns:a16="http://schemas.microsoft.com/office/drawing/2014/main" id="{BE8B44C5-5C9F-49C6-98D3-72A3FEAD6D4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70" name="Text Box 3">
          <a:extLst>
            <a:ext uri="{FF2B5EF4-FFF2-40B4-BE49-F238E27FC236}">
              <a16:creationId xmlns:a16="http://schemas.microsoft.com/office/drawing/2014/main" id="{72689B58-5E29-46B9-8233-A1A39C6EFD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71" name="Text Box 63">
          <a:extLst>
            <a:ext uri="{FF2B5EF4-FFF2-40B4-BE49-F238E27FC236}">
              <a16:creationId xmlns:a16="http://schemas.microsoft.com/office/drawing/2014/main" id="{4016572D-0169-4040-9179-AE2064555EE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72" name="Text Box 3">
          <a:extLst>
            <a:ext uri="{FF2B5EF4-FFF2-40B4-BE49-F238E27FC236}">
              <a16:creationId xmlns:a16="http://schemas.microsoft.com/office/drawing/2014/main" id="{F4BD5CF6-91C4-4B6B-B3C0-E9F55DC01C6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73" name="Text Box 32">
          <a:extLst>
            <a:ext uri="{FF2B5EF4-FFF2-40B4-BE49-F238E27FC236}">
              <a16:creationId xmlns:a16="http://schemas.microsoft.com/office/drawing/2014/main" id="{9A2914E7-D7CB-4C31-9ACC-65B3A45D2E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74" name="Text Box 3">
          <a:extLst>
            <a:ext uri="{FF2B5EF4-FFF2-40B4-BE49-F238E27FC236}">
              <a16:creationId xmlns:a16="http://schemas.microsoft.com/office/drawing/2014/main" id="{62FF4AF9-5E5A-4E1A-8ACC-E7FB69AA28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75" name="Text Box 63">
          <a:extLst>
            <a:ext uri="{FF2B5EF4-FFF2-40B4-BE49-F238E27FC236}">
              <a16:creationId xmlns:a16="http://schemas.microsoft.com/office/drawing/2014/main" id="{3373D73E-17AF-4CFF-8B7A-A992481B1CD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76" name="Text Box 3">
          <a:extLst>
            <a:ext uri="{FF2B5EF4-FFF2-40B4-BE49-F238E27FC236}">
              <a16:creationId xmlns:a16="http://schemas.microsoft.com/office/drawing/2014/main" id="{05581F81-9394-4202-AD19-148A8B0843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77" name="Text Box 32">
          <a:extLst>
            <a:ext uri="{FF2B5EF4-FFF2-40B4-BE49-F238E27FC236}">
              <a16:creationId xmlns:a16="http://schemas.microsoft.com/office/drawing/2014/main" id="{3D66104C-B4E2-4A46-962D-482488F31C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78" name="Text Box 3">
          <a:extLst>
            <a:ext uri="{FF2B5EF4-FFF2-40B4-BE49-F238E27FC236}">
              <a16:creationId xmlns:a16="http://schemas.microsoft.com/office/drawing/2014/main" id="{237B2CAD-5C98-464F-A9BE-F1083C58B0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79" name="Text Box 63">
          <a:extLst>
            <a:ext uri="{FF2B5EF4-FFF2-40B4-BE49-F238E27FC236}">
              <a16:creationId xmlns:a16="http://schemas.microsoft.com/office/drawing/2014/main" id="{F4D40C1E-D87E-4616-BD17-D9A9E2CD6F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80" name="Text Box 3">
          <a:extLst>
            <a:ext uri="{FF2B5EF4-FFF2-40B4-BE49-F238E27FC236}">
              <a16:creationId xmlns:a16="http://schemas.microsoft.com/office/drawing/2014/main" id="{D38C8745-3E1F-40B0-9E40-A83489A18A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81" name="Text Box 32">
          <a:extLst>
            <a:ext uri="{FF2B5EF4-FFF2-40B4-BE49-F238E27FC236}">
              <a16:creationId xmlns:a16="http://schemas.microsoft.com/office/drawing/2014/main" id="{E5F807F9-AF9C-413C-9A54-A521F161BB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82" name="Text Box 3">
          <a:extLst>
            <a:ext uri="{FF2B5EF4-FFF2-40B4-BE49-F238E27FC236}">
              <a16:creationId xmlns:a16="http://schemas.microsoft.com/office/drawing/2014/main" id="{CD804F32-71E0-4DD8-8BC7-3FFD7D5B9A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83" name="Text Box 63">
          <a:extLst>
            <a:ext uri="{FF2B5EF4-FFF2-40B4-BE49-F238E27FC236}">
              <a16:creationId xmlns:a16="http://schemas.microsoft.com/office/drawing/2014/main" id="{F3309423-B9CB-4631-B67D-10B8CFF869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84" name="Text Box 3">
          <a:extLst>
            <a:ext uri="{FF2B5EF4-FFF2-40B4-BE49-F238E27FC236}">
              <a16:creationId xmlns:a16="http://schemas.microsoft.com/office/drawing/2014/main" id="{427BD9F7-AA8B-4972-9708-9BBB069120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85" name="Text Box 32">
          <a:extLst>
            <a:ext uri="{FF2B5EF4-FFF2-40B4-BE49-F238E27FC236}">
              <a16:creationId xmlns:a16="http://schemas.microsoft.com/office/drawing/2014/main" id="{258586E7-BBA4-4A94-93C8-4DF008716B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86" name="Text Box 3">
          <a:extLst>
            <a:ext uri="{FF2B5EF4-FFF2-40B4-BE49-F238E27FC236}">
              <a16:creationId xmlns:a16="http://schemas.microsoft.com/office/drawing/2014/main" id="{2C1709A9-29B5-4254-A884-98E14C4621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87" name="Text Box 63">
          <a:extLst>
            <a:ext uri="{FF2B5EF4-FFF2-40B4-BE49-F238E27FC236}">
              <a16:creationId xmlns:a16="http://schemas.microsoft.com/office/drawing/2014/main" id="{01C57311-EF48-495F-98D4-E3EC500F7E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88" name="Text Box 3">
          <a:extLst>
            <a:ext uri="{FF2B5EF4-FFF2-40B4-BE49-F238E27FC236}">
              <a16:creationId xmlns:a16="http://schemas.microsoft.com/office/drawing/2014/main" id="{7F94C39B-021E-4683-8D48-F46450F5211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89" name="Text Box 32">
          <a:extLst>
            <a:ext uri="{FF2B5EF4-FFF2-40B4-BE49-F238E27FC236}">
              <a16:creationId xmlns:a16="http://schemas.microsoft.com/office/drawing/2014/main" id="{973D723E-B5BC-4794-B3D8-5F89565783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90" name="Text Box 3">
          <a:extLst>
            <a:ext uri="{FF2B5EF4-FFF2-40B4-BE49-F238E27FC236}">
              <a16:creationId xmlns:a16="http://schemas.microsoft.com/office/drawing/2014/main" id="{8871A2DA-0929-410A-92E7-AC43B04A18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91" name="Text Box 63">
          <a:extLst>
            <a:ext uri="{FF2B5EF4-FFF2-40B4-BE49-F238E27FC236}">
              <a16:creationId xmlns:a16="http://schemas.microsoft.com/office/drawing/2014/main" id="{2C55601E-D553-42A7-8D91-A4AF5F86FE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92" name="Text Box 3">
          <a:extLst>
            <a:ext uri="{FF2B5EF4-FFF2-40B4-BE49-F238E27FC236}">
              <a16:creationId xmlns:a16="http://schemas.microsoft.com/office/drawing/2014/main" id="{F308623A-3080-4F24-8C71-B7355198B2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93" name="Text Box 32">
          <a:extLst>
            <a:ext uri="{FF2B5EF4-FFF2-40B4-BE49-F238E27FC236}">
              <a16:creationId xmlns:a16="http://schemas.microsoft.com/office/drawing/2014/main" id="{8B250F6C-F13D-45B7-9636-8164675693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94" name="Text Box 3">
          <a:extLst>
            <a:ext uri="{FF2B5EF4-FFF2-40B4-BE49-F238E27FC236}">
              <a16:creationId xmlns:a16="http://schemas.microsoft.com/office/drawing/2014/main" id="{EB3DB58F-724D-4968-BBF9-CDBF69A7DA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95" name="Text Box 63">
          <a:extLst>
            <a:ext uri="{FF2B5EF4-FFF2-40B4-BE49-F238E27FC236}">
              <a16:creationId xmlns:a16="http://schemas.microsoft.com/office/drawing/2014/main" id="{9E33D2B3-EB0C-47F4-878D-2626BA6E22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96" name="Text Box 3">
          <a:extLst>
            <a:ext uri="{FF2B5EF4-FFF2-40B4-BE49-F238E27FC236}">
              <a16:creationId xmlns:a16="http://schemas.microsoft.com/office/drawing/2014/main" id="{4E32E2A6-CE1E-4876-998B-E42B0261CF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97" name="Text Box 32">
          <a:extLst>
            <a:ext uri="{FF2B5EF4-FFF2-40B4-BE49-F238E27FC236}">
              <a16:creationId xmlns:a16="http://schemas.microsoft.com/office/drawing/2014/main" id="{7CEFAF68-35EF-4247-9201-3AC9BAA41D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7998" name="Text Box 3">
          <a:extLst>
            <a:ext uri="{FF2B5EF4-FFF2-40B4-BE49-F238E27FC236}">
              <a16:creationId xmlns:a16="http://schemas.microsoft.com/office/drawing/2014/main" id="{0241F98D-5B7F-466D-96AD-19A18D2A01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7999" name="Text Box 63">
          <a:extLst>
            <a:ext uri="{FF2B5EF4-FFF2-40B4-BE49-F238E27FC236}">
              <a16:creationId xmlns:a16="http://schemas.microsoft.com/office/drawing/2014/main" id="{A4542934-87FA-43BF-A628-9B6B6EE940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00" name="Text Box 32">
          <a:extLst>
            <a:ext uri="{FF2B5EF4-FFF2-40B4-BE49-F238E27FC236}">
              <a16:creationId xmlns:a16="http://schemas.microsoft.com/office/drawing/2014/main" id="{DC3779B7-F4AA-468C-AEBA-0072CCAF4E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01" name="Text Box 3">
          <a:extLst>
            <a:ext uri="{FF2B5EF4-FFF2-40B4-BE49-F238E27FC236}">
              <a16:creationId xmlns:a16="http://schemas.microsoft.com/office/drawing/2014/main" id="{FE7302A9-B42A-4EA1-A527-7C580B1D31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02" name="Text Box 63">
          <a:extLst>
            <a:ext uri="{FF2B5EF4-FFF2-40B4-BE49-F238E27FC236}">
              <a16:creationId xmlns:a16="http://schemas.microsoft.com/office/drawing/2014/main" id="{02AF9591-731E-4B74-89F4-4BA3349F789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03" name="Text Box 3">
          <a:extLst>
            <a:ext uri="{FF2B5EF4-FFF2-40B4-BE49-F238E27FC236}">
              <a16:creationId xmlns:a16="http://schemas.microsoft.com/office/drawing/2014/main" id="{026E4242-B864-4317-B6F2-B942C394EB0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04" name="Text Box 32">
          <a:extLst>
            <a:ext uri="{FF2B5EF4-FFF2-40B4-BE49-F238E27FC236}">
              <a16:creationId xmlns:a16="http://schemas.microsoft.com/office/drawing/2014/main" id="{894D8B58-2D66-45FD-8E95-B26C7CE685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05" name="Text Box 3">
          <a:extLst>
            <a:ext uri="{FF2B5EF4-FFF2-40B4-BE49-F238E27FC236}">
              <a16:creationId xmlns:a16="http://schemas.microsoft.com/office/drawing/2014/main" id="{13B8D07D-11E8-4F59-9EB9-E2FD7908F81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06" name="Text Box 63">
          <a:extLst>
            <a:ext uri="{FF2B5EF4-FFF2-40B4-BE49-F238E27FC236}">
              <a16:creationId xmlns:a16="http://schemas.microsoft.com/office/drawing/2014/main" id="{98160940-A4E1-4D96-AF7E-7281E8FA06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07" name="Text Box 3">
          <a:extLst>
            <a:ext uri="{FF2B5EF4-FFF2-40B4-BE49-F238E27FC236}">
              <a16:creationId xmlns:a16="http://schemas.microsoft.com/office/drawing/2014/main" id="{8D92B51D-3A6E-4067-9387-115EAE48C3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08" name="Text Box 32">
          <a:extLst>
            <a:ext uri="{FF2B5EF4-FFF2-40B4-BE49-F238E27FC236}">
              <a16:creationId xmlns:a16="http://schemas.microsoft.com/office/drawing/2014/main" id="{62CD0BDC-0B42-4A88-B12A-EC039BFE7D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09" name="Text Box 3">
          <a:extLst>
            <a:ext uri="{FF2B5EF4-FFF2-40B4-BE49-F238E27FC236}">
              <a16:creationId xmlns:a16="http://schemas.microsoft.com/office/drawing/2014/main" id="{DC5B5BF7-1C16-4C11-A628-C93CC8F77D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10" name="Text Box 63">
          <a:extLst>
            <a:ext uri="{FF2B5EF4-FFF2-40B4-BE49-F238E27FC236}">
              <a16:creationId xmlns:a16="http://schemas.microsoft.com/office/drawing/2014/main" id="{8D683698-7E2D-40F9-A859-992AF2622B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11" name="Text Box 3">
          <a:extLst>
            <a:ext uri="{FF2B5EF4-FFF2-40B4-BE49-F238E27FC236}">
              <a16:creationId xmlns:a16="http://schemas.microsoft.com/office/drawing/2014/main" id="{C6419AFB-2BBD-47BF-B55F-FC31E52FC8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12" name="Text Box 32">
          <a:extLst>
            <a:ext uri="{FF2B5EF4-FFF2-40B4-BE49-F238E27FC236}">
              <a16:creationId xmlns:a16="http://schemas.microsoft.com/office/drawing/2014/main" id="{412AEC1E-DFB0-4337-BA20-5287D6DD50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13" name="Text Box 3">
          <a:extLst>
            <a:ext uri="{FF2B5EF4-FFF2-40B4-BE49-F238E27FC236}">
              <a16:creationId xmlns:a16="http://schemas.microsoft.com/office/drawing/2014/main" id="{8D140BE1-2C72-4508-A1A6-41470B80D8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14" name="Text Box 63">
          <a:extLst>
            <a:ext uri="{FF2B5EF4-FFF2-40B4-BE49-F238E27FC236}">
              <a16:creationId xmlns:a16="http://schemas.microsoft.com/office/drawing/2014/main" id="{AE38A4D8-D6C3-4A48-83CE-7DBF66E5DC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15" name="Text Box 3">
          <a:extLst>
            <a:ext uri="{FF2B5EF4-FFF2-40B4-BE49-F238E27FC236}">
              <a16:creationId xmlns:a16="http://schemas.microsoft.com/office/drawing/2014/main" id="{934FB8A4-55FE-492A-BE69-5AE891E476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16" name="Text Box 32">
          <a:extLst>
            <a:ext uri="{FF2B5EF4-FFF2-40B4-BE49-F238E27FC236}">
              <a16:creationId xmlns:a16="http://schemas.microsoft.com/office/drawing/2014/main" id="{D3D3838F-A5A6-492E-8168-884718BC99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17" name="Text Box 3">
          <a:extLst>
            <a:ext uri="{FF2B5EF4-FFF2-40B4-BE49-F238E27FC236}">
              <a16:creationId xmlns:a16="http://schemas.microsoft.com/office/drawing/2014/main" id="{A06679B2-13EF-426C-B36B-66E133EF97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18" name="Text Box 63">
          <a:extLst>
            <a:ext uri="{FF2B5EF4-FFF2-40B4-BE49-F238E27FC236}">
              <a16:creationId xmlns:a16="http://schemas.microsoft.com/office/drawing/2014/main" id="{ABD6E04E-4B6C-4F8D-BBCF-8470C176C1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19" name="Text Box 3">
          <a:extLst>
            <a:ext uri="{FF2B5EF4-FFF2-40B4-BE49-F238E27FC236}">
              <a16:creationId xmlns:a16="http://schemas.microsoft.com/office/drawing/2014/main" id="{6A35C92A-2FA5-4B0D-B06D-D4F839B477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20" name="Text Box 32">
          <a:extLst>
            <a:ext uri="{FF2B5EF4-FFF2-40B4-BE49-F238E27FC236}">
              <a16:creationId xmlns:a16="http://schemas.microsoft.com/office/drawing/2014/main" id="{DC16EAF7-528F-430A-9BDD-DC5DE571FC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21" name="Text Box 3">
          <a:extLst>
            <a:ext uri="{FF2B5EF4-FFF2-40B4-BE49-F238E27FC236}">
              <a16:creationId xmlns:a16="http://schemas.microsoft.com/office/drawing/2014/main" id="{341F0EF1-27CC-464F-AEF5-9523888CB0C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22" name="Text Box 63">
          <a:extLst>
            <a:ext uri="{FF2B5EF4-FFF2-40B4-BE49-F238E27FC236}">
              <a16:creationId xmlns:a16="http://schemas.microsoft.com/office/drawing/2014/main" id="{421083D8-30E8-4111-BFA7-D1C5B26E03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23" name="Text Box 3">
          <a:extLst>
            <a:ext uri="{FF2B5EF4-FFF2-40B4-BE49-F238E27FC236}">
              <a16:creationId xmlns:a16="http://schemas.microsoft.com/office/drawing/2014/main" id="{E17B60A2-96DF-449A-86B1-AFEC7B1C4A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24" name="Text Box 32">
          <a:extLst>
            <a:ext uri="{FF2B5EF4-FFF2-40B4-BE49-F238E27FC236}">
              <a16:creationId xmlns:a16="http://schemas.microsoft.com/office/drawing/2014/main" id="{5B86F8A7-631D-4CF0-8E8E-6CB0F3663A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25" name="Text Box 3">
          <a:extLst>
            <a:ext uri="{FF2B5EF4-FFF2-40B4-BE49-F238E27FC236}">
              <a16:creationId xmlns:a16="http://schemas.microsoft.com/office/drawing/2014/main" id="{CC1D19DE-3376-4A98-AAF2-E55DEF05098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26" name="Text Box 63">
          <a:extLst>
            <a:ext uri="{FF2B5EF4-FFF2-40B4-BE49-F238E27FC236}">
              <a16:creationId xmlns:a16="http://schemas.microsoft.com/office/drawing/2014/main" id="{6C77B22C-D49A-4E68-A1DB-AA81A4AEEB2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27" name="Text Box 3">
          <a:extLst>
            <a:ext uri="{FF2B5EF4-FFF2-40B4-BE49-F238E27FC236}">
              <a16:creationId xmlns:a16="http://schemas.microsoft.com/office/drawing/2014/main" id="{600AC2BA-FBDC-4DDC-9441-7C1CA5C3F2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28" name="Text Box 32">
          <a:extLst>
            <a:ext uri="{FF2B5EF4-FFF2-40B4-BE49-F238E27FC236}">
              <a16:creationId xmlns:a16="http://schemas.microsoft.com/office/drawing/2014/main" id="{9A9D0256-E224-4D74-8E7B-1BAEE0FBB59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29" name="Text Box 3">
          <a:extLst>
            <a:ext uri="{FF2B5EF4-FFF2-40B4-BE49-F238E27FC236}">
              <a16:creationId xmlns:a16="http://schemas.microsoft.com/office/drawing/2014/main" id="{27905038-9B5D-4AA1-A8BD-AB0664A28B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30" name="Text Box 63">
          <a:extLst>
            <a:ext uri="{FF2B5EF4-FFF2-40B4-BE49-F238E27FC236}">
              <a16:creationId xmlns:a16="http://schemas.microsoft.com/office/drawing/2014/main" id="{D38ED2FF-A3EB-4B12-9FCE-E3DEE53F5C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31" name="Text Box 3">
          <a:extLst>
            <a:ext uri="{FF2B5EF4-FFF2-40B4-BE49-F238E27FC236}">
              <a16:creationId xmlns:a16="http://schemas.microsoft.com/office/drawing/2014/main" id="{64014779-C182-485D-B825-9FEBEF70A7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32" name="Text Box 32">
          <a:extLst>
            <a:ext uri="{FF2B5EF4-FFF2-40B4-BE49-F238E27FC236}">
              <a16:creationId xmlns:a16="http://schemas.microsoft.com/office/drawing/2014/main" id="{815AC304-1FF3-4645-8741-F20641BE38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33" name="Text Box 3">
          <a:extLst>
            <a:ext uri="{FF2B5EF4-FFF2-40B4-BE49-F238E27FC236}">
              <a16:creationId xmlns:a16="http://schemas.microsoft.com/office/drawing/2014/main" id="{EE6C5CB0-8CB5-4250-BD66-305F5B4ECE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34" name="Text Box 63">
          <a:extLst>
            <a:ext uri="{FF2B5EF4-FFF2-40B4-BE49-F238E27FC236}">
              <a16:creationId xmlns:a16="http://schemas.microsoft.com/office/drawing/2014/main" id="{DA564449-E50F-4A44-8F01-391906D3FB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35" name="Text Box 3">
          <a:extLst>
            <a:ext uri="{FF2B5EF4-FFF2-40B4-BE49-F238E27FC236}">
              <a16:creationId xmlns:a16="http://schemas.microsoft.com/office/drawing/2014/main" id="{B546CE14-2AF3-4DAD-AD4A-0FD64CD935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36" name="Text Box 32">
          <a:extLst>
            <a:ext uri="{FF2B5EF4-FFF2-40B4-BE49-F238E27FC236}">
              <a16:creationId xmlns:a16="http://schemas.microsoft.com/office/drawing/2014/main" id="{AEB17B74-1A7E-4EBA-88CD-635888BF1B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37" name="Text Box 3">
          <a:extLst>
            <a:ext uri="{FF2B5EF4-FFF2-40B4-BE49-F238E27FC236}">
              <a16:creationId xmlns:a16="http://schemas.microsoft.com/office/drawing/2014/main" id="{D496EF89-17A3-43A6-9D90-DE8783B90E4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38" name="Text Box 63">
          <a:extLst>
            <a:ext uri="{FF2B5EF4-FFF2-40B4-BE49-F238E27FC236}">
              <a16:creationId xmlns:a16="http://schemas.microsoft.com/office/drawing/2014/main" id="{94A29224-AB80-4724-99F1-B022D3170A0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39" name="Text Box 3">
          <a:extLst>
            <a:ext uri="{FF2B5EF4-FFF2-40B4-BE49-F238E27FC236}">
              <a16:creationId xmlns:a16="http://schemas.microsoft.com/office/drawing/2014/main" id="{DCFFEC02-2A57-495C-BB3E-3F5AB7A972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40" name="Text Box 32">
          <a:extLst>
            <a:ext uri="{FF2B5EF4-FFF2-40B4-BE49-F238E27FC236}">
              <a16:creationId xmlns:a16="http://schemas.microsoft.com/office/drawing/2014/main" id="{63CA8632-ECBA-4EE8-88E4-86E7875047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41" name="Text Box 3">
          <a:extLst>
            <a:ext uri="{FF2B5EF4-FFF2-40B4-BE49-F238E27FC236}">
              <a16:creationId xmlns:a16="http://schemas.microsoft.com/office/drawing/2014/main" id="{75091429-FA66-4C22-980B-0E1C426072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42" name="Text Box 63">
          <a:extLst>
            <a:ext uri="{FF2B5EF4-FFF2-40B4-BE49-F238E27FC236}">
              <a16:creationId xmlns:a16="http://schemas.microsoft.com/office/drawing/2014/main" id="{8471ABD1-B377-4255-AD22-BE5638FDF37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43" name="Text Box 3">
          <a:extLst>
            <a:ext uri="{FF2B5EF4-FFF2-40B4-BE49-F238E27FC236}">
              <a16:creationId xmlns:a16="http://schemas.microsoft.com/office/drawing/2014/main" id="{95179FBA-7FFF-45BC-8FE2-EA737F6A3D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44" name="Text Box 32">
          <a:extLst>
            <a:ext uri="{FF2B5EF4-FFF2-40B4-BE49-F238E27FC236}">
              <a16:creationId xmlns:a16="http://schemas.microsoft.com/office/drawing/2014/main" id="{D5BA1342-376A-42C2-B988-D19E93BB9B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45" name="Text Box 3">
          <a:extLst>
            <a:ext uri="{FF2B5EF4-FFF2-40B4-BE49-F238E27FC236}">
              <a16:creationId xmlns:a16="http://schemas.microsoft.com/office/drawing/2014/main" id="{8F713939-B292-4A24-AE91-0A04CE6CD20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46" name="Text Box 63">
          <a:extLst>
            <a:ext uri="{FF2B5EF4-FFF2-40B4-BE49-F238E27FC236}">
              <a16:creationId xmlns:a16="http://schemas.microsoft.com/office/drawing/2014/main" id="{6D768276-35AE-41DD-BD3A-42402D914AC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47" name="Text Box 3">
          <a:extLst>
            <a:ext uri="{FF2B5EF4-FFF2-40B4-BE49-F238E27FC236}">
              <a16:creationId xmlns:a16="http://schemas.microsoft.com/office/drawing/2014/main" id="{0D2F9708-82F5-497E-8C72-ACE889B4FED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48" name="Text Box 32">
          <a:extLst>
            <a:ext uri="{FF2B5EF4-FFF2-40B4-BE49-F238E27FC236}">
              <a16:creationId xmlns:a16="http://schemas.microsoft.com/office/drawing/2014/main" id="{5648CBFB-B55B-492B-81A3-E2E9098D95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49" name="Text Box 3">
          <a:extLst>
            <a:ext uri="{FF2B5EF4-FFF2-40B4-BE49-F238E27FC236}">
              <a16:creationId xmlns:a16="http://schemas.microsoft.com/office/drawing/2014/main" id="{4A5C2041-72F1-4C25-90DC-5B42541D87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50" name="Text Box 63">
          <a:extLst>
            <a:ext uri="{FF2B5EF4-FFF2-40B4-BE49-F238E27FC236}">
              <a16:creationId xmlns:a16="http://schemas.microsoft.com/office/drawing/2014/main" id="{2E911ACC-452A-4FA9-9840-9A4069A56E6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51" name="Text Box 3">
          <a:extLst>
            <a:ext uri="{FF2B5EF4-FFF2-40B4-BE49-F238E27FC236}">
              <a16:creationId xmlns:a16="http://schemas.microsoft.com/office/drawing/2014/main" id="{08174313-99EC-459A-A133-EAC8DE87F7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52" name="Text Box 32">
          <a:extLst>
            <a:ext uri="{FF2B5EF4-FFF2-40B4-BE49-F238E27FC236}">
              <a16:creationId xmlns:a16="http://schemas.microsoft.com/office/drawing/2014/main" id="{415B967A-93CD-4B39-A91D-AB8C58483B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53" name="Text Box 3">
          <a:extLst>
            <a:ext uri="{FF2B5EF4-FFF2-40B4-BE49-F238E27FC236}">
              <a16:creationId xmlns:a16="http://schemas.microsoft.com/office/drawing/2014/main" id="{6156FFA7-F075-4960-9913-A3CB63474B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54" name="Text Box 63">
          <a:extLst>
            <a:ext uri="{FF2B5EF4-FFF2-40B4-BE49-F238E27FC236}">
              <a16:creationId xmlns:a16="http://schemas.microsoft.com/office/drawing/2014/main" id="{0E212DD8-E59B-471D-B3A3-21F26A52AC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55" name="Text Box 3">
          <a:extLst>
            <a:ext uri="{FF2B5EF4-FFF2-40B4-BE49-F238E27FC236}">
              <a16:creationId xmlns:a16="http://schemas.microsoft.com/office/drawing/2014/main" id="{4B199E71-BD98-44E9-AC9B-3B57231049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56" name="Text Box 32">
          <a:extLst>
            <a:ext uri="{FF2B5EF4-FFF2-40B4-BE49-F238E27FC236}">
              <a16:creationId xmlns:a16="http://schemas.microsoft.com/office/drawing/2014/main" id="{80196D33-CCBB-411B-820A-38719C2359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57" name="Text Box 3">
          <a:extLst>
            <a:ext uri="{FF2B5EF4-FFF2-40B4-BE49-F238E27FC236}">
              <a16:creationId xmlns:a16="http://schemas.microsoft.com/office/drawing/2014/main" id="{4099FCC0-7F03-4372-9DF0-38633E6A66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58" name="Text Box 63">
          <a:extLst>
            <a:ext uri="{FF2B5EF4-FFF2-40B4-BE49-F238E27FC236}">
              <a16:creationId xmlns:a16="http://schemas.microsoft.com/office/drawing/2014/main" id="{DAE23C0B-EA4E-4E70-8085-5F5AE7B320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59" name="Text Box 3">
          <a:extLst>
            <a:ext uri="{FF2B5EF4-FFF2-40B4-BE49-F238E27FC236}">
              <a16:creationId xmlns:a16="http://schemas.microsoft.com/office/drawing/2014/main" id="{208015A7-47D4-4BB1-93F8-52B9BEE873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60" name="Text Box 32">
          <a:extLst>
            <a:ext uri="{FF2B5EF4-FFF2-40B4-BE49-F238E27FC236}">
              <a16:creationId xmlns:a16="http://schemas.microsoft.com/office/drawing/2014/main" id="{553EB66F-4D12-4BD1-8FA0-038FCA8097B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61" name="Text Box 3">
          <a:extLst>
            <a:ext uri="{FF2B5EF4-FFF2-40B4-BE49-F238E27FC236}">
              <a16:creationId xmlns:a16="http://schemas.microsoft.com/office/drawing/2014/main" id="{59A5A08C-0E7E-4AA2-A005-170ADC6912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62" name="Text Box 63">
          <a:extLst>
            <a:ext uri="{FF2B5EF4-FFF2-40B4-BE49-F238E27FC236}">
              <a16:creationId xmlns:a16="http://schemas.microsoft.com/office/drawing/2014/main" id="{7EFFC56F-9BBF-4B68-B145-171C8A24AD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63" name="Text Box 3">
          <a:extLst>
            <a:ext uri="{FF2B5EF4-FFF2-40B4-BE49-F238E27FC236}">
              <a16:creationId xmlns:a16="http://schemas.microsoft.com/office/drawing/2014/main" id="{B4C846A9-86DB-47B1-96F9-75849E77B0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64" name="Text Box 32">
          <a:extLst>
            <a:ext uri="{FF2B5EF4-FFF2-40B4-BE49-F238E27FC236}">
              <a16:creationId xmlns:a16="http://schemas.microsoft.com/office/drawing/2014/main" id="{C9B3DF04-41B5-40A3-909B-A7B0920479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65" name="Text Box 3">
          <a:extLst>
            <a:ext uri="{FF2B5EF4-FFF2-40B4-BE49-F238E27FC236}">
              <a16:creationId xmlns:a16="http://schemas.microsoft.com/office/drawing/2014/main" id="{ED0943D1-C3F7-4215-A58D-67E0F74833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66" name="Text Box 63">
          <a:extLst>
            <a:ext uri="{FF2B5EF4-FFF2-40B4-BE49-F238E27FC236}">
              <a16:creationId xmlns:a16="http://schemas.microsoft.com/office/drawing/2014/main" id="{D5C6844E-AE4F-46B2-B10A-7D7DEF44D0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67" name="Text Box 3">
          <a:extLst>
            <a:ext uri="{FF2B5EF4-FFF2-40B4-BE49-F238E27FC236}">
              <a16:creationId xmlns:a16="http://schemas.microsoft.com/office/drawing/2014/main" id="{7535A91E-FB46-4CB3-8977-19DFF756844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68" name="Text Box 32">
          <a:extLst>
            <a:ext uri="{FF2B5EF4-FFF2-40B4-BE49-F238E27FC236}">
              <a16:creationId xmlns:a16="http://schemas.microsoft.com/office/drawing/2014/main" id="{A18FAC43-B98A-4CBB-9DD6-9DC84DF824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69" name="Text Box 3">
          <a:extLst>
            <a:ext uri="{FF2B5EF4-FFF2-40B4-BE49-F238E27FC236}">
              <a16:creationId xmlns:a16="http://schemas.microsoft.com/office/drawing/2014/main" id="{FDE988F3-7258-43D2-9724-C785CBF1FB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70" name="Text Box 63">
          <a:extLst>
            <a:ext uri="{FF2B5EF4-FFF2-40B4-BE49-F238E27FC236}">
              <a16:creationId xmlns:a16="http://schemas.microsoft.com/office/drawing/2014/main" id="{C7FB97D6-C637-4920-BB54-13F24875B9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71" name="Text Box 3">
          <a:extLst>
            <a:ext uri="{FF2B5EF4-FFF2-40B4-BE49-F238E27FC236}">
              <a16:creationId xmlns:a16="http://schemas.microsoft.com/office/drawing/2014/main" id="{7A07442F-960C-47A2-8EFB-D54D8BBD821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72" name="Text Box 32">
          <a:extLst>
            <a:ext uri="{FF2B5EF4-FFF2-40B4-BE49-F238E27FC236}">
              <a16:creationId xmlns:a16="http://schemas.microsoft.com/office/drawing/2014/main" id="{F6834E1B-09D2-460E-8B0D-C9AA269B51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73" name="Text Box 3">
          <a:extLst>
            <a:ext uri="{FF2B5EF4-FFF2-40B4-BE49-F238E27FC236}">
              <a16:creationId xmlns:a16="http://schemas.microsoft.com/office/drawing/2014/main" id="{ACCFCCB9-275E-4665-BDF3-3F9AC8E6BA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74" name="Text Box 63">
          <a:extLst>
            <a:ext uri="{FF2B5EF4-FFF2-40B4-BE49-F238E27FC236}">
              <a16:creationId xmlns:a16="http://schemas.microsoft.com/office/drawing/2014/main" id="{C0727475-C662-43E2-8ECB-D8315B815C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75" name="Text Box 3">
          <a:extLst>
            <a:ext uri="{FF2B5EF4-FFF2-40B4-BE49-F238E27FC236}">
              <a16:creationId xmlns:a16="http://schemas.microsoft.com/office/drawing/2014/main" id="{1918A174-2E84-4149-8457-49C46D2AC8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76" name="Text Box 32">
          <a:extLst>
            <a:ext uri="{FF2B5EF4-FFF2-40B4-BE49-F238E27FC236}">
              <a16:creationId xmlns:a16="http://schemas.microsoft.com/office/drawing/2014/main" id="{981B75CF-2AF7-400C-8E92-F59F6E69B0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77" name="Text Box 3">
          <a:extLst>
            <a:ext uri="{FF2B5EF4-FFF2-40B4-BE49-F238E27FC236}">
              <a16:creationId xmlns:a16="http://schemas.microsoft.com/office/drawing/2014/main" id="{E6597A69-EBF5-431C-94A7-90D4A65F00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78" name="Text Box 63">
          <a:extLst>
            <a:ext uri="{FF2B5EF4-FFF2-40B4-BE49-F238E27FC236}">
              <a16:creationId xmlns:a16="http://schemas.microsoft.com/office/drawing/2014/main" id="{758D7F5D-4119-4107-90A9-76A4C13DA1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79" name="Text Box 3">
          <a:extLst>
            <a:ext uri="{FF2B5EF4-FFF2-40B4-BE49-F238E27FC236}">
              <a16:creationId xmlns:a16="http://schemas.microsoft.com/office/drawing/2014/main" id="{48B283B9-DD9E-4472-91E0-568DDF33FC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80" name="Text Box 32">
          <a:extLst>
            <a:ext uri="{FF2B5EF4-FFF2-40B4-BE49-F238E27FC236}">
              <a16:creationId xmlns:a16="http://schemas.microsoft.com/office/drawing/2014/main" id="{017AA37F-CBA2-4C16-9F4F-C30AF1C359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81" name="Text Box 3">
          <a:extLst>
            <a:ext uri="{FF2B5EF4-FFF2-40B4-BE49-F238E27FC236}">
              <a16:creationId xmlns:a16="http://schemas.microsoft.com/office/drawing/2014/main" id="{97BEEB84-E785-40E8-98B8-CAC9FBDC9E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82" name="Text Box 63">
          <a:extLst>
            <a:ext uri="{FF2B5EF4-FFF2-40B4-BE49-F238E27FC236}">
              <a16:creationId xmlns:a16="http://schemas.microsoft.com/office/drawing/2014/main" id="{4B098E8B-38D5-48ED-A7CB-7B1C0CAEE5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83" name="Text Box 3">
          <a:extLst>
            <a:ext uri="{FF2B5EF4-FFF2-40B4-BE49-F238E27FC236}">
              <a16:creationId xmlns:a16="http://schemas.microsoft.com/office/drawing/2014/main" id="{65A15A81-5CFE-4D21-87FC-783770A14A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84" name="Text Box 32">
          <a:extLst>
            <a:ext uri="{FF2B5EF4-FFF2-40B4-BE49-F238E27FC236}">
              <a16:creationId xmlns:a16="http://schemas.microsoft.com/office/drawing/2014/main" id="{E661C8F1-A3CC-48F7-AC2A-9428E9D7FE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85" name="Text Box 3">
          <a:extLst>
            <a:ext uri="{FF2B5EF4-FFF2-40B4-BE49-F238E27FC236}">
              <a16:creationId xmlns:a16="http://schemas.microsoft.com/office/drawing/2014/main" id="{48C37CEF-F759-47F5-9631-685D53E99F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86" name="Text Box 63">
          <a:extLst>
            <a:ext uri="{FF2B5EF4-FFF2-40B4-BE49-F238E27FC236}">
              <a16:creationId xmlns:a16="http://schemas.microsoft.com/office/drawing/2014/main" id="{8443D58B-868C-4356-A1C8-39B4A16E0D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87" name="Text Box 3">
          <a:extLst>
            <a:ext uri="{FF2B5EF4-FFF2-40B4-BE49-F238E27FC236}">
              <a16:creationId xmlns:a16="http://schemas.microsoft.com/office/drawing/2014/main" id="{DE9A52C3-0875-4FC7-8BDD-FC4FEC75211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88" name="Text Box 32">
          <a:extLst>
            <a:ext uri="{FF2B5EF4-FFF2-40B4-BE49-F238E27FC236}">
              <a16:creationId xmlns:a16="http://schemas.microsoft.com/office/drawing/2014/main" id="{679AA9A0-5367-42E3-AB04-233CA9B326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89" name="Text Box 3">
          <a:extLst>
            <a:ext uri="{FF2B5EF4-FFF2-40B4-BE49-F238E27FC236}">
              <a16:creationId xmlns:a16="http://schemas.microsoft.com/office/drawing/2014/main" id="{E0D47122-AF8C-466A-9CF9-E072929B86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90" name="Text Box 63">
          <a:extLst>
            <a:ext uri="{FF2B5EF4-FFF2-40B4-BE49-F238E27FC236}">
              <a16:creationId xmlns:a16="http://schemas.microsoft.com/office/drawing/2014/main" id="{5C41F645-F0D5-43C9-B104-C4AED4CEF2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91" name="Text Box 3">
          <a:extLst>
            <a:ext uri="{FF2B5EF4-FFF2-40B4-BE49-F238E27FC236}">
              <a16:creationId xmlns:a16="http://schemas.microsoft.com/office/drawing/2014/main" id="{C9F0A11F-7A05-4B39-AC23-73040CF10B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92" name="Text Box 32">
          <a:extLst>
            <a:ext uri="{FF2B5EF4-FFF2-40B4-BE49-F238E27FC236}">
              <a16:creationId xmlns:a16="http://schemas.microsoft.com/office/drawing/2014/main" id="{1B390CDF-D230-4C2E-9D6D-1A0F605251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93" name="Text Box 3">
          <a:extLst>
            <a:ext uri="{FF2B5EF4-FFF2-40B4-BE49-F238E27FC236}">
              <a16:creationId xmlns:a16="http://schemas.microsoft.com/office/drawing/2014/main" id="{8AACFCE3-58EB-41DD-B6F1-0AA0A7CA4C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94" name="Text Box 63">
          <a:extLst>
            <a:ext uri="{FF2B5EF4-FFF2-40B4-BE49-F238E27FC236}">
              <a16:creationId xmlns:a16="http://schemas.microsoft.com/office/drawing/2014/main" id="{E98AF249-2F03-4062-B46E-A38638F9614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95" name="Text Box 3">
          <a:extLst>
            <a:ext uri="{FF2B5EF4-FFF2-40B4-BE49-F238E27FC236}">
              <a16:creationId xmlns:a16="http://schemas.microsoft.com/office/drawing/2014/main" id="{E0317608-A432-42B3-BF23-1BA1F5578D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96" name="Text Box 32">
          <a:extLst>
            <a:ext uri="{FF2B5EF4-FFF2-40B4-BE49-F238E27FC236}">
              <a16:creationId xmlns:a16="http://schemas.microsoft.com/office/drawing/2014/main" id="{25B9D910-3DC6-481E-8470-6BA5D562DA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97" name="Text Box 3">
          <a:extLst>
            <a:ext uri="{FF2B5EF4-FFF2-40B4-BE49-F238E27FC236}">
              <a16:creationId xmlns:a16="http://schemas.microsoft.com/office/drawing/2014/main" id="{26DF5F2C-A2CE-4DE3-BB93-EF7858DE51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098" name="Text Box 63">
          <a:extLst>
            <a:ext uri="{FF2B5EF4-FFF2-40B4-BE49-F238E27FC236}">
              <a16:creationId xmlns:a16="http://schemas.microsoft.com/office/drawing/2014/main" id="{F5E2FC48-1040-4BB9-AEED-EA8B2318E5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099" name="Text Box 3">
          <a:extLst>
            <a:ext uri="{FF2B5EF4-FFF2-40B4-BE49-F238E27FC236}">
              <a16:creationId xmlns:a16="http://schemas.microsoft.com/office/drawing/2014/main" id="{766BC735-020C-4EB7-851A-0F5C3E8279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00" name="Text Box 32">
          <a:extLst>
            <a:ext uri="{FF2B5EF4-FFF2-40B4-BE49-F238E27FC236}">
              <a16:creationId xmlns:a16="http://schemas.microsoft.com/office/drawing/2014/main" id="{F9019C9C-12A8-4A23-8948-C84DE84727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01" name="Text Box 3">
          <a:extLst>
            <a:ext uri="{FF2B5EF4-FFF2-40B4-BE49-F238E27FC236}">
              <a16:creationId xmlns:a16="http://schemas.microsoft.com/office/drawing/2014/main" id="{8E01FFD8-C66A-45A0-B72F-4FBEE2E4EC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02" name="Text Box 63">
          <a:extLst>
            <a:ext uri="{FF2B5EF4-FFF2-40B4-BE49-F238E27FC236}">
              <a16:creationId xmlns:a16="http://schemas.microsoft.com/office/drawing/2014/main" id="{BF476D19-7DF2-46FC-8695-8BCBA17229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03" name="Text Box 3">
          <a:extLst>
            <a:ext uri="{FF2B5EF4-FFF2-40B4-BE49-F238E27FC236}">
              <a16:creationId xmlns:a16="http://schemas.microsoft.com/office/drawing/2014/main" id="{6467796A-33DD-4D44-B341-606174D3E6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04" name="Text Box 32">
          <a:extLst>
            <a:ext uri="{FF2B5EF4-FFF2-40B4-BE49-F238E27FC236}">
              <a16:creationId xmlns:a16="http://schemas.microsoft.com/office/drawing/2014/main" id="{027645E9-74F0-40D3-A97B-10829F4A645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05" name="Text Box 3">
          <a:extLst>
            <a:ext uri="{FF2B5EF4-FFF2-40B4-BE49-F238E27FC236}">
              <a16:creationId xmlns:a16="http://schemas.microsoft.com/office/drawing/2014/main" id="{46581700-1C9B-4B55-9DA7-02848458E8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06" name="Text Box 63">
          <a:extLst>
            <a:ext uri="{FF2B5EF4-FFF2-40B4-BE49-F238E27FC236}">
              <a16:creationId xmlns:a16="http://schemas.microsoft.com/office/drawing/2014/main" id="{27413618-98BA-4731-8C15-8B0478CE1F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07" name="Text Box 3">
          <a:extLst>
            <a:ext uri="{FF2B5EF4-FFF2-40B4-BE49-F238E27FC236}">
              <a16:creationId xmlns:a16="http://schemas.microsoft.com/office/drawing/2014/main" id="{A357ADBE-92A6-484D-B955-ED0526F879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08" name="Text Box 32">
          <a:extLst>
            <a:ext uri="{FF2B5EF4-FFF2-40B4-BE49-F238E27FC236}">
              <a16:creationId xmlns:a16="http://schemas.microsoft.com/office/drawing/2014/main" id="{9B980132-87D3-4BA7-8A9E-7A8045A315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09" name="Text Box 3">
          <a:extLst>
            <a:ext uri="{FF2B5EF4-FFF2-40B4-BE49-F238E27FC236}">
              <a16:creationId xmlns:a16="http://schemas.microsoft.com/office/drawing/2014/main" id="{16018BC8-09DD-49A6-9D46-28FE4133EA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10" name="Text Box 63">
          <a:extLst>
            <a:ext uri="{FF2B5EF4-FFF2-40B4-BE49-F238E27FC236}">
              <a16:creationId xmlns:a16="http://schemas.microsoft.com/office/drawing/2014/main" id="{46AD1F3D-F2AA-4284-91B1-7FAB6F1A12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11" name="Text Box 3">
          <a:extLst>
            <a:ext uri="{FF2B5EF4-FFF2-40B4-BE49-F238E27FC236}">
              <a16:creationId xmlns:a16="http://schemas.microsoft.com/office/drawing/2014/main" id="{91BAF615-9A33-4630-B630-AABF505F77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12" name="Text Box 32">
          <a:extLst>
            <a:ext uri="{FF2B5EF4-FFF2-40B4-BE49-F238E27FC236}">
              <a16:creationId xmlns:a16="http://schemas.microsoft.com/office/drawing/2014/main" id="{D6EF4399-206B-492C-BDB2-E82B72FD4E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13" name="Text Box 3">
          <a:extLst>
            <a:ext uri="{FF2B5EF4-FFF2-40B4-BE49-F238E27FC236}">
              <a16:creationId xmlns:a16="http://schemas.microsoft.com/office/drawing/2014/main" id="{08F3AFD3-D9CC-4D29-919A-55C0C37CDC9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14" name="Text Box 63">
          <a:extLst>
            <a:ext uri="{FF2B5EF4-FFF2-40B4-BE49-F238E27FC236}">
              <a16:creationId xmlns:a16="http://schemas.microsoft.com/office/drawing/2014/main" id="{1F69BA0B-23C5-4840-8EFA-ABB89980E5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15" name="Text Box 3">
          <a:extLst>
            <a:ext uri="{FF2B5EF4-FFF2-40B4-BE49-F238E27FC236}">
              <a16:creationId xmlns:a16="http://schemas.microsoft.com/office/drawing/2014/main" id="{CBEBF062-F37B-43DE-A9BF-E3450860E9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16" name="Text Box 32">
          <a:extLst>
            <a:ext uri="{FF2B5EF4-FFF2-40B4-BE49-F238E27FC236}">
              <a16:creationId xmlns:a16="http://schemas.microsoft.com/office/drawing/2014/main" id="{38D1F960-1C5D-4A08-8AD4-1E29D6F1A1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17" name="Text Box 3">
          <a:extLst>
            <a:ext uri="{FF2B5EF4-FFF2-40B4-BE49-F238E27FC236}">
              <a16:creationId xmlns:a16="http://schemas.microsoft.com/office/drawing/2014/main" id="{FE4D7346-B669-460C-B57F-AB30F665F23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18" name="Text Box 63">
          <a:extLst>
            <a:ext uri="{FF2B5EF4-FFF2-40B4-BE49-F238E27FC236}">
              <a16:creationId xmlns:a16="http://schemas.microsoft.com/office/drawing/2014/main" id="{C0809AE1-38C2-44A9-9D01-AB7E3D56A6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19" name="Text Box 3">
          <a:extLst>
            <a:ext uri="{FF2B5EF4-FFF2-40B4-BE49-F238E27FC236}">
              <a16:creationId xmlns:a16="http://schemas.microsoft.com/office/drawing/2014/main" id="{01C4FAF2-856F-4D17-949E-F0ED4D9F38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20" name="Text Box 32">
          <a:extLst>
            <a:ext uri="{FF2B5EF4-FFF2-40B4-BE49-F238E27FC236}">
              <a16:creationId xmlns:a16="http://schemas.microsoft.com/office/drawing/2014/main" id="{3649C419-C436-49F7-A836-9D3200B9DA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21" name="Text Box 3">
          <a:extLst>
            <a:ext uri="{FF2B5EF4-FFF2-40B4-BE49-F238E27FC236}">
              <a16:creationId xmlns:a16="http://schemas.microsoft.com/office/drawing/2014/main" id="{C12424E6-2C09-4A0C-B979-AE71E5F283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22" name="Text Box 63">
          <a:extLst>
            <a:ext uri="{FF2B5EF4-FFF2-40B4-BE49-F238E27FC236}">
              <a16:creationId xmlns:a16="http://schemas.microsoft.com/office/drawing/2014/main" id="{DB8D4A62-1048-4872-AD1F-9EAFCF3DBC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23" name="Text Box 3">
          <a:extLst>
            <a:ext uri="{FF2B5EF4-FFF2-40B4-BE49-F238E27FC236}">
              <a16:creationId xmlns:a16="http://schemas.microsoft.com/office/drawing/2014/main" id="{AB42C95C-1923-45F0-B0F2-64C5E3D205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24" name="Text Box 32">
          <a:extLst>
            <a:ext uri="{FF2B5EF4-FFF2-40B4-BE49-F238E27FC236}">
              <a16:creationId xmlns:a16="http://schemas.microsoft.com/office/drawing/2014/main" id="{B0C9C326-BD97-42F4-A6A3-944A7CC1E6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25" name="Text Box 3">
          <a:extLst>
            <a:ext uri="{FF2B5EF4-FFF2-40B4-BE49-F238E27FC236}">
              <a16:creationId xmlns:a16="http://schemas.microsoft.com/office/drawing/2014/main" id="{49391A56-A283-4CCE-A492-B9C39DC63F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26" name="Text Box 63">
          <a:extLst>
            <a:ext uri="{FF2B5EF4-FFF2-40B4-BE49-F238E27FC236}">
              <a16:creationId xmlns:a16="http://schemas.microsoft.com/office/drawing/2014/main" id="{2E75A758-2493-4882-A8E9-4D59923DDD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27" name="Text Box 3">
          <a:extLst>
            <a:ext uri="{FF2B5EF4-FFF2-40B4-BE49-F238E27FC236}">
              <a16:creationId xmlns:a16="http://schemas.microsoft.com/office/drawing/2014/main" id="{41C3EF36-7248-48F7-80B8-743B56EBCD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28" name="Text Box 32">
          <a:extLst>
            <a:ext uri="{FF2B5EF4-FFF2-40B4-BE49-F238E27FC236}">
              <a16:creationId xmlns:a16="http://schemas.microsoft.com/office/drawing/2014/main" id="{71B50925-4F4E-49D3-893B-4A1C575EC9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29" name="Text Box 3">
          <a:extLst>
            <a:ext uri="{FF2B5EF4-FFF2-40B4-BE49-F238E27FC236}">
              <a16:creationId xmlns:a16="http://schemas.microsoft.com/office/drawing/2014/main" id="{790E4134-5702-4342-AE89-380F753A1B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30" name="Text Box 63">
          <a:extLst>
            <a:ext uri="{FF2B5EF4-FFF2-40B4-BE49-F238E27FC236}">
              <a16:creationId xmlns:a16="http://schemas.microsoft.com/office/drawing/2014/main" id="{A4B24C92-0973-4CE2-893B-610E0B0060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31" name="Text Box 3">
          <a:extLst>
            <a:ext uri="{FF2B5EF4-FFF2-40B4-BE49-F238E27FC236}">
              <a16:creationId xmlns:a16="http://schemas.microsoft.com/office/drawing/2014/main" id="{F1140B37-BB4C-4C22-B1E1-5C8B0B1640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32" name="Text Box 32">
          <a:extLst>
            <a:ext uri="{FF2B5EF4-FFF2-40B4-BE49-F238E27FC236}">
              <a16:creationId xmlns:a16="http://schemas.microsoft.com/office/drawing/2014/main" id="{D0B890CF-07CD-4240-908B-61A59D0997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33" name="Text Box 3">
          <a:extLst>
            <a:ext uri="{FF2B5EF4-FFF2-40B4-BE49-F238E27FC236}">
              <a16:creationId xmlns:a16="http://schemas.microsoft.com/office/drawing/2014/main" id="{5789A886-3B68-4FBF-B73D-C514640293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34" name="Text Box 63">
          <a:extLst>
            <a:ext uri="{FF2B5EF4-FFF2-40B4-BE49-F238E27FC236}">
              <a16:creationId xmlns:a16="http://schemas.microsoft.com/office/drawing/2014/main" id="{548F06ED-494D-4A33-B1AE-90A7D7D0088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35" name="Text Box 3">
          <a:extLst>
            <a:ext uri="{FF2B5EF4-FFF2-40B4-BE49-F238E27FC236}">
              <a16:creationId xmlns:a16="http://schemas.microsoft.com/office/drawing/2014/main" id="{7EBB3EFE-3228-49D5-A725-A90030932F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36" name="Text Box 32">
          <a:extLst>
            <a:ext uri="{FF2B5EF4-FFF2-40B4-BE49-F238E27FC236}">
              <a16:creationId xmlns:a16="http://schemas.microsoft.com/office/drawing/2014/main" id="{8EEB9220-E355-498D-9A05-815DC0F17F8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37" name="Text Box 3">
          <a:extLst>
            <a:ext uri="{FF2B5EF4-FFF2-40B4-BE49-F238E27FC236}">
              <a16:creationId xmlns:a16="http://schemas.microsoft.com/office/drawing/2014/main" id="{895E11D8-2A05-49C7-BC71-E6544E14B9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38" name="Text Box 63">
          <a:extLst>
            <a:ext uri="{FF2B5EF4-FFF2-40B4-BE49-F238E27FC236}">
              <a16:creationId xmlns:a16="http://schemas.microsoft.com/office/drawing/2014/main" id="{413090D8-3E3C-43B1-8198-56C555E10C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39" name="Text Box 3">
          <a:extLst>
            <a:ext uri="{FF2B5EF4-FFF2-40B4-BE49-F238E27FC236}">
              <a16:creationId xmlns:a16="http://schemas.microsoft.com/office/drawing/2014/main" id="{6DF91065-C3EF-46D5-B4E0-1D06A74443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40" name="Text Box 32">
          <a:extLst>
            <a:ext uri="{FF2B5EF4-FFF2-40B4-BE49-F238E27FC236}">
              <a16:creationId xmlns:a16="http://schemas.microsoft.com/office/drawing/2014/main" id="{C0A69266-66A6-4C9B-9564-9D979745CA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41" name="Text Box 3">
          <a:extLst>
            <a:ext uri="{FF2B5EF4-FFF2-40B4-BE49-F238E27FC236}">
              <a16:creationId xmlns:a16="http://schemas.microsoft.com/office/drawing/2014/main" id="{1C2C0FA7-40C0-45DE-A854-7EAA0B013A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42" name="Text Box 63">
          <a:extLst>
            <a:ext uri="{FF2B5EF4-FFF2-40B4-BE49-F238E27FC236}">
              <a16:creationId xmlns:a16="http://schemas.microsoft.com/office/drawing/2014/main" id="{70297F2B-2FB9-4DB4-A072-1D9D0E1F0E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43" name="Text Box 3">
          <a:extLst>
            <a:ext uri="{FF2B5EF4-FFF2-40B4-BE49-F238E27FC236}">
              <a16:creationId xmlns:a16="http://schemas.microsoft.com/office/drawing/2014/main" id="{CC1DB83A-6AB1-45E2-A412-742FEF60D29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44" name="Text Box 32">
          <a:extLst>
            <a:ext uri="{FF2B5EF4-FFF2-40B4-BE49-F238E27FC236}">
              <a16:creationId xmlns:a16="http://schemas.microsoft.com/office/drawing/2014/main" id="{2600CEBF-F47B-4499-B765-D0504EDF8E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45" name="Text Box 3">
          <a:extLst>
            <a:ext uri="{FF2B5EF4-FFF2-40B4-BE49-F238E27FC236}">
              <a16:creationId xmlns:a16="http://schemas.microsoft.com/office/drawing/2014/main" id="{17C0E7FE-38E3-42F8-AA67-09C3D79036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46" name="Text Box 63">
          <a:extLst>
            <a:ext uri="{FF2B5EF4-FFF2-40B4-BE49-F238E27FC236}">
              <a16:creationId xmlns:a16="http://schemas.microsoft.com/office/drawing/2014/main" id="{B2A39583-7D20-4769-95F2-2582C6C797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47" name="Text Box 3">
          <a:extLst>
            <a:ext uri="{FF2B5EF4-FFF2-40B4-BE49-F238E27FC236}">
              <a16:creationId xmlns:a16="http://schemas.microsoft.com/office/drawing/2014/main" id="{520996A9-06B6-451A-BD38-99414A0BF5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48" name="Text Box 32">
          <a:extLst>
            <a:ext uri="{FF2B5EF4-FFF2-40B4-BE49-F238E27FC236}">
              <a16:creationId xmlns:a16="http://schemas.microsoft.com/office/drawing/2014/main" id="{F2D43633-52E4-48C9-A76E-79B923D1DE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49" name="Text Box 3">
          <a:extLst>
            <a:ext uri="{FF2B5EF4-FFF2-40B4-BE49-F238E27FC236}">
              <a16:creationId xmlns:a16="http://schemas.microsoft.com/office/drawing/2014/main" id="{38B2F1E6-477F-4ED8-AC0F-347CAD4F6F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50" name="Text Box 63">
          <a:extLst>
            <a:ext uri="{FF2B5EF4-FFF2-40B4-BE49-F238E27FC236}">
              <a16:creationId xmlns:a16="http://schemas.microsoft.com/office/drawing/2014/main" id="{BA014EE3-F455-452B-A4B8-679855A6A8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51" name="Text Box 3">
          <a:extLst>
            <a:ext uri="{FF2B5EF4-FFF2-40B4-BE49-F238E27FC236}">
              <a16:creationId xmlns:a16="http://schemas.microsoft.com/office/drawing/2014/main" id="{E7A2D098-5B86-4BAD-A472-352C9A648C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52" name="Text Box 32">
          <a:extLst>
            <a:ext uri="{FF2B5EF4-FFF2-40B4-BE49-F238E27FC236}">
              <a16:creationId xmlns:a16="http://schemas.microsoft.com/office/drawing/2014/main" id="{977A3D40-1AAF-4624-85AE-914588FA866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53" name="Text Box 3">
          <a:extLst>
            <a:ext uri="{FF2B5EF4-FFF2-40B4-BE49-F238E27FC236}">
              <a16:creationId xmlns:a16="http://schemas.microsoft.com/office/drawing/2014/main" id="{E1DBD816-E7E9-41E1-933D-05639446B5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54" name="Text Box 63">
          <a:extLst>
            <a:ext uri="{FF2B5EF4-FFF2-40B4-BE49-F238E27FC236}">
              <a16:creationId xmlns:a16="http://schemas.microsoft.com/office/drawing/2014/main" id="{94C79BD4-9E2E-4700-AE1E-86B7A38204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55" name="Text Box 3">
          <a:extLst>
            <a:ext uri="{FF2B5EF4-FFF2-40B4-BE49-F238E27FC236}">
              <a16:creationId xmlns:a16="http://schemas.microsoft.com/office/drawing/2014/main" id="{AC53020A-584F-4A74-91DD-0EA10E1C94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56" name="Text Box 32">
          <a:extLst>
            <a:ext uri="{FF2B5EF4-FFF2-40B4-BE49-F238E27FC236}">
              <a16:creationId xmlns:a16="http://schemas.microsoft.com/office/drawing/2014/main" id="{800AFC4B-3FF0-4E78-B892-42DC11835D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57" name="Text Box 3">
          <a:extLst>
            <a:ext uri="{FF2B5EF4-FFF2-40B4-BE49-F238E27FC236}">
              <a16:creationId xmlns:a16="http://schemas.microsoft.com/office/drawing/2014/main" id="{95E67C24-52F8-46A8-9BFE-47801A5068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58" name="Text Box 63">
          <a:extLst>
            <a:ext uri="{FF2B5EF4-FFF2-40B4-BE49-F238E27FC236}">
              <a16:creationId xmlns:a16="http://schemas.microsoft.com/office/drawing/2014/main" id="{631E2823-598B-4800-8EC9-5EE04E91A0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59" name="Text Box 3">
          <a:extLst>
            <a:ext uri="{FF2B5EF4-FFF2-40B4-BE49-F238E27FC236}">
              <a16:creationId xmlns:a16="http://schemas.microsoft.com/office/drawing/2014/main" id="{C3D67DF2-07FE-40E4-9E9A-A482637C40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60" name="Text Box 32">
          <a:extLst>
            <a:ext uri="{FF2B5EF4-FFF2-40B4-BE49-F238E27FC236}">
              <a16:creationId xmlns:a16="http://schemas.microsoft.com/office/drawing/2014/main" id="{C83F4472-1AE4-4071-9E83-3611371DA3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61" name="Text Box 3">
          <a:extLst>
            <a:ext uri="{FF2B5EF4-FFF2-40B4-BE49-F238E27FC236}">
              <a16:creationId xmlns:a16="http://schemas.microsoft.com/office/drawing/2014/main" id="{8B9D1EB5-1A4A-4596-A2CF-23AB4A8CE1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62" name="Text Box 63">
          <a:extLst>
            <a:ext uri="{FF2B5EF4-FFF2-40B4-BE49-F238E27FC236}">
              <a16:creationId xmlns:a16="http://schemas.microsoft.com/office/drawing/2014/main" id="{F16A277A-42D1-4BC8-952D-605F8DBAF7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63" name="Text Box 3">
          <a:extLst>
            <a:ext uri="{FF2B5EF4-FFF2-40B4-BE49-F238E27FC236}">
              <a16:creationId xmlns:a16="http://schemas.microsoft.com/office/drawing/2014/main" id="{D4C237B5-D176-4E08-B3FE-B6F010D16B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64" name="Text Box 32">
          <a:extLst>
            <a:ext uri="{FF2B5EF4-FFF2-40B4-BE49-F238E27FC236}">
              <a16:creationId xmlns:a16="http://schemas.microsoft.com/office/drawing/2014/main" id="{0739295C-40BC-45F7-869B-BE4046E54B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65" name="Text Box 3">
          <a:extLst>
            <a:ext uri="{FF2B5EF4-FFF2-40B4-BE49-F238E27FC236}">
              <a16:creationId xmlns:a16="http://schemas.microsoft.com/office/drawing/2014/main" id="{4E8B5BC2-6532-49DC-8B4D-F0BE64DAE6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66" name="Text Box 63">
          <a:extLst>
            <a:ext uri="{FF2B5EF4-FFF2-40B4-BE49-F238E27FC236}">
              <a16:creationId xmlns:a16="http://schemas.microsoft.com/office/drawing/2014/main" id="{1746FEAD-62D6-436F-A46A-01BB974A1F1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67" name="Text Box 3">
          <a:extLst>
            <a:ext uri="{FF2B5EF4-FFF2-40B4-BE49-F238E27FC236}">
              <a16:creationId xmlns:a16="http://schemas.microsoft.com/office/drawing/2014/main" id="{FA872D63-FC13-47CE-9909-4D76BF221B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68" name="Text Box 32">
          <a:extLst>
            <a:ext uri="{FF2B5EF4-FFF2-40B4-BE49-F238E27FC236}">
              <a16:creationId xmlns:a16="http://schemas.microsoft.com/office/drawing/2014/main" id="{8F2B8655-F079-4C3D-8A2E-EDDCF3BEC6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69" name="Text Box 3">
          <a:extLst>
            <a:ext uri="{FF2B5EF4-FFF2-40B4-BE49-F238E27FC236}">
              <a16:creationId xmlns:a16="http://schemas.microsoft.com/office/drawing/2014/main" id="{AAFC6409-64B3-4139-AA83-1CA4206E80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70" name="Text Box 63">
          <a:extLst>
            <a:ext uri="{FF2B5EF4-FFF2-40B4-BE49-F238E27FC236}">
              <a16:creationId xmlns:a16="http://schemas.microsoft.com/office/drawing/2014/main" id="{68F63EB3-DAC6-4168-8FDC-7A60830AD4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71" name="Text Box 3">
          <a:extLst>
            <a:ext uri="{FF2B5EF4-FFF2-40B4-BE49-F238E27FC236}">
              <a16:creationId xmlns:a16="http://schemas.microsoft.com/office/drawing/2014/main" id="{4644F7FB-94E4-4E5C-9C86-11D531692D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72" name="Text Box 32">
          <a:extLst>
            <a:ext uri="{FF2B5EF4-FFF2-40B4-BE49-F238E27FC236}">
              <a16:creationId xmlns:a16="http://schemas.microsoft.com/office/drawing/2014/main" id="{2C3D926E-0675-4AA0-B321-35EBCBB96E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73" name="Text Box 3">
          <a:extLst>
            <a:ext uri="{FF2B5EF4-FFF2-40B4-BE49-F238E27FC236}">
              <a16:creationId xmlns:a16="http://schemas.microsoft.com/office/drawing/2014/main" id="{8D779B87-9BB3-4068-9A60-78F6DC2F1E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74" name="Text Box 63">
          <a:extLst>
            <a:ext uri="{FF2B5EF4-FFF2-40B4-BE49-F238E27FC236}">
              <a16:creationId xmlns:a16="http://schemas.microsoft.com/office/drawing/2014/main" id="{FC1DCC40-2BAD-4A95-8A21-4E2E16A98B1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75" name="Text Box 3">
          <a:extLst>
            <a:ext uri="{FF2B5EF4-FFF2-40B4-BE49-F238E27FC236}">
              <a16:creationId xmlns:a16="http://schemas.microsoft.com/office/drawing/2014/main" id="{DD8A69D9-7533-426F-93F4-4694A9A28A8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76" name="Text Box 32">
          <a:extLst>
            <a:ext uri="{FF2B5EF4-FFF2-40B4-BE49-F238E27FC236}">
              <a16:creationId xmlns:a16="http://schemas.microsoft.com/office/drawing/2014/main" id="{FC385352-F6E1-4AAF-99F2-AD49CC8C66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77" name="Text Box 3">
          <a:extLst>
            <a:ext uri="{FF2B5EF4-FFF2-40B4-BE49-F238E27FC236}">
              <a16:creationId xmlns:a16="http://schemas.microsoft.com/office/drawing/2014/main" id="{DE258ECF-21B6-4673-81D4-2AAB186CFDE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78" name="Text Box 63">
          <a:extLst>
            <a:ext uri="{FF2B5EF4-FFF2-40B4-BE49-F238E27FC236}">
              <a16:creationId xmlns:a16="http://schemas.microsoft.com/office/drawing/2014/main" id="{33F85640-3451-4E15-99F8-57E627110B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79" name="Text Box 3">
          <a:extLst>
            <a:ext uri="{FF2B5EF4-FFF2-40B4-BE49-F238E27FC236}">
              <a16:creationId xmlns:a16="http://schemas.microsoft.com/office/drawing/2014/main" id="{E7A91A09-132D-4202-9BA7-8F6C6FC305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80" name="Text Box 32">
          <a:extLst>
            <a:ext uri="{FF2B5EF4-FFF2-40B4-BE49-F238E27FC236}">
              <a16:creationId xmlns:a16="http://schemas.microsoft.com/office/drawing/2014/main" id="{2D0E8EA7-CF7B-4A7C-B0F5-5F17417A6A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81" name="Text Box 3">
          <a:extLst>
            <a:ext uri="{FF2B5EF4-FFF2-40B4-BE49-F238E27FC236}">
              <a16:creationId xmlns:a16="http://schemas.microsoft.com/office/drawing/2014/main" id="{6E8EEE3A-60B5-4AA8-8FC9-8EA98AA2CE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82" name="Text Box 63">
          <a:extLst>
            <a:ext uri="{FF2B5EF4-FFF2-40B4-BE49-F238E27FC236}">
              <a16:creationId xmlns:a16="http://schemas.microsoft.com/office/drawing/2014/main" id="{462295EA-34FC-4EA3-9FB8-F9896DA267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83" name="Text Box 3">
          <a:extLst>
            <a:ext uri="{FF2B5EF4-FFF2-40B4-BE49-F238E27FC236}">
              <a16:creationId xmlns:a16="http://schemas.microsoft.com/office/drawing/2014/main" id="{AFC378DF-F12A-4855-A913-36625125C0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84" name="Text Box 32">
          <a:extLst>
            <a:ext uri="{FF2B5EF4-FFF2-40B4-BE49-F238E27FC236}">
              <a16:creationId xmlns:a16="http://schemas.microsoft.com/office/drawing/2014/main" id="{65481B1A-3413-4743-A9E8-64708CA823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85" name="Text Box 3">
          <a:extLst>
            <a:ext uri="{FF2B5EF4-FFF2-40B4-BE49-F238E27FC236}">
              <a16:creationId xmlns:a16="http://schemas.microsoft.com/office/drawing/2014/main" id="{4A28440C-4ADF-43BA-BD5A-7FE82055E4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86" name="Text Box 63">
          <a:extLst>
            <a:ext uri="{FF2B5EF4-FFF2-40B4-BE49-F238E27FC236}">
              <a16:creationId xmlns:a16="http://schemas.microsoft.com/office/drawing/2014/main" id="{5650BE40-5C8F-49CD-BD8E-942AC99007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87" name="Text Box 3">
          <a:extLst>
            <a:ext uri="{FF2B5EF4-FFF2-40B4-BE49-F238E27FC236}">
              <a16:creationId xmlns:a16="http://schemas.microsoft.com/office/drawing/2014/main" id="{C0E6D4D2-0330-424A-B055-9BFE9A72F3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88" name="Text Box 32">
          <a:extLst>
            <a:ext uri="{FF2B5EF4-FFF2-40B4-BE49-F238E27FC236}">
              <a16:creationId xmlns:a16="http://schemas.microsoft.com/office/drawing/2014/main" id="{136E24C6-C835-405A-914B-1C4C222271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89" name="Text Box 3">
          <a:extLst>
            <a:ext uri="{FF2B5EF4-FFF2-40B4-BE49-F238E27FC236}">
              <a16:creationId xmlns:a16="http://schemas.microsoft.com/office/drawing/2014/main" id="{9CE81FF3-5ABF-4D34-8491-7E7C3632C6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90" name="Text Box 63">
          <a:extLst>
            <a:ext uri="{FF2B5EF4-FFF2-40B4-BE49-F238E27FC236}">
              <a16:creationId xmlns:a16="http://schemas.microsoft.com/office/drawing/2014/main" id="{2FABE27B-24B2-4D7D-A423-377EA2D268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91" name="Text Box 3">
          <a:extLst>
            <a:ext uri="{FF2B5EF4-FFF2-40B4-BE49-F238E27FC236}">
              <a16:creationId xmlns:a16="http://schemas.microsoft.com/office/drawing/2014/main" id="{7C685FEF-3104-45F7-AA0D-5103023E07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92" name="Text Box 32">
          <a:extLst>
            <a:ext uri="{FF2B5EF4-FFF2-40B4-BE49-F238E27FC236}">
              <a16:creationId xmlns:a16="http://schemas.microsoft.com/office/drawing/2014/main" id="{A63DC195-2920-4116-89D4-12A8C0FA88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93" name="Text Box 3">
          <a:extLst>
            <a:ext uri="{FF2B5EF4-FFF2-40B4-BE49-F238E27FC236}">
              <a16:creationId xmlns:a16="http://schemas.microsoft.com/office/drawing/2014/main" id="{9A214C9E-6C49-4659-8B57-8A5E6C0DF0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94" name="Text Box 63">
          <a:extLst>
            <a:ext uri="{FF2B5EF4-FFF2-40B4-BE49-F238E27FC236}">
              <a16:creationId xmlns:a16="http://schemas.microsoft.com/office/drawing/2014/main" id="{EDAA6320-DCBC-4EEF-A7FC-631B6DEC68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68CC4696-11F4-4B0A-919F-B7B776BE11C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96" name="Text Box 32">
          <a:extLst>
            <a:ext uri="{FF2B5EF4-FFF2-40B4-BE49-F238E27FC236}">
              <a16:creationId xmlns:a16="http://schemas.microsoft.com/office/drawing/2014/main" id="{1E629CC5-B895-4A07-A218-657ED69C88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97" name="Text Box 3">
          <a:extLst>
            <a:ext uri="{FF2B5EF4-FFF2-40B4-BE49-F238E27FC236}">
              <a16:creationId xmlns:a16="http://schemas.microsoft.com/office/drawing/2014/main" id="{4782B339-8924-4FA5-84B2-E1E178E41C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198" name="Text Box 63">
          <a:extLst>
            <a:ext uri="{FF2B5EF4-FFF2-40B4-BE49-F238E27FC236}">
              <a16:creationId xmlns:a16="http://schemas.microsoft.com/office/drawing/2014/main" id="{B20E7F94-F251-413A-80B3-F765304EDE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199" name="Text Box 3">
          <a:extLst>
            <a:ext uri="{FF2B5EF4-FFF2-40B4-BE49-F238E27FC236}">
              <a16:creationId xmlns:a16="http://schemas.microsoft.com/office/drawing/2014/main" id="{6CC53BF7-D7F2-4AA2-B157-DB48E21D32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00" name="Text Box 32">
          <a:extLst>
            <a:ext uri="{FF2B5EF4-FFF2-40B4-BE49-F238E27FC236}">
              <a16:creationId xmlns:a16="http://schemas.microsoft.com/office/drawing/2014/main" id="{712B5FBD-87B2-4D7B-895B-29EA8D41B1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01" name="Text Box 3">
          <a:extLst>
            <a:ext uri="{FF2B5EF4-FFF2-40B4-BE49-F238E27FC236}">
              <a16:creationId xmlns:a16="http://schemas.microsoft.com/office/drawing/2014/main" id="{9E85D41D-547D-4420-A937-AA6337E30B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02" name="Text Box 63">
          <a:extLst>
            <a:ext uri="{FF2B5EF4-FFF2-40B4-BE49-F238E27FC236}">
              <a16:creationId xmlns:a16="http://schemas.microsoft.com/office/drawing/2014/main" id="{27E1EDB3-9070-40E8-AA0B-411F23E9AF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03" name="Text Box 3">
          <a:extLst>
            <a:ext uri="{FF2B5EF4-FFF2-40B4-BE49-F238E27FC236}">
              <a16:creationId xmlns:a16="http://schemas.microsoft.com/office/drawing/2014/main" id="{DE1AC85B-2ACD-4097-A547-1633F2F922B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04" name="Text Box 32">
          <a:extLst>
            <a:ext uri="{FF2B5EF4-FFF2-40B4-BE49-F238E27FC236}">
              <a16:creationId xmlns:a16="http://schemas.microsoft.com/office/drawing/2014/main" id="{456ED598-5B71-4D6F-95D2-8C3B6CC303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05" name="Text Box 3">
          <a:extLst>
            <a:ext uri="{FF2B5EF4-FFF2-40B4-BE49-F238E27FC236}">
              <a16:creationId xmlns:a16="http://schemas.microsoft.com/office/drawing/2014/main" id="{B998F689-A5D2-4008-8A74-16F7096671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06" name="Text Box 63">
          <a:extLst>
            <a:ext uri="{FF2B5EF4-FFF2-40B4-BE49-F238E27FC236}">
              <a16:creationId xmlns:a16="http://schemas.microsoft.com/office/drawing/2014/main" id="{D164EDE0-597E-47FA-85D7-DC0AF63459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07" name="Text Box 3">
          <a:extLst>
            <a:ext uri="{FF2B5EF4-FFF2-40B4-BE49-F238E27FC236}">
              <a16:creationId xmlns:a16="http://schemas.microsoft.com/office/drawing/2014/main" id="{50CC914F-B11A-48D8-84FD-8351FB7EEF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08" name="Text Box 32">
          <a:extLst>
            <a:ext uri="{FF2B5EF4-FFF2-40B4-BE49-F238E27FC236}">
              <a16:creationId xmlns:a16="http://schemas.microsoft.com/office/drawing/2014/main" id="{59E19912-F584-4E87-B8D2-2011A3F0B2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09" name="Text Box 3">
          <a:extLst>
            <a:ext uri="{FF2B5EF4-FFF2-40B4-BE49-F238E27FC236}">
              <a16:creationId xmlns:a16="http://schemas.microsoft.com/office/drawing/2014/main" id="{4528E707-74D4-4217-8FCA-DB62E8578A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10" name="Text Box 63">
          <a:extLst>
            <a:ext uri="{FF2B5EF4-FFF2-40B4-BE49-F238E27FC236}">
              <a16:creationId xmlns:a16="http://schemas.microsoft.com/office/drawing/2014/main" id="{3BDD9349-6829-4396-88DF-CBF9A0F89BA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11" name="Text Box 3">
          <a:extLst>
            <a:ext uri="{FF2B5EF4-FFF2-40B4-BE49-F238E27FC236}">
              <a16:creationId xmlns:a16="http://schemas.microsoft.com/office/drawing/2014/main" id="{D41BCCF5-1105-4E43-9E21-BBF51370DEA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12" name="Text Box 32">
          <a:extLst>
            <a:ext uri="{FF2B5EF4-FFF2-40B4-BE49-F238E27FC236}">
              <a16:creationId xmlns:a16="http://schemas.microsoft.com/office/drawing/2014/main" id="{E6F08AC8-0453-43C8-B333-B9FD1D4FC3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13" name="Text Box 3">
          <a:extLst>
            <a:ext uri="{FF2B5EF4-FFF2-40B4-BE49-F238E27FC236}">
              <a16:creationId xmlns:a16="http://schemas.microsoft.com/office/drawing/2014/main" id="{1B32CBC6-B4E5-4FCE-8584-7E523ED9E5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14" name="Text Box 63">
          <a:extLst>
            <a:ext uri="{FF2B5EF4-FFF2-40B4-BE49-F238E27FC236}">
              <a16:creationId xmlns:a16="http://schemas.microsoft.com/office/drawing/2014/main" id="{C41DCB20-60D7-4E8F-A487-D268D98F16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15" name="Text Box 3">
          <a:extLst>
            <a:ext uri="{FF2B5EF4-FFF2-40B4-BE49-F238E27FC236}">
              <a16:creationId xmlns:a16="http://schemas.microsoft.com/office/drawing/2014/main" id="{8F00C8C3-A222-46C7-83F0-55BCF53B13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16" name="Text Box 32">
          <a:extLst>
            <a:ext uri="{FF2B5EF4-FFF2-40B4-BE49-F238E27FC236}">
              <a16:creationId xmlns:a16="http://schemas.microsoft.com/office/drawing/2014/main" id="{A4FE2E95-D569-4E18-A4F8-81108D1061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17" name="Text Box 3">
          <a:extLst>
            <a:ext uri="{FF2B5EF4-FFF2-40B4-BE49-F238E27FC236}">
              <a16:creationId xmlns:a16="http://schemas.microsoft.com/office/drawing/2014/main" id="{7295ABF4-BC49-45DF-8C9D-56C5CB145F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18" name="Text Box 63">
          <a:extLst>
            <a:ext uri="{FF2B5EF4-FFF2-40B4-BE49-F238E27FC236}">
              <a16:creationId xmlns:a16="http://schemas.microsoft.com/office/drawing/2014/main" id="{BD4EA563-B15C-46A4-AE39-E961650498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19" name="Text Box 3">
          <a:extLst>
            <a:ext uri="{FF2B5EF4-FFF2-40B4-BE49-F238E27FC236}">
              <a16:creationId xmlns:a16="http://schemas.microsoft.com/office/drawing/2014/main" id="{D27C64FD-2FE2-4FF7-A1A2-3F902923B5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20" name="Text Box 32">
          <a:extLst>
            <a:ext uri="{FF2B5EF4-FFF2-40B4-BE49-F238E27FC236}">
              <a16:creationId xmlns:a16="http://schemas.microsoft.com/office/drawing/2014/main" id="{B49FB046-34D6-4FCB-AA85-F5DFF4893E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21" name="Text Box 3">
          <a:extLst>
            <a:ext uri="{FF2B5EF4-FFF2-40B4-BE49-F238E27FC236}">
              <a16:creationId xmlns:a16="http://schemas.microsoft.com/office/drawing/2014/main" id="{C8986465-6ED7-4676-9E66-14BEA4937E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22" name="Text Box 63">
          <a:extLst>
            <a:ext uri="{FF2B5EF4-FFF2-40B4-BE49-F238E27FC236}">
              <a16:creationId xmlns:a16="http://schemas.microsoft.com/office/drawing/2014/main" id="{88D68F83-2352-4BE2-BB89-6AB6AB160F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23" name="Text Box 3">
          <a:extLst>
            <a:ext uri="{FF2B5EF4-FFF2-40B4-BE49-F238E27FC236}">
              <a16:creationId xmlns:a16="http://schemas.microsoft.com/office/drawing/2014/main" id="{ED4AD8F6-CB33-4EAF-AA23-0C0DAD9774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24" name="Text Box 32">
          <a:extLst>
            <a:ext uri="{FF2B5EF4-FFF2-40B4-BE49-F238E27FC236}">
              <a16:creationId xmlns:a16="http://schemas.microsoft.com/office/drawing/2014/main" id="{6AA1D2C0-1B44-4FFC-98E5-BFCCB53E3F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25" name="Text Box 3">
          <a:extLst>
            <a:ext uri="{FF2B5EF4-FFF2-40B4-BE49-F238E27FC236}">
              <a16:creationId xmlns:a16="http://schemas.microsoft.com/office/drawing/2014/main" id="{CE871B04-C016-40B6-A99B-C3260ECB12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26" name="Text Box 63">
          <a:extLst>
            <a:ext uri="{FF2B5EF4-FFF2-40B4-BE49-F238E27FC236}">
              <a16:creationId xmlns:a16="http://schemas.microsoft.com/office/drawing/2014/main" id="{17FE2E4C-F6FD-4124-A341-EB3CE2F33C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27" name="Text Box 3">
          <a:extLst>
            <a:ext uri="{FF2B5EF4-FFF2-40B4-BE49-F238E27FC236}">
              <a16:creationId xmlns:a16="http://schemas.microsoft.com/office/drawing/2014/main" id="{B2BF3393-4C9F-4835-AF5D-D291CD768B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28" name="Text Box 32">
          <a:extLst>
            <a:ext uri="{FF2B5EF4-FFF2-40B4-BE49-F238E27FC236}">
              <a16:creationId xmlns:a16="http://schemas.microsoft.com/office/drawing/2014/main" id="{43BD26BC-EB6F-4438-8717-529770F7C0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29" name="Text Box 3">
          <a:extLst>
            <a:ext uri="{FF2B5EF4-FFF2-40B4-BE49-F238E27FC236}">
              <a16:creationId xmlns:a16="http://schemas.microsoft.com/office/drawing/2014/main" id="{3634B0A7-25B7-466F-9724-CCADB6F476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30" name="Text Box 63">
          <a:extLst>
            <a:ext uri="{FF2B5EF4-FFF2-40B4-BE49-F238E27FC236}">
              <a16:creationId xmlns:a16="http://schemas.microsoft.com/office/drawing/2014/main" id="{83CCDCC0-9F90-4DAA-9488-DCE4F65174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31" name="Text Box 3">
          <a:extLst>
            <a:ext uri="{FF2B5EF4-FFF2-40B4-BE49-F238E27FC236}">
              <a16:creationId xmlns:a16="http://schemas.microsoft.com/office/drawing/2014/main" id="{1C29550E-8AB1-48AD-BFE1-7D0D9B8E2F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32" name="Text Box 32">
          <a:extLst>
            <a:ext uri="{FF2B5EF4-FFF2-40B4-BE49-F238E27FC236}">
              <a16:creationId xmlns:a16="http://schemas.microsoft.com/office/drawing/2014/main" id="{4F4E71DA-3266-4A41-A5F4-62188277B4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33" name="Text Box 3">
          <a:extLst>
            <a:ext uri="{FF2B5EF4-FFF2-40B4-BE49-F238E27FC236}">
              <a16:creationId xmlns:a16="http://schemas.microsoft.com/office/drawing/2014/main" id="{16119EA2-0917-4166-AB82-6A07D098E61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34" name="Text Box 63">
          <a:extLst>
            <a:ext uri="{FF2B5EF4-FFF2-40B4-BE49-F238E27FC236}">
              <a16:creationId xmlns:a16="http://schemas.microsoft.com/office/drawing/2014/main" id="{7CBA3746-4F68-4874-A14B-1DF20C4405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35" name="Text Box 3">
          <a:extLst>
            <a:ext uri="{FF2B5EF4-FFF2-40B4-BE49-F238E27FC236}">
              <a16:creationId xmlns:a16="http://schemas.microsoft.com/office/drawing/2014/main" id="{F82AF07B-3AAB-4C0B-B5C9-8BA6E3A86D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36" name="Text Box 32">
          <a:extLst>
            <a:ext uri="{FF2B5EF4-FFF2-40B4-BE49-F238E27FC236}">
              <a16:creationId xmlns:a16="http://schemas.microsoft.com/office/drawing/2014/main" id="{2F5E0AE1-05F7-4B17-BEA9-63280350B2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37" name="Text Box 3">
          <a:extLst>
            <a:ext uri="{FF2B5EF4-FFF2-40B4-BE49-F238E27FC236}">
              <a16:creationId xmlns:a16="http://schemas.microsoft.com/office/drawing/2014/main" id="{72EB23C1-FCC7-4055-8F24-E4FBDB22D1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38" name="Text Box 63">
          <a:extLst>
            <a:ext uri="{FF2B5EF4-FFF2-40B4-BE49-F238E27FC236}">
              <a16:creationId xmlns:a16="http://schemas.microsoft.com/office/drawing/2014/main" id="{7A540709-75E3-457D-89DA-FD6CB03D86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39" name="Text Box 3">
          <a:extLst>
            <a:ext uri="{FF2B5EF4-FFF2-40B4-BE49-F238E27FC236}">
              <a16:creationId xmlns:a16="http://schemas.microsoft.com/office/drawing/2014/main" id="{9017773C-192E-426E-B48B-2967D39470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40" name="Text Box 32">
          <a:extLst>
            <a:ext uri="{FF2B5EF4-FFF2-40B4-BE49-F238E27FC236}">
              <a16:creationId xmlns:a16="http://schemas.microsoft.com/office/drawing/2014/main" id="{B10B7AB5-FB05-41F4-9720-7F51EF0BE99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41" name="Text Box 3">
          <a:extLst>
            <a:ext uri="{FF2B5EF4-FFF2-40B4-BE49-F238E27FC236}">
              <a16:creationId xmlns:a16="http://schemas.microsoft.com/office/drawing/2014/main" id="{E1C18612-9CF9-491D-9FE0-6073B95D6C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42" name="Text Box 63">
          <a:extLst>
            <a:ext uri="{FF2B5EF4-FFF2-40B4-BE49-F238E27FC236}">
              <a16:creationId xmlns:a16="http://schemas.microsoft.com/office/drawing/2014/main" id="{8FA857D4-E5BB-47E1-9BFB-3476F7B267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43" name="Text Box 3">
          <a:extLst>
            <a:ext uri="{FF2B5EF4-FFF2-40B4-BE49-F238E27FC236}">
              <a16:creationId xmlns:a16="http://schemas.microsoft.com/office/drawing/2014/main" id="{78C21AE3-B505-48EE-BE8E-8DD22BFD9FD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44" name="Text Box 32">
          <a:extLst>
            <a:ext uri="{FF2B5EF4-FFF2-40B4-BE49-F238E27FC236}">
              <a16:creationId xmlns:a16="http://schemas.microsoft.com/office/drawing/2014/main" id="{33E03D74-1E77-4A70-838E-3DE499B880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45" name="Text Box 3">
          <a:extLst>
            <a:ext uri="{FF2B5EF4-FFF2-40B4-BE49-F238E27FC236}">
              <a16:creationId xmlns:a16="http://schemas.microsoft.com/office/drawing/2014/main" id="{405F1BE3-0FD3-4D51-AEA9-E1D16F8832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46" name="Text Box 63">
          <a:extLst>
            <a:ext uri="{FF2B5EF4-FFF2-40B4-BE49-F238E27FC236}">
              <a16:creationId xmlns:a16="http://schemas.microsoft.com/office/drawing/2014/main" id="{86A033E0-8C00-4846-A370-99C2C28BED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47" name="Text Box 3">
          <a:extLst>
            <a:ext uri="{FF2B5EF4-FFF2-40B4-BE49-F238E27FC236}">
              <a16:creationId xmlns:a16="http://schemas.microsoft.com/office/drawing/2014/main" id="{A28FF648-E4AE-4A82-8B39-97D7EEB752B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48" name="Text Box 32">
          <a:extLst>
            <a:ext uri="{FF2B5EF4-FFF2-40B4-BE49-F238E27FC236}">
              <a16:creationId xmlns:a16="http://schemas.microsoft.com/office/drawing/2014/main" id="{CD7E2463-C243-4C2B-90F6-D8403AF543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49" name="Text Box 3">
          <a:extLst>
            <a:ext uri="{FF2B5EF4-FFF2-40B4-BE49-F238E27FC236}">
              <a16:creationId xmlns:a16="http://schemas.microsoft.com/office/drawing/2014/main" id="{1DDBA47E-3DCF-4E47-B55B-F3525E235B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50" name="Text Box 63">
          <a:extLst>
            <a:ext uri="{FF2B5EF4-FFF2-40B4-BE49-F238E27FC236}">
              <a16:creationId xmlns:a16="http://schemas.microsoft.com/office/drawing/2014/main" id="{F355CF65-5FBB-42F6-90EF-F7A6DBF876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51" name="Text Box 3">
          <a:extLst>
            <a:ext uri="{FF2B5EF4-FFF2-40B4-BE49-F238E27FC236}">
              <a16:creationId xmlns:a16="http://schemas.microsoft.com/office/drawing/2014/main" id="{6B567544-EE22-421F-9B2E-F9EE96A93B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52" name="Text Box 32">
          <a:extLst>
            <a:ext uri="{FF2B5EF4-FFF2-40B4-BE49-F238E27FC236}">
              <a16:creationId xmlns:a16="http://schemas.microsoft.com/office/drawing/2014/main" id="{8C5E836B-4C04-47DF-B5F8-B401D1F631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53" name="Text Box 3">
          <a:extLst>
            <a:ext uri="{FF2B5EF4-FFF2-40B4-BE49-F238E27FC236}">
              <a16:creationId xmlns:a16="http://schemas.microsoft.com/office/drawing/2014/main" id="{244B6FE8-FFB2-44AC-AF26-EEDAD9272C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54" name="Text Box 63">
          <a:extLst>
            <a:ext uri="{FF2B5EF4-FFF2-40B4-BE49-F238E27FC236}">
              <a16:creationId xmlns:a16="http://schemas.microsoft.com/office/drawing/2014/main" id="{6560802A-8145-48D7-B396-C1D63D55E1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55" name="Text Box 32">
          <a:extLst>
            <a:ext uri="{FF2B5EF4-FFF2-40B4-BE49-F238E27FC236}">
              <a16:creationId xmlns:a16="http://schemas.microsoft.com/office/drawing/2014/main" id="{6C787026-7666-43DD-ACAE-30D08029FC3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56" name="Text Box 3">
          <a:extLst>
            <a:ext uri="{FF2B5EF4-FFF2-40B4-BE49-F238E27FC236}">
              <a16:creationId xmlns:a16="http://schemas.microsoft.com/office/drawing/2014/main" id="{3CA4A13B-BC65-4CC8-86AB-FF52A664C9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57" name="Text Box 63">
          <a:extLst>
            <a:ext uri="{FF2B5EF4-FFF2-40B4-BE49-F238E27FC236}">
              <a16:creationId xmlns:a16="http://schemas.microsoft.com/office/drawing/2014/main" id="{5AD63DE8-FC18-4824-A455-945BC0809B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58" name="Text Box 3">
          <a:extLst>
            <a:ext uri="{FF2B5EF4-FFF2-40B4-BE49-F238E27FC236}">
              <a16:creationId xmlns:a16="http://schemas.microsoft.com/office/drawing/2014/main" id="{DBFA79F4-B4C9-4B92-9180-869311F2FD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59" name="Text Box 32">
          <a:extLst>
            <a:ext uri="{FF2B5EF4-FFF2-40B4-BE49-F238E27FC236}">
              <a16:creationId xmlns:a16="http://schemas.microsoft.com/office/drawing/2014/main" id="{1BA3B930-79EC-4EF5-9EA2-6170C0D06C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60" name="Text Box 3">
          <a:extLst>
            <a:ext uri="{FF2B5EF4-FFF2-40B4-BE49-F238E27FC236}">
              <a16:creationId xmlns:a16="http://schemas.microsoft.com/office/drawing/2014/main" id="{9CD8E194-CFEF-4A69-8EB7-49AE9C3430B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61" name="Text Box 63">
          <a:extLst>
            <a:ext uri="{FF2B5EF4-FFF2-40B4-BE49-F238E27FC236}">
              <a16:creationId xmlns:a16="http://schemas.microsoft.com/office/drawing/2014/main" id="{3E8AE8BA-7C14-40D6-B1F4-68696C09B0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62" name="Text Box 3">
          <a:extLst>
            <a:ext uri="{FF2B5EF4-FFF2-40B4-BE49-F238E27FC236}">
              <a16:creationId xmlns:a16="http://schemas.microsoft.com/office/drawing/2014/main" id="{288AB37F-16CF-4B04-8BA0-6F459137111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63" name="Text Box 32">
          <a:extLst>
            <a:ext uri="{FF2B5EF4-FFF2-40B4-BE49-F238E27FC236}">
              <a16:creationId xmlns:a16="http://schemas.microsoft.com/office/drawing/2014/main" id="{460AD7A5-6CF9-4A44-8350-81A52DF664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64" name="Text Box 3">
          <a:extLst>
            <a:ext uri="{FF2B5EF4-FFF2-40B4-BE49-F238E27FC236}">
              <a16:creationId xmlns:a16="http://schemas.microsoft.com/office/drawing/2014/main" id="{6CF22457-C349-4A20-809D-FBA5E1A349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65" name="Text Box 63">
          <a:extLst>
            <a:ext uri="{FF2B5EF4-FFF2-40B4-BE49-F238E27FC236}">
              <a16:creationId xmlns:a16="http://schemas.microsoft.com/office/drawing/2014/main" id="{A7FA41F3-F1FA-4312-8820-8565B83456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66" name="Text Box 3">
          <a:extLst>
            <a:ext uri="{FF2B5EF4-FFF2-40B4-BE49-F238E27FC236}">
              <a16:creationId xmlns:a16="http://schemas.microsoft.com/office/drawing/2014/main" id="{0A89CEDD-7EE8-46DF-A002-AEC4E9A75CC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67" name="Text Box 32">
          <a:extLst>
            <a:ext uri="{FF2B5EF4-FFF2-40B4-BE49-F238E27FC236}">
              <a16:creationId xmlns:a16="http://schemas.microsoft.com/office/drawing/2014/main" id="{60075AA3-EAE8-4225-852F-8FEA477750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68" name="Text Box 3">
          <a:extLst>
            <a:ext uri="{FF2B5EF4-FFF2-40B4-BE49-F238E27FC236}">
              <a16:creationId xmlns:a16="http://schemas.microsoft.com/office/drawing/2014/main" id="{687C3243-6B32-440E-A821-645DB4DB0F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69" name="Text Box 63">
          <a:extLst>
            <a:ext uri="{FF2B5EF4-FFF2-40B4-BE49-F238E27FC236}">
              <a16:creationId xmlns:a16="http://schemas.microsoft.com/office/drawing/2014/main" id="{58A74B08-30B7-4C57-A744-2E49F20474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70" name="Text Box 3">
          <a:extLst>
            <a:ext uri="{FF2B5EF4-FFF2-40B4-BE49-F238E27FC236}">
              <a16:creationId xmlns:a16="http://schemas.microsoft.com/office/drawing/2014/main" id="{48CB2D7E-5F9F-4160-9079-8E6EC3C88D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71" name="Text Box 32">
          <a:extLst>
            <a:ext uri="{FF2B5EF4-FFF2-40B4-BE49-F238E27FC236}">
              <a16:creationId xmlns:a16="http://schemas.microsoft.com/office/drawing/2014/main" id="{CF5D6B4C-68C5-426B-988E-230EB5C9EF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72" name="Text Box 3">
          <a:extLst>
            <a:ext uri="{FF2B5EF4-FFF2-40B4-BE49-F238E27FC236}">
              <a16:creationId xmlns:a16="http://schemas.microsoft.com/office/drawing/2014/main" id="{3E2336FB-CED3-48EA-99B5-BB58B524201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73" name="Text Box 63">
          <a:extLst>
            <a:ext uri="{FF2B5EF4-FFF2-40B4-BE49-F238E27FC236}">
              <a16:creationId xmlns:a16="http://schemas.microsoft.com/office/drawing/2014/main" id="{536CC391-8233-40C7-920D-FDA185A620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74" name="Text Box 3">
          <a:extLst>
            <a:ext uri="{FF2B5EF4-FFF2-40B4-BE49-F238E27FC236}">
              <a16:creationId xmlns:a16="http://schemas.microsoft.com/office/drawing/2014/main" id="{D712A14A-1686-42C3-9693-BB1ECAC55D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75" name="Text Box 32">
          <a:extLst>
            <a:ext uri="{FF2B5EF4-FFF2-40B4-BE49-F238E27FC236}">
              <a16:creationId xmlns:a16="http://schemas.microsoft.com/office/drawing/2014/main" id="{22704609-4812-4720-8DF7-12B0DE2633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76" name="Text Box 3">
          <a:extLst>
            <a:ext uri="{FF2B5EF4-FFF2-40B4-BE49-F238E27FC236}">
              <a16:creationId xmlns:a16="http://schemas.microsoft.com/office/drawing/2014/main" id="{588CF4CF-B160-450B-BECD-F236E268C9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77" name="Text Box 63">
          <a:extLst>
            <a:ext uri="{FF2B5EF4-FFF2-40B4-BE49-F238E27FC236}">
              <a16:creationId xmlns:a16="http://schemas.microsoft.com/office/drawing/2014/main" id="{A0E6FB6F-5B81-4E2B-A6C0-42E139DDD5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78" name="Text Box 3">
          <a:extLst>
            <a:ext uri="{FF2B5EF4-FFF2-40B4-BE49-F238E27FC236}">
              <a16:creationId xmlns:a16="http://schemas.microsoft.com/office/drawing/2014/main" id="{00408C5B-AAB1-4EBB-A46F-2CA0113FD9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79" name="Text Box 32">
          <a:extLst>
            <a:ext uri="{FF2B5EF4-FFF2-40B4-BE49-F238E27FC236}">
              <a16:creationId xmlns:a16="http://schemas.microsoft.com/office/drawing/2014/main" id="{CF56D6E7-DDDC-4F42-82FE-C9DFC2F5E5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80" name="Text Box 3">
          <a:extLst>
            <a:ext uri="{FF2B5EF4-FFF2-40B4-BE49-F238E27FC236}">
              <a16:creationId xmlns:a16="http://schemas.microsoft.com/office/drawing/2014/main" id="{F3F6FECC-B3AE-4C3E-A32E-A45292F0A6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81" name="Text Box 63">
          <a:extLst>
            <a:ext uri="{FF2B5EF4-FFF2-40B4-BE49-F238E27FC236}">
              <a16:creationId xmlns:a16="http://schemas.microsoft.com/office/drawing/2014/main" id="{6BE07E3A-BF02-4F82-BA56-24BC3A0FF32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82" name="Text Box 3">
          <a:extLst>
            <a:ext uri="{FF2B5EF4-FFF2-40B4-BE49-F238E27FC236}">
              <a16:creationId xmlns:a16="http://schemas.microsoft.com/office/drawing/2014/main" id="{1AD3EBC7-02A4-441B-A740-86EA75D808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83" name="Text Box 32">
          <a:extLst>
            <a:ext uri="{FF2B5EF4-FFF2-40B4-BE49-F238E27FC236}">
              <a16:creationId xmlns:a16="http://schemas.microsoft.com/office/drawing/2014/main" id="{AA62A110-7B06-4FED-B7E0-09766915002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84" name="Text Box 3">
          <a:extLst>
            <a:ext uri="{FF2B5EF4-FFF2-40B4-BE49-F238E27FC236}">
              <a16:creationId xmlns:a16="http://schemas.microsoft.com/office/drawing/2014/main" id="{17569EC0-372A-4781-89AD-E9A61E85DE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85" name="Text Box 63">
          <a:extLst>
            <a:ext uri="{FF2B5EF4-FFF2-40B4-BE49-F238E27FC236}">
              <a16:creationId xmlns:a16="http://schemas.microsoft.com/office/drawing/2014/main" id="{304D96AA-5C02-470F-B431-F5036D4ABC3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86" name="Text Box 3">
          <a:extLst>
            <a:ext uri="{FF2B5EF4-FFF2-40B4-BE49-F238E27FC236}">
              <a16:creationId xmlns:a16="http://schemas.microsoft.com/office/drawing/2014/main" id="{8439B3E6-6D9A-4A6C-8111-1D0A5FB21E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87" name="Text Box 32">
          <a:extLst>
            <a:ext uri="{FF2B5EF4-FFF2-40B4-BE49-F238E27FC236}">
              <a16:creationId xmlns:a16="http://schemas.microsoft.com/office/drawing/2014/main" id="{16D6CD65-CF40-4EDA-B885-682B6F88C7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88" name="Text Box 3">
          <a:extLst>
            <a:ext uri="{FF2B5EF4-FFF2-40B4-BE49-F238E27FC236}">
              <a16:creationId xmlns:a16="http://schemas.microsoft.com/office/drawing/2014/main" id="{68D6AB01-D3CC-490C-BD5E-10965F1C7B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89" name="Text Box 63">
          <a:extLst>
            <a:ext uri="{FF2B5EF4-FFF2-40B4-BE49-F238E27FC236}">
              <a16:creationId xmlns:a16="http://schemas.microsoft.com/office/drawing/2014/main" id="{B3CFA0FD-881C-4CA4-BD70-B6A5F44B4E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90" name="Text Box 3">
          <a:extLst>
            <a:ext uri="{FF2B5EF4-FFF2-40B4-BE49-F238E27FC236}">
              <a16:creationId xmlns:a16="http://schemas.microsoft.com/office/drawing/2014/main" id="{003951B6-3E26-4B24-B194-F1320B9AFD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91" name="Text Box 32">
          <a:extLst>
            <a:ext uri="{FF2B5EF4-FFF2-40B4-BE49-F238E27FC236}">
              <a16:creationId xmlns:a16="http://schemas.microsoft.com/office/drawing/2014/main" id="{DBA791E7-099C-4C5E-AC89-E0B45DE87E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92" name="Text Box 3">
          <a:extLst>
            <a:ext uri="{FF2B5EF4-FFF2-40B4-BE49-F238E27FC236}">
              <a16:creationId xmlns:a16="http://schemas.microsoft.com/office/drawing/2014/main" id="{7BCC3837-FAD1-4F08-84A2-807FAC1F76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93" name="Text Box 63">
          <a:extLst>
            <a:ext uri="{FF2B5EF4-FFF2-40B4-BE49-F238E27FC236}">
              <a16:creationId xmlns:a16="http://schemas.microsoft.com/office/drawing/2014/main" id="{6559D574-A9E1-4064-B3FF-A82BF262C3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94" name="Text Box 3">
          <a:extLst>
            <a:ext uri="{FF2B5EF4-FFF2-40B4-BE49-F238E27FC236}">
              <a16:creationId xmlns:a16="http://schemas.microsoft.com/office/drawing/2014/main" id="{CB8A81F1-CE52-417D-8E04-D66FCB2EB8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95" name="Text Box 32">
          <a:extLst>
            <a:ext uri="{FF2B5EF4-FFF2-40B4-BE49-F238E27FC236}">
              <a16:creationId xmlns:a16="http://schemas.microsoft.com/office/drawing/2014/main" id="{1AC5AF8A-75F0-4656-AB4C-E5D1331285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96" name="Text Box 3">
          <a:extLst>
            <a:ext uri="{FF2B5EF4-FFF2-40B4-BE49-F238E27FC236}">
              <a16:creationId xmlns:a16="http://schemas.microsoft.com/office/drawing/2014/main" id="{CED7A39B-D4E8-4543-8101-C577E87DAB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97" name="Text Box 63">
          <a:extLst>
            <a:ext uri="{FF2B5EF4-FFF2-40B4-BE49-F238E27FC236}">
              <a16:creationId xmlns:a16="http://schemas.microsoft.com/office/drawing/2014/main" id="{C90A735C-9CDA-425E-B8C6-3F522C4D913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298" name="Text Box 3">
          <a:extLst>
            <a:ext uri="{FF2B5EF4-FFF2-40B4-BE49-F238E27FC236}">
              <a16:creationId xmlns:a16="http://schemas.microsoft.com/office/drawing/2014/main" id="{1EFF9A18-C861-4489-9306-76866C1E33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299" name="Text Box 32">
          <a:extLst>
            <a:ext uri="{FF2B5EF4-FFF2-40B4-BE49-F238E27FC236}">
              <a16:creationId xmlns:a16="http://schemas.microsoft.com/office/drawing/2014/main" id="{655A7211-DF92-4591-9676-B0930F7C59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00" name="Text Box 3">
          <a:extLst>
            <a:ext uri="{FF2B5EF4-FFF2-40B4-BE49-F238E27FC236}">
              <a16:creationId xmlns:a16="http://schemas.microsoft.com/office/drawing/2014/main" id="{59442BB9-004D-4565-9106-55C541DC71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01" name="Text Box 63">
          <a:extLst>
            <a:ext uri="{FF2B5EF4-FFF2-40B4-BE49-F238E27FC236}">
              <a16:creationId xmlns:a16="http://schemas.microsoft.com/office/drawing/2014/main" id="{069CB4FD-D575-458A-9008-D2A0A76748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02" name="Text Box 3">
          <a:extLst>
            <a:ext uri="{FF2B5EF4-FFF2-40B4-BE49-F238E27FC236}">
              <a16:creationId xmlns:a16="http://schemas.microsoft.com/office/drawing/2014/main" id="{7F3F0C17-CF76-4B5D-ADA2-A3B78EE13C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03" name="Text Box 32">
          <a:extLst>
            <a:ext uri="{FF2B5EF4-FFF2-40B4-BE49-F238E27FC236}">
              <a16:creationId xmlns:a16="http://schemas.microsoft.com/office/drawing/2014/main" id="{DD77688E-D6B8-4D27-8BB9-FF639DE2BD1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04" name="Text Box 3">
          <a:extLst>
            <a:ext uri="{FF2B5EF4-FFF2-40B4-BE49-F238E27FC236}">
              <a16:creationId xmlns:a16="http://schemas.microsoft.com/office/drawing/2014/main" id="{BC71A338-74C2-4115-854F-36E896936D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05" name="Text Box 63">
          <a:extLst>
            <a:ext uri="{FF2B5EF4-FFF2-40B4-BE49-F238E27FC236}">
              <a16:creationId xmlns:a16="http://schemas.microsoft.com/office/drawing/2014/main" id="{50C05BD7-1775-43C8-968F-F920A10B41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06" name="Text Box 3">
          <a:extLst>
            <a:ext uri="{FF2B5EF4-FFF2-40B4-BE49-F238E27FC236}">
              <a16:creationId xmlns:a16="http://schemas.microsoft.com/office/drawing/2014/main" id="{4F5B07DE-0D5D-445B-B309-A7C2A2B111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07" name="Text Box 32">
          <a:extLst>
            <a:ext uri="{FF2B5EF4-FFF2-40B4-BE49-F238E27FC236}">
              <a16:creationId xmlns:a16="http://schemas.microsoft.com/office/drawing/2014/main" id="{33A25BE2-7755-4B6B-89B9-D0E52ED8CB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08" name="Text Box 3">
          <a:extLst>
            <a:ext uri="{FF2B5EF4-FFF2-40B4-BE49-F238E27FC236}">
              <a16:creationId xmlns:a16="http://schemas.microsoft.com/office/drawing/2014/main" id="{3020CF35-6D2B-4B9D-B3CC-E802948085D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09" name="Text Box 63">
          <a:extLst>
            <a:ext uri="{FF2B5EF4-FFF2-40B4-BE49-F238E27FC236}">
              <a16:creationId xmlns:a16="http://schemas.microsoft.com/office/drawing/2014/main" id="{ADE0E9C0-F0DC-49FE-9400-00536C2FB83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10" name="Text Box 3">
          <a:extLst>
            <a:ext uri="{FF2B5EF4-FFF2-40B4-BE49-F238E27FC236}">
              <a16:creationId xmlns:a16="http://schemas.microsoft.com/office/drawing/2014/main" id="{0D0D968E-8DBB-4C44-B2F9-D68C8CB5C2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11" name="Text Box 32">
          <a:extLst>
            <a:ext uri="{FF2B5EF4-FFF2-40B4-BE49-F238E27FC236}">
              <a16:creationId xmlns:a16="http://schemas.microsoft.com/office/drawing/2014/main" id="{DE20FC1F-CA05-4F24-8FC3-5A347C794B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12" name="Text Box 3">
          <a:extLst>
            <a:ext uri="{FF2B5EF4-FFF2-40B4-BE49-F238E27FC236}">
              <a16:creationId xmlns:a16="http://schemas.microsoft.com/office/drawing/2014/main" id="{72786E0C-16F0-45C7-B80E-FD54223D2C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13" name="Text Box 63">
          <a:extLst>
            <a:ext uri="{FF2B5EF4-FFF2-40B4-BE49-F238E27FC236}">
              <a16:creationId xmlns:a16="http://schemas.microsoft.com/office/drawing/2014/main" id="{3F33E7A3-7BAB-486D-9BDE-C0BBF84059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14" name="Text Box 3">
          <a:extLst>
            <a:ext uri="{FF2B5EF4-FFF2-40B4-BE49-F238E27FC236}">
              <a16:creationId xmlns:a16="http://schemas.microsoft.com/office/drawing/2014/main" id="{650E51B1-6161-46AD-A5FE-285B412011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15" name="Text Box 32">
          <a:extLst>
            <a:ext uri="{FF2B5EF4-FFF2-40B4-BE49-F238E27FC236}">
              <a16:creationId xmlns:a16="http://schemas.microsoft.com/office/drawing/2014/main" id="{FDDC1F2E-D036-44C1-BBAD-718388557D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16" name="Text Box 3">
          <a:extLst>
            <a:ext uri="{FF2B5EF4-FFF2-40B4-BE49-F238E27FC236}">
              <a16:creationId xmlns:a16="http://schemas.microsoft.com/office/drawing/2014/main" id="{8DC1CFA2-26E7-47EC-89D5-65625BCBB3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17" name="Text Box 63">
          <a:extLst>
            <a:ext uri="{FF2B5EF4-FFF2-40B4-BE49-F238E27FC236}">
              <a16:creationId xmlns:a16="http://schemas.microsoft.com/office/drawing/2014/main" id="{CCB32C9A-F427-4C43-81BD-7C7F690327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18" name="Text Box 3">
          <a:extLst>
            <a:ext uri="{FF2B5EF4-FFF2-40B4-BE49-F238E27FC236}">
              <a16:creationId xmlns:a16="http://schemas.microsoft.com/office/drawing/2014/main" id="{80A95E65-5E01-4742-8BD9-C9E0B82FAA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19" name="Text Box 32">
          <a:extLst>
            <a:ext uri="{FF2B5EF4-FFF2-40B4-BE49-F238E27FC236}">
              <a16:creationId xmlns:a16="http://schemas.microsoft.com/office/drawing/2014/main" id="{99769382-CAF9-42BC-A1D1-50398649404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20" name="Text Box 3">
          <a:extLst>
            <a:ext uri="{FF2B5EF4-FFF2-40B4-BE49-F238E27FC236}">
              <a16:creationId xmlns:a16="http://schemas.microsoft.com/office/drawing/2014/main" id="{431DE897-9782-4F8D-AF32-60B7C0CB596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21" name="Text Box 63">
          <a:extLst>
            <a:ext uri="{FF2B5EF4-FFF2-40B4-BE49-F238E27FC236}">
              <a16:creationId xmlns:a16="http://schemas.microsoft.com/office/drawing/2014/main" id="{F555FF61-ECBA-4B16-AEF6-FCC5B7C906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22" name="Text Box 3">
          <a:extLst>
            <a:ext uri="{FF2B5EF4-FFF2-40B4-BE49-F238E27FC236}">
              <a16:creationId xmlns:a16="http://schemas.microsoft.com/office/drawing/2014/main" id="{C39CEA28-412B-4929-92AC-6C24491F697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23" name="Text Box 32">
          <a:extLst>
            <a:ext uri="{FF2B5EF4-FFF2-40B4-BE49-F238E27FC236}">
              <a16:creationId xmlns:a16="http://schemas.microsoft.com/office/drawing/2014/main" id="{C1B2FB47-0173-4C6B-92BE-17E24D90DA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24" name="Text Box 3">
          <a:extLst>
            <a:ext uri="{FF2B5EF4-FFF2-40B4-BE49-F238E27FC236}">
              <a16:creationId xmlns:a16="http://schemas.microsoft.com/office/drawing/2014/main" id="{B6D9A7E5-3DA7-426A-B387-C4AFC4DF0C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25" name="Text Box 63">
          <a:extLst>
            <a:ext uri="{FF2B5EF4-FFF2-40B4-BE49-F238E27FC236}">
              <a16:creationId xmlns:a16="http://schemas.microsoft.com/office/drawing/2014/main" id="{3E14348A-9FD5-4767-878C-3DFCD916E24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26" name="Text Box 3">
          <a:extLst>
            <a:ext uri="{FF2B5EF4-FFF2-40B4-BE49-F238E27FC236}">
              <a16:creationId xmlns:a16="http://schemas.microsoft.com/office/drawing/2014/main" id="{8E2C6AD2-D931-40E7-B968-FFC801F0C7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27" name="Text Box 32">
          <a:extLst>
            <a:ext uri="{FF2B5EF4-FFF2-40B4-BE49-F238E27FC236}">
              <a16:creationId xmlns:a16="http://schemas.microsoft.com/office/drawing/2014/main" id="{8AC2F0E9-757E-44AB-A923-1D411EB358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28" name="Text Box 3">
          <a:extLst>
            <a:ext uri="{FF2B5EF4-FFF2-40B4-BE49-F238E27FC236}">
              <a16:creationId xmlns:a16="http://schemas.microsoft.com/office/drawing/2014/main" id="{00D92161-50C6-4460-8374-700CEAF0FE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29" name="Text Box 63">
          <a:extLst>
            <a:ext uri="{FF2B5EF4-FFF2-40B4-BE49-F238E27FC236}">
              <a16:creationId xmlns:a16="http://schemas.microsoft.com/office/drawing/2014/main" id="{17EBE9B7-B12E-451F-8067-FF8D3407C1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30" name="Text Box 3">
          <a:extLst>
            <a:ext uri="{FF2B5EF4-FFF2-40B4-BE49-F238E27FC236}">
              <a16:creationId xmlns:a16="http://schemas.microsoft.com/office/drawing/2014/main" id="{921E5D11-9D98-4ED6-93AE-908FFC2DA2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31" name="Text Box 32">
          <a:extLst>
            <a:ext uri="{FF2B5EF4-FFF2-40B4-BE49-F238E27FC236}">
              <a16:creationId xmlns:a16="http://schemas.microsoft.com/office/drawing/2014/main" id="{5701E7C6-16AC-4714-BE85-DD2C96D4F3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32" name="Text Box 3">
          <a:extLst>
            <a:ext uri="{FF2B5EF4-FFF2-40B4-BE49-F238E27FC236}">
              <a16:creationId xmlns:a16="http://schemas.microsoft.com/office/drawing/2014/main" id="{DCDED95A-529A-42C1-8CD8-374BDE3105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33" name="Text Box 63">
          <a:extLst>
            <a:ext uri="{FF2B5EF4-FFF2-40B4-BE49-F238E27FC236}">
              <a16:creationId xmlns:a16="http://schemas.microsoft.com/office/drawing/2014/main" id="{8BD9A060-A0A2-49D9-A4B1-54730BBBC5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34" name="Text Box 3">
          <a:extLst>
            <a:ext uri="{FF2B5EF4-FFF2-40B4-BE49-F238E27FC236}">
              <a16:creationId xmlns:a16="http://schemas.microsoft.com/office/drawing/2014/main" id="{082B8514-B3DB-494E-B564-08521A18755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35" name="Text Box 32">
          <a:extLst>
            <a:ext uri="{FF2B5EF4-FFF2-40B4-BE49-F238E27FC236}">
              <a16:creationId xmlns:a16="http://schemas.microsoft.com/office/drawing/2014/main" id="{F640CC41-C140-4F44-8532-0606CE2FCC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36" name="Text Box 3">
          <a:extLst>
            <a:ext uri="{FF2B5EF4-FFF2-40B4-BE49-F238E27FC236}">
              <a16:creationId xmlns:a16="http://schemas.microsoft.com/office/drawing/2014/main" id="{744D6D62-3850-4DF8-A433-530B5FA47F3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37" name="Text Box 63">
          <a:extLst>
            <a:ext uri="{FF2B5EF4-FFF2-40B4-BE49-F238E27FC236}">
              <a16:creationId xmlns:a16="http://schemas.microsoft.com/office/drawing/2014/main" id="{92CA26D7-F666-4735-B795-21B38F746CA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38" name="Text Box 3">
          <a:extLst>
            <a:ext uri="{FF2B5EF4-FFF2-40B4-BE49-F238E27FC236}">
              <a16:creationId xmlns:a16="http://schemas.microsoft.com/office/drawing/2014/main" id="{3D2EC985-9659-490E-9E2B-63C904FA01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39" name="Text Box 32">
          <a:extLst>
            <a:ext uri="{FF2B5EF4-FFF2-40B4-BE49-F238E27FC236}">
              <a16:creationId xmlns:a16="http://schemas.microsoft.com/office/drawing/2014/main" id="{992601DF-60A5-4A47-A1C5-B19965E404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40" name="Text Box 3">
          <a:extLst>
            <a:ext uri="{FF2B5EF4-FFF2-40B4-BE49-F238E27FC236}">
              <a16:creationId xmlns:a16="http://schemas.microsoft.com/office/drawing/2014/main" id="{ABB7BFA1-60AD-432B-B666-307574097E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41" name="Text Box 63">
          <a:extLst>
            <a:ext uri="{FF2B5EF4-FFF2-40B4-BE49-F238E27FC236}">
              <a16:creationId xmlns:a16="http://schemas.microsoft.com/office/drawing/2014/main" id="{8007FB74-B129-43ED-A825-EEFA8AE065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42" name="Text Box 3">
          <a:extLst>
            <a:ext uri="{FF2B5EF4-FFF2-40B4-BE49-F238E27FC236}">
              <a16:creationId xmlns:a16="http://schemas.microsoft.com/office/drawing/2014/main" id="{A1FCEE27-52AC-4B2F-B720-D117CD3C46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43" name="Text Box 32">
          <a:extLst>
            <a:ext uri="{FF2B5EF4-FFF2-40B4-BE49-F238E27FC236}">
              <a16:creationId xmlns:a16="http://schemas.microsoft.com/office/drawing/2014/main" id="{EE77239A-F691-4A85-9038-D868715E49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44" name="Text Box 3">
          <a:extLst>
            <a:ext uri="{FF2B5EF4-FFF2-40B4-BE49-F238E27FC236}">
              <a16:creationId xmlns:a16="http://schemas.microsoft.com/office/drawing/2014/main" id="{62A8CD82-5D8F-4FF2-A5CD-9800F5A94A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45" name="Text Box 63">
          <a:extLst>
            <a:ext uri="{FF2B5EF4-FFF2-40B4-BE49-F238E27FC236}">
              <a16:creationId xmlns:a16="http://schemas.microsoft.com/office/drawing/2014/main" id="{285CA6FA-EAF8-4AE2-8090-6BB487B97DB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46" name="Text Box 3">
          <a:extLst>
            <a:ext uri="{FF2B5EF4-FFF2-40B4-BE49-F238E27FC236}">
              <a16:creationId xmlns:a16="http://schemas.microsoft.com/office/drawing/2014/main" id="{59AD4760-8FCB-477B-B250-AC8CB4242B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47" name="Text Box 32">
          <a:extLst>
            <a:ext uri="{FF2B5EF4-FFF2-40B4-BE49-F238E27FC236}">
              <a16:creationId xmlns:a16="http://schemas.microsoft.com/office/drawing/2014/main" id="{B45811A9-C3F4-4952-85EB-47388074EF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48" name="Text Box 3">
          <a:extLst>
            <a:ext uri="{FF2B5EF4-FFF2-40B4-BE49-F238E27FC236}">
              <a16:creationId xmlns:a16="http://schemas.microsoft.com/office/drawing/2014/main" id="{19CD33F1-37A1-4D50-B83A-D3A819A3F7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49" name="Text Box 63">
          <a:extLst>
            <a:ext uri="{FF2B5EF4-FFF2-40B4-BE49-F238E27FC236}">
              <a16:creationId xmlns:a16="http://schemas.microsoft.com/office/drawing/2014/main" id="{14A50206-404F-44F1-BDD6-BA4F525AA2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50" name="Text Box 3">
          <a:extLst>
            <a:ext uri="{FF2B5EF4-FFF2-40B4-BE49-F238E27FC236}">
              <a16:creationId xmlns:a16="http://schemas.microsoft.com/office/drawing/2014/main" id="{8A238D64-7921-43A3-81BA-107F799391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51" name="Text Box 32">
          <a:extLst>
            <a:ext uri="{FF2B5EF4-FFF2-40B4-BE49-F238E27FC236}">
              <a16:creationId xmlns:a16="http://schemas.microsoft.com/office/drawing/2014/main" id="{0DA8157D-3021-475E-A6BC-06C7F5AFAC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52" name="Text Box 3">
          <a:extLst>
            <a:ext uri="{FF2B5EF4-FFF2-40B4-BE49-F238E27FC236}">
              <a16:creationId xmlns:a16="http://schemas.microsoft.com/office/drawing/2014/main" id="{63EF37AB-F3E2-418E-BF9E-C4FA966893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53" name="Text Box 63">
          <a:extLst>
            <a:ext uri="{FF2B5EF4-FFF2-40B4-BE49-F238E27FC236}">
              <a16:creationId xmlns:a16="http://schemas.microsoft.com/office/drawing/2014/main" id="{DB35D29C-A0D5-4A6A-8DB3-7C3091E0D5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54" name="Text Box 3">
          <a:extLst>
            <a:ext uri="{FF2B5EF4-FFF2-40B4-BE49-F238E27FC236}">
              <a16:creationId xmlns:a16="http://schemas.microsoft.com/office/drawing/2014/main" id="{52960BE6-6DE6-4799-9D4E-928C817161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55" name="Text Box 32">
          <a:extLst>
            <a:ext uri="{FF2B5EF4-FFF2-40B4-BE49-F238E27FC236}">
              <a16:creationId xmlns:a16="http://schemas.microsoft.com/office/drawing/2014/main" id="{425C6FEA-FB65-4755-AF6A-BD6C810A17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56" name="Text Box 3">
          <a:extLst>
            <a:ext uri="{FF2B5EF4-FFF2-40B4-BE49-F238E27FC236}">
              <a16:creationId xmlns:a16="http://schemas.microsoft.com/office/drawing/2014/main" id="{26C91F21-6AD0-40EB-8F4C-C57BAAA878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57" name="Text Box 63">
          <a:extLst>
            <a:ext uri="{FF2B5EF4-FFF2-40B4-BE49-F238E27FC236}">
              <a16:creationId xmlns:a16="http://schemas.microsoft.com/office/drawing/2014/main" id="{DE02F658-8CBB-4465-B79C-1D0593F977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58" name="Text Box 3">
          <a:extLst>
            <a:ext uri="{FF2B5EF4-FFF2-40B4-BE49-F238E27FC236}">
              <a16:creationId xmlns:a16="http://schemas.microsoft.com/office/drawing/2014/main" id="{6C8BA9C5-3F4E-4241-BB3F-810514D24E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59" name="Text Box 32">
          <a:extLst>
            <a:ext uri="{FF2B5EF4-FFF2-40B4-BE49-F238E27FC236}">
              <a16:creationId xmlns:a16="http://schemas.microsoft.com/office/drawing/2014/main" id="{AB9E86D4-28FC-44BE-9B9C-11DF9A32D61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60" name="Text Box 3">
          <a:extLst>
            <a:ext uri="{FF2B5EF4-FFF2-40B4-BE49-F238E27FC236}">
              <a16:creationId xmlns:a16="http://schemas.microsoft.com/office/drawing/2014/main" id="{F0547768-3317-4B5D-81DA-F113B3BD3D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61" name="Text Box 63">
          <a:extLst>
            <a:ext uri="{FF2B5EF4-FFF2-40B4-BE49-F238E27FC236}">
              <a16:creationId xmlns:a16="http://schemas.microsoft.com/office/drawing/2014/main" id="{2CA0D27D-2350-48E4-B0B0-293329C37F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62" name="Text Box 3">
          <a:extLst>
            <a:ext uri="{FF2B5EF4-FFF2-40B4-BE49-F238E27FC236}">
              <a16:creationId xmlns:a16="http://schemas.microsoft.com/office/drawing/2014/main" id="{99093ACA-A605-437E-9612-9114BC18E9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63" name="Text Box 32">
          <a:extLst>
            <a:ext uri="{FF2B5EF4-FFF2-40B4-BE49-F238E27FC236}">
              <a16:creationId xmlns:a16="http://schemas.microsoft.com/office/drawing/2014/main" id="{FBF390A3-75C8-4435-90A8-D33C0F5D67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64" name="Text Box 3">
          <a:extLst>
            <a:ext uri="{FF2B5EF4-FFF2-40B4-BE49-F238E27FC236}">
              <a16:creationId xmlns:a16="http://schemas.microsoft.com/office/drawing/2014/main" id="{956D1EC9-3D73-46CB-93FB-92BF4F4BE1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65" name="Text Box 63">
          <a:extLst>
            <a:ext uri="{FF2B5EF4-FFF2-40B4-BE49-F238E27FC236}">
              <a16:creationId xmlns:a16="http://schemas.microsoft.com/office/drawing/2014/main" id="{3C991920-7E9B-4A95-B25E-DE9ABA91BD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66" name="Text Box 3">
          <a:extLst>
            <a:ext uri="{FF2B5EF4-FFF2-40B4-BE49-F238E27FC236}">
              <a16:creationId xmlns:a16="http://schemas.microsoft.com/office/drawing/2014/main" id="{F3378061-0EBD-4050-A11C-F8FB08BD23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67" name="Text Box 32">
          <a:extLst>
            <a:ext uri="{FF2B5EF4-FFF2-40B4-BE49-F238E27FC236}">
              <a16:creationId xmlns:a16="http://schemas.microsoft.com/office/drawing/2014/main" id="{C68CF44E-EB05-421B-B556-8BF26B353A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68" name="Text Box 3">
          <a:extLst>
            <a:ext uri="{FF2B5EF4-FFF2-40B4-BE49-F238E27FC236}">
              <a16:creationId xmlns:a16="http://schemas.microsoft.com/office/drawing/2014/main" id="{3FF663E0-501E-4A7B-A5E5-08A7FC1A92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69" name="Text Box 63">
          <a:extLst>
            <a:ext uri="{FF2B5EF4-FFF2-40B4-BE49-F238E27FC236}">
              <a16:creationId xmlns:a16="http://schemas.microsoft.com/office/drawing/2014/main" id="{CAAC382F-95BF-4235-851E-849C6EBE11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70" name="Text Box 3">
          <a:extLst>
            <a:ext uri="{FF2B5EF4-FFF2-40B4-BE49-F238E27FC236}">
              <a16:creationId xmlns:a16="http://schemas.microsoft.com/office/drawing/2014/main" id="{D30A8EA9-844A-49E9-AEF0-4CC721B415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71" name="Text Box 32">
          <a:extLst>
            <a:ext uri="{FF2B5EF4-FFF2-40B4-BE49-F238E27FC236}">
              <a16:creationId xmlns:a16="http://schemas.microsoft.com/office/drawing/2014/main" id="{663F5973-CCA1-477C-95B9-B6535FD1AA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72" name="Text Box 3">
          <a:extLst>
            <a:ext uri="{FF2B5EF4-FFF2-40B4-BE49-F238E27FC236}">
              <a16:creationId xmlns:a16="http://schemas.microsoft.com/office/drawing/2014/main" id="{1370CEA4-DDFA-418D-A2AB-F1F2AE7424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73" name="Text Box 63">
          <a:extLst>
            <a:ext uri="{FF2B5EF4-FFF2-40B4-BE49-F238E27FC236}">
              <a16:creationId xmlns:a16="http://schemas.microsoft.com/office/drawing/2014/main" id="{457D5A22-D0FD-492F-A699-68C7089171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74" name="Text Box 3">
          <a:extLst>
            <a:ext uri="{FF2B5EF4-FFF2-40B4-BE49-F238E27FC236}">
              <a16:creationId xmlns:a16="http://schemas.microsoft.com/office/drawing/2014/main" id="{04695C1E-11F8-4008-B9E5-78BAFB0491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75" name="Text Box 32">
          <a:extLst>
            <a:ext uri="{FF2B5EF4-FFF2-40B4-BE49-F238E27FC236}">
              <a16:creationId xmlns:a16="http://schemas.microsoft.com/office/drawing/2014/main" id="{AFCCB201-80F5-4C77-9856-3E9AC1F105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76" name="Text Box 3">
          <a:extLst>
            <a:ext uri="{FF2B5EF4-FFF2-40B4-BE49-F238E27FC236}">
              <a16:creationId xmlns:a16="http://schemas.microsoft.com/office/drawing/2014/main" id="{357EA67B-51BA-4E9A-AFDD-AC3B4D30AF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77" name="Text Box 63">
          <a:extLst>
            <a:ext uri="{FF2B5EF4-FFF2-40B4-BE49-F238E27FC236}">
              <a16:creationId xmlns:a16="http://schemas.microsoft.com/office/drawing/2014/main" id="{A0341462-7556-42AF-8FD5-2E0C902B3D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78" name="Text Box 3">
          <a:extLst>
            <a:ext uri="{FF2B5EF4-FFF2-40B4-BE49-F238E27FC236}">
              <a16:creationId xmlns:a16="http://schemas.microsoft.com/office/drawing/2014/main" id="{ADBC90D1-A987-400F-80C4-595D8402DB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79" name="Text Box 32">
          <a:extLst>
            <a:ext uri="{FF2B5EF4-FFF2-40B4-BE49-F238E27FC236}">
              <a16:creationId xmlns:a16="http://schemas.microsoft.com/office/drawing/2014/main" id="{6485AC99-0496-4F3B-AF44-2410A9FCE5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80" name="Text Box 3">
          <a:extLst>
            <a:ext uri="{FF2B5EF4-FFF2-40B4-BE49-F238E27FC236}">
              <a16:creationId xmlns:a16="http://schemas.microsoft.com/office/drawing/2014/main" id="{CA2E9B74-0BE6-4050-9D0A-B587D424303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81" name="Text Box 63">
          <a:extLst>
            <a:ext uri="{FF2B5EF4-FFF2-40B4-BE49-F238E27FC236}">
              <a16:creationId xmlns:a16="http://schemas.microsoft.com/office/drawing/2014/main" id="{666B60A6-8176-45FD-8ED1-835CF555C67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82" name="Text Box 3">
          <a:extLst>
            <a:ext uri="{FF2B5EF4-FFF2-40B4-BE49-F238E27FC236}">
              <a16:creationId xmlns:a16="http://schemas.microsoft.com/office/drawing/2014/main" id="{7014E97D-1459-4934-BB21-29EB3D2E49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83" name="Text Box 32">
          <a:extLst>
            <a:ext uri="{FF2B5EF4-FFF2-40B4-BE49-F238E27FC236}">
              <a16:creationId xmlns:a16="http://schemas.microsoft.com/office/drawing/2014/main" id="{C777ADA6-57A3-4831-B41C-18EAE7FC75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84" name="Text Box 3">
          <a:extLst>
            <a:ext uri="{FF2B5EF4-FFF2-40B4-BE49-F238E27FC236}">
              <a16:creationId xmlns:a16="http://schemas.microsoft.com/office/drawing/2014/main" id="{C1185C9D-D9C1-457D-9070-74073D6841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85" name="Text Box 63">
          <a:extLst>
            <a:ext uri="{FF2B5EF4-FFF2-40B4-BE49-F238E27FC236}">
              <a16:creationId xmlns:a16="http://schemas.microsoft.com/office/drawing/2014/main" id="{63DAE258-5916-4541-A7EF-1B9675850F1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86" name="Text Box 3">
          <a:extLst>
            <a:ext uri="{FF2B5EF4-FFF2-40B4-BE49-F238E27FC236}">
              <a16:creationId xmlns:a16="http://schemas.microsoft.com/office/drawing/2014/main" id="{3650D092-5D82-4E44-8162-21169B7357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87" name="Text Box 32">
          <a:extLst>
            <a:ext uri="{FF2B5EF4-FFF2-40B4-BE49-F238E27FC236}">
              <a16:creationId xmlns:a16="http://schemas.microsoft.com/office/drawing/2014/main" id="{1D3AF7E2-A1D8-4A86-AC84-EBD2A5EC5D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88" name="Text Box 3">
          <a:extLst>
            <a:ext uri="{FF2B5EF4-FFF2-40B4-BE49-F238E27FC236}">
              <a16:creationId xmlns:a16="http://schemas.microsoft.com/office/drawing/2014/main" id="{677B74FF-A09E-484C-8B36-DA3F76E61C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89" name="Text Box 63">
          <a:extLst>
            <a:ext uri="{FF2B5EF4-FFF2-40B4-BE49-F238E27FC236}">
              <a16:creationId xmlns:a16="http://schemas.microsoft.com/office/drawing/2014/main" id="{224B507A-A0E6-498E-9DD6-D4F5A00307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90" name="Text Box 3">
          <a:extLst>
            <a:ext uri="{FF2B5EF4-FFF2-40B4-BE49-F238E27FC236}">
              <a16:creationId xmlns:a16="http://schemas.microsoft.com/office/drawing/2014/main" id="{77CB3924-2796-4C45-9D66-BA7171D2B5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91" name="Text Box 32">
          <a:extLst>
            <a:ext uri="{FF2B5EF4-FFF2-40B4-BE49-F238E27FC236}">
              <a16:creationId xmlns:a16="http://schemas.microsoft.com/office/drawing/2014/main" id="{659513D9-9CBA-43F1-BA01-D0A8E9305B2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92" name="Text Box 3">
          <a:extLst>
            <a:ext uri="{FF2B5EF4-FFF2-40B4-BE49-F238E27FC236}">
              <a16:creationId xmlns:a16="http://schemas.microsoft.com/office/drawing/2014/main" id="{00E8B301-6013-4535-8E36-70015496C2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93" name="Text Box 63">
          <a:extLst>
            <a:ext uri="{FF2B5EF4-FFF2-40B4-BE49-F238E27FC236}">
              <a16:creationId xmlns:a16="http://schemas.microsoft.com/office/drawing/2014/main" id="{1C95966F-6191-43A7-838A-81CBC431CA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94" name="Text Box 3">
          <a:extLst>
            <a:ext uri="{FF2B5EF4-FFF2-40B4-BE49-F238E27FC236}">
              <a16:creationId xmlns:a16="http://schemas.microsoft.com/office/drawing/2014/main" id="{CFC1DFDD-2783-461A-B096-722C04C8FE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95" name="Text Box 32">
          <a:extLst>
            <a:ext uri="{FF2B5EF4-FFF2-40B4-BE49-F238E27FC236}">
              <a16:creationId xmlns:a16="http://schemas.microsoft.com/office/drawing/2014/main" id="{18F9FF09-F5A8-4E7C-8F47-06B8797A89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96" name="Text Box 3">
          <a:extLst>
            <a:ext uri="{FF2B5EF4-FFF2-40B4-BE49-F238E27FC236}">
              <a16:creationId xmlns:a16="http://schemas.microsoft.com/office/drawing/2014/main" id="{4AEA75F4-D6D9-42E8-AC3F-81702E9F62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97" name="Text Box 63">
          <a:extLst>
            <a:ext uri="{FF2B5EF4-FFF2-40B4-BE49-F238E27FC236}">
              <a16:creationId xmlns:a16="http://schemas.microsoft.com/office/drawing/2014/main" id="{BEF9A187-B7BB-46F7-A431-A34C7E2D36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398" name="Text Box 3">
          <a:extLst>
            <a:ext uri="{FF2B5EF4-FFF2-40B4-BE49-F238E27FC236}">
              <a16:creationId xmlns:a16="http://schemas.microsoft.com/office/drawing/2014/main" id="{A9AD5552-ADD5-488D-AA66-1B4966387D1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399" name="Text Box 32">
          <a:extLst>
            <a:ext uri="{FF2B5EF4-FFF2-40B4-BE49-F238E27FC236}">
              <a16:creationId xmlns:a16="http://schemas.microsoft.com/office/drawing/2014/main" id="{F6A6284A-57BF-4586-AC24-551AF9E0B1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00" name="Text Box 3">
          <a:extLst>
            <a:ext uri="{FF2B5EF4-FFF2-40B4-BE49-F238E27FC236}">
              <a16:creationId xmlns:a16="http://schemas.microsoft.com/office/drawing/2014/main" id="{9A2657C5-9285-4C33-8CEE-2235A18919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01" name="Text Box 63">
          <a:extLst>
            <a:ext uri="{FF2B5EF4-FFF2-40B4-BE49-F238E27FC236}">
              <a16:creationId xmlns:a16="http://schemas.microsoft.com/office/drawing/2014/main" id="{F2F7CA4D-508B-4424-A3FF-E4A11E30668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02" name="Text Box 3">
          <a:extLst>
            <a:ext uri="{FF2B5EF4-FFF2-40B4-BE49-F238E27FC236}">
              <a16:creationId xmlns:a16="http://schemas.microsoft.com/office/drawing/2014/main" id="{D67184BB-E877-4BAA-8636-69FF442B45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03" name="Text Box 32">
          <a:extLst>
            <a:ext uri="{FF2B5EF4-FFF2-40B4-BE49-F238E27FC236}">
              <a16:creationId xmlns:a16="http://schemas.microsoft.com/office/drawing/2014/main" id="{39D8CB03-D1C9-40ED-9593-A0581385DE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04" name="Text Box 3">
          <a:extLst>
            <a:ext uri="{FF2B5EF4-FFF2-40B4-BE49-F238E27FC236}">
              <a16:creationId xmlns:a16="http://schemas.microsoft.com/office/drawing/2014/main" id="{EA40F1E4-7394-4AA9-A697-E770435FA3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05" name="Text Box 63">
          <a:extLst>
            <a:ext uri="{FF2B5EF4-FFF2-40B4-BE49-F238E27FC236}">
              <a16:creationId xmlns:a16="http://schemas.microsoft.com/office/drawing/2014/main" id="{D31D179A-E8AD-425B-9326-448CF035A2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06" name="Text Box 3">
          <a:extLst>
            <a:ext uri="{FF2B5EF4-FFF2-40B4-BE49-F238E27FC236}">
              <a16:creationId xmlns:a16="http://schemas.microsoft.com/office/drawing/2014/main" id="{6778B104-519D-482A-A3E8-18F576E0A7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07" name="Text Box 32">
          <a:extLst>
            <a:ext uri="{FF2B5EF4-FFF2-40B4-BE49-F238E27FC236}">
              <a16:creationId xmlns:a16="http://schemas.microsoft.com/office/drawing/2014/main" id="{264CB1B2-0770-4932-9770-29CA2ABC58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08" name="Text Box 3">
          <a:extLst>
            <a:ext uri="{FF2B5EF4-FFF2-40B4-BE49-F238E27FC236}">
              <a16:creationId xmlns:a16="http://schemas.microsoft.com/office/drawing/2014/main" id="{4A97CBF8-923D-4EA2-AF99-AB7C773E5A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09" name="Text Box 63">
          <a:extLst>
            <a:ext uri="{FF2B5EF4-FFF2-40B4-BE49-F238E27FC236}">
              <a16:creationId xmlns:a16="http://schemas.microsoft.com/office/drawing/2014/main" id="{7B4EC260-D31B-4020-9993-56E0121080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10" name="Text Box 3">
          <a:extLst>
            <a:ext uri="{FF2B5EF4-FFF2-40B4-BE49-F238E27FC236}">
              <a16:creationId xmlns:a16="http://schemas.microsoft.com/office/drawing/2014/main" id="{60044A74-6A7A-45BD-AD1C-E8A0018895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11" name="Text Box 32">
          <a:extLst>
            <a:ext uri="{FF2B5EF4-FFF2-40B4-BE49-F238E27FC236}">
              <a16:creationId xmlns:a16="http://schemas.microsoft.com/office/drawing/2014/main" id="{9F3860EF-A587-4241-B2A9-F60898999F1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12" name="Text Box 3">
          <a:extLst>
            <a:ext uri="{FF2B5EF4-FFF2-40B4-BE49-F238E27FC236}">
              <a16:creationId xmlns:a16="http://schemas.microsoft.com/office/drawing/2014/main" id="{D7D0367C-9A6D-4EC7-9BAE-DEED668CE40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13" name="Text Box 63">
          <a:extLst>
            <a:ext uri="{FF2B5EF4-FFF2-40B4-BE49-F238E27FC236}">
              <a16:creationId xmlns:a16="http://schemas.microsoft.com/office/drawing/2014/main" id="{954EB899-5F46-4398-AEF1-BC2785303D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14" name="Text Box 3">
          <a:extLst>
            <a:ext uri="{FF2B5EF4-FFF2-40B4-BE49-F238E27FC236}">
              <a16:creationId xmlns:a16="http://schemas.microsoft.com/office/drawing/2014/main" id="{6F945DE9-0D31-4CC8-9708-0EBD6D0AEB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15" name="Text Box 32">
          <a:extLst>
            <a:ext uri="{FF2B5EF4-FFF2-40B4-BE49-F238E27FC236}">
              <a16:creationId xmlns:a16="http://schemas.microsoft.com/office/drawing/2014/main" id="{AEFA200A-FF65-4035-B3E8-29BB77D823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16" name="Text Box 3">
          <a:extLst>
            <a:ext uri="{FF2B5EF4-FFF2-40B4-BE49-F238E27FC236}">
              <a16:creationId xmlns:a16="http://schemas.microsoft.com/office/drawing/2014/main" id="{83F5B30F-269D-4D5F-AF49-B7F7CBCFF1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17" name="Text Box 63">
          <a:extLst>
            <a:ext uri="{FF2B5EF4-FFF2-40B4-BE49-F238E27FC236}">
              <a16:creationId xmlns:a16="http://schemas.microsoft.com/office/drawing/2014/main" id="{AB099CE8-F7A1-486E-8166-047655497A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18" name="Text Box 3">
          <a:extLst>
            <a:ext uri="{FF2B5EF4-FFF2-40B4-BE49-F238E27FC236}">
              <a16:creationId xmlns:a16="http://schemas.microsoft.com/office/drawing/2014/main" id="{CCE60F41-8041-4D21-8754-56C03EF0AB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19" name="Text Box 32">
          <a:extLst>
            <a:ext uri="{FF2B5EF4-FFF2-40B4-BE49-F238E27FC236}">
              <a16:creationId xmlns:a16="http://schemas.microsoft.com/office/drawing/2014/main" id="{0CE67470-9561-4A55-9647-C00A3EB5F91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20" name="Text Box 3">
          <a:extLst>
            <a:ext uri="{FF2B5EF4-FFF2-40B4-BE49-F238E27FC236}">
              <a16:creationId xmlns:a16="http://schemas.microsoft.com/office/drawing/2014/main" id="{84B4E0A2-33CE-4B2E-B5BC-9BC1FA73B44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21" name="Text Box 63">
          <a:extLst>
            <a:ext uri="{FF2B5EF4-FFF2-40B4-BE49-F238E27FC236}">
              <a16:creationId xmlns:a16="http://schemas.microsoft.com/office/drawing/2014/main" id="{963C0D60-DF6C-49CC-8816-011B10793C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22" name="Text Box 3">
          <a:extLst>
            <a:ext uri="{FF2B5EF4-FFF2-40B4-BE49-F238E27FC236}">
              <a16:creationId xmlns:a16="http://schemas.microsoft.com/office/drawing/2014/main" id="{51931343-3833-4D44-9921-08293A0985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23" name="Text Box 32">
          <a:extLst>
            <a:ext uri="{FF2B5EF4-FFF2-40B4-BE49-F238E27FC236}">
              <a16:creationId xmlns:a16="http://schemas.microsoft.com/office/drawing/2014/main" id="{2EC47841-AC9B-4C52-9FCC-9FC53CB789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24" name="Text Box 3">
          <a:extLst>
            <a:ext uri="{FF2B5EF4-FFF2-40B4-BE49-F238E27FC236}">
              <a16:creationId xmlns:a16="http://schemas.microsoft.com/office/drawing/2014/main" id="{3B1A8B44-34B7-4BD0-9888-A14C9887C0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25" name="Text Box 63">
          <a:extLst>
            <a:ext uri="{FF2B5EF4-FFF2-40B4-BE49-F238E27FC236}">
              <a16:creationId xmlns:a16="http://schemas.microsoft.com/office/drawing/2014/main" id="{5A8381D4-6622-4D0B-B227-C7D31FB1D0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26" name="Text Box 3">
          <a:extLst>
            <a:ext uri="{FF2B5EF4-FFF2-40B4-BE49-F238E27FC236}">
              <a16:creationId xmlns:a16="http://schemas.microsoft.com/office/drawing/2014/main" id="{ADF9C7F1-00A7-420D-AA10-A8F6CFF04F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27" name="Text Box 32">
          <a:extLst>
            <a:ext uri="{FF2B5EF4-FFF2-40B4-BE49-F238E27FC236}">
              <a16:creationId xmlns:a16="http://schemas.microsoft.com/office/drawing/2014/main" id="{862263E0-EA06-465A-8AA4-C7893FFFCB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28" name="Text Box 3">
          <a:extLst>
            <a:ext uri="{FF2B5EF4-FFF2-40B4-BE49-F238E27FC236}">
              <a16:creationId xmlns:a16="http://schemas.microsoft.com/office/drawing/2014/main" id="{621017BE-8066-44DD-B145-1B76FD160D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29" name="Text Box 63">
          <a:extLst>
            <a:ext uri="{FF2B5EF4-FFF2-40B4-BE49-F238E27FC236}">
              <a16:creationId xmlns:a16="http://schemas.microsoft.com/office/drawing/2014/main" id="{5D303CEA-EDA4-4CE8-874C-09F386BEB2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30" name="Text Box 3">
          <a:extLst>
            <a:ext uri="{FF2B5EF4-FFF2-40B4-BE49-F238E27FC236}">
              <a16:creationId xmlns:a16="http://schemas.microsoft.com/office/drawing/2014/main" id="{A64D51C4-71F2-4E2C-9E6E-045AFB6C1A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31" name="Text Box 32">
          <a:extLst>
            <a:ext uri="{FF2B5EF4-FFF2-40B4-BE49-F238E27FC236}">
              <a16:creationId xmlns:a16="http://schemas.microsoft.com/office/drawing/2014/main" id="{D19976D2-ECBA-43A9-910C-FD58D8DB49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32" name="Text Box 3">
          <a:extLst>
            <a:ext uri="{FF2B5EF4-FFF2-40B4-BE49-F238E27FC236}">
              <a16:creationId xmlns:a16="http://schemas.microsoft.com/office/drawing/2014/main" id="{75E5BF67-03C1-4DB3-8962-C655EED9EB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33" name="Text Box 63">
          <a:extLst>
            <a:ext uri="{FF2B5EF4-FFF2-40B4-BE49-F238E27FC236}">
              <a16:creationId xmlns:a16="http://schemas.microsoft.com/office/drawing/2014/main" id="{E205FD9E-4A0A-4453-827F-70D964367B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34" name="Text Box 3">
          <a:extLst>
            <a:ext uri="{FF2B5EF4-FFF2-40B4-BE49-F238E27FC236}">
              <a16:creationId xmlns:a16="http://schemas.microsoft.com/office/drawing/2014/main" id="{7E37C610-D0B6-4087-9453-B987863C9C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35" name="Text Box 32">
          <a:extLst>
            <a:ext uri="{FF2B5EF4-FFF2-40B4-BE49-F238E27FC236}">
              <a16:creationId xmlns:a16="http://schemas.microsoft.com/office/drawing/2014/main" id="{0F256361-490D-44D2-ADD0-F22B184752F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36" name="Text Box 3">
          <a:extLst>
            <a:ext uri="{FF2B5EF4-FFF2-40B4-BE49-F238E27FC236}">
              <a16:creationId xmlns:a16="http://schemas.microsoft.com/office/drawing/2014/main" id="{224A8E2F-1139-401F-BB04-16BDBC6D52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37" name="Text Box 63">
          <a:extLst>
            <a:ext uri="{FF2B5EF4-FFF2-40B4-BE49-F238E27FC236}">
              <a16:creationId xmlns:a16="http://schemas.microsoft.com/office/drawing/2014/main" id="{E9BB7DF5-04B9-40C5-BC74-53F803935F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38" name="Text Box 3">
          <a:extLst>
            <a:ext uri="{FF2B5EF4-FFF2-40B4-BE49-F238E27FC236}">
              <a16:creationId xmlns:a16="http://schemas.microsoft.com/office/drawing/2014/main" id="{F9478B77-C267-49E1-A13A-D90ED68511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39" name="Text Box 32">
          <a:extLst>
            <a:ext uri="{FF2B5EF4-FFF2-40B4-BE49-F238E27FC236}">
              <a16:creationId xmlns:a16="http://schemas.microsoft.com/office/drawing/2014/main" id="{3688CE4D-BD52-4927-8D59-3773301C91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40" name="Text Box 3">
          <a:extLst>
            <a:ext uri="{FF2B5EF4-FFF2-40B4-BE49-F238E27FC236}">
              <a16:creationId xmlns:a16="http://schemas.microsoft.com/office/drawing/2014/main" id="{D6A018BE-DEC7-4082-B4EF-5EB29673A9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41" name="Text Box 63">
          <a:extLst>
            <a:ext uri="{FF2B5EF4-FFF2-40B4-BE49-F238E27FC236}">
              <a16:creationId xmlns:a16="http://schemas.microsoft.com/office/drawing/2014/main" id="{F1357F54-2A34-47B4-85D7-811BE46C66C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42" name="Text Box 3">
          <a:extLst>
            <a:ext uri="{FF2B5EF4-FFF2-40B4-BE49-F238E27FC236}">
              <a16:creationId xmlns:a16="http://schemas.microsoft.com/office/drawing/2014/main" id="{AE2DE2BB-ABE9-4349-9F0B-AFAE2E79BB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43" name="Text Box 32">
          <a:extLst>
            <a:ext uri="{FF2B5EF4-FFF2-40B4-BE49-F238E27FC236}">
              <a16:creationId xmlns:a16="http://schemas.microsoft.com/office/drawing/2014/main" id="{7049C650-75AF-44FF-BCEB-9B7CD07C80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44" name="Text Box 3">
          <a:extLst>
            <a:ext uri="{FF2B5EF4-FFF2-40B4-BE49-F238E27FC236}">
              <a16:creationId xmlns:a16="http://schemas.microsoft.com/office/drawing/2014/main" id="{A24F0053-9F74-4DEA-9108-7FEB4428A48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45" name="Text Box 63">
          <a:extLst>
            <a:ext uri="{FF2B5EF4-FFF2-40B4-BE49-F238E27FC236}">
              <a16:creationId xmlns:a16="http://schemas.microsoft.com/office/drawing/2014/main" id="{18271926-8550-4410-8D88-856CCF976A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46" name="Text Box 3">
          <a:extLst>
            <a:ext uri="{FF2B5EF4-FFF2-40B4-BE49-F238E27FC236}">
              <a16:creationId xmlns:a16="http://schemas.microsoft.com/office/drawing/2014/main" id="{52B8EF99-F8D2-4BE7-B57B-4A6CA71C46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47" name="Text Box 32">
          <a:extLst>
            <a:ext uri="{FF2B5EF4-FFF2-40B4-BE49-F238E27FC236}">
              <a16:creationId xmlns:a16="http://schemas.microsoft.com/office/drawing/2014/main" id="{5C075B22-B5DA-4798-A688-E5F7775BFE1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48" name="Text Box 3">
          <a:extLst>
            <a:ext uri="{FF2B5EF4-FFF2-40B4-BE49-F238E27FC236}">
              <a16:creationId xmlns:a16="http://schemas.microsoft.com/office/drawing/2014/main" id="{38953E1D-C25E-4816-8C96-4F1F4BF981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49" name="Text Box 63">
          <a:extLst>
            <a:ext uri="{FF2B5EF4-FFF2-40B4-BE49-F238E27FC236}">
              <a16:creationId xmlns:a16="http://schemas.microsoft.com/office/drawing/2014/main" id="{AFAD21AC-24D7-4963-B838-D78220CC17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50" name="Text Box 3">
          <a:extLst>
            <a:ext uri="{FF2B5EF4-FFF2-40B4-BE49-F238E27FC236}">
              <a16:creationId xmlns:a16="http://schemas.microsoft.com/office/drawing/2014/main" id="{896A268B-6AA7-4EE2-89D0-2FF78C4F3C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51" name="Text Box 32">
          <a:extLst>
            <a:ext uri="{FF2B5EF4-FFF2-40B4-BE49-F238E27FC236}">
              <a16:creationId xmlns:a16="http://schemas.microsoft.com/office/drawing/2014/main" id="{198D2E67-6A46-42BA-968F-112784AFD4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52" name="Text Box 3">
          <a:extLst>
            <a:ext uri="{FF2B5EF4-FFF2-40B4-BE49-F238E27FC236}">
              <a16:creationId xmlns:a16="http://schemas.microsoft.com/office/drawing/2014/main" id="{74CE7761-F3F2-463A-8657-2B9C3D56DA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53" name="Text Box 63">
          <a:extLst>
            <a:ext uri="{FF2B5EF4-FFF2-40B4-BE49-F238E27FC236}">
              <a16:creationId xmlns:a16="http://schemas.microsoft.com/office/drawing/2014/main" id="{80B316E1-1082-4996-ABCD-F0FE307CFB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54" name="Text Box 3">
          <a:extLst>
            <a:ext uri="{FF2B5EF4-FFF2-40B4-BE49-F238E27FC236}">
              <a16:creationId xmlns:a16="http://schemas.microsoft.com/office/drawing/2014/main" id="{C80CE00C-96C1-4FB1-B183-88114BD358A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55" name="Text Box 32">
          <a:extLst>
            <a:ext uri="{FF2B5EF4-FFF2-40B4-BE49-F238E27FC236}">
              <a16:creationId xmlns:a16="http://schemas.microsoft.com/office/drawing/2014/main" id="{29C21204-5405-4835-A7C8-C28D6C0B50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56" name="Text Box 3">
          <a:extLst>
            <a:ext uri="{FF2B5EF4-FFF2-40B4-BE49-F238E27FC236}">
              <a16:creationId xmlns:a16="http://schemas.microsoft.com/office/drawing/2014/main" id="{E5473C88-4E2F-4085-99E6-A25D6CDE1C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57" name="Text Box 63">
          <a:extLst>
            <a:ext uri="{FF2B5EF4-FFF2-40B4-BE49-F238E27FC236}">
              <a16:creationId xmlns:a16="http://schemas.microsoft.com/office/drawing/2014/main" id="{A080A1AC-DC36-454A-9C7B-3C0392CFCD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58" name="Text Box 3">
          <a:extLst>
            <a:ext uri="{FF2B5EF4-FFF2-40B4-BE49-F238E27FC236}">
              <a16:creationId xmlns:a16="http://schemas.microsoft.com/office/drawing/2014/main" id="{7E1B9920-ACF1-45BD-9BAC-A7F4D67F3E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59" name="Text Box 32">
          <a:extLst>
            <a:ext uri="{FF2B5EF4-FFF2-40B4-BE49-F238E27FC236}">
              <a16:creationId xmlns:a16="http://schemas.microsoft.com/office/drawing/2014/main" id="{D66AB51F-416A-4557-9F5E-7160F81DC5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60" name="Text Box 3">
          <a:extLst>
            <a:ext uri="{FF2B5EF4-FFF2-40B4-BE49-F238E27FC236}">
              <a16:creationId xmlns:a16="http://schemas.microsoft.com/office/drawing/2014/main" id="{F20F7C50-A442-4EBF-92EE-7CFA20A6A0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61" name="Text Box 63">
          <a:extLst>
            <a:ext uri="{FF2B5EF4-FFF2-40B4-BE49-F238E27FC236}">
              <a16:creationId xmlns:a16="http://schemas.microsoft.com/office/drawing/2014/main" id="{4941C77A-2035-4B1D-9F8C-DCD15F704F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62" name="Text Box 3">
          <a:extLst>
            <a:ext uri="{FF2B5EF4-FFF2-40B4-BE49-F238E27FC236}">
              <a16:creationId xmlns:a16="http://schemas.microsoft.com/office/drawing/2014/main" id="{74768A62-1FFB-484C-A028-1F06FA5D98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63" name="Text Box 32">
          <a:extLst>
            <a:ext uri="{FF2B5EF4-FFF2-40B4-BE49-F238E27FC236}">
              <a16:creationId xmlns:a16="http://schemas.microsoft.com/office/drawing/2014/main" id="{40FA6161-5B2A-44FA-96ED-9A62FA1530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64" name="Text Box 3">
          <a:extLst>
            <a:ext uri="{FF2B5EF4-FFF2-40B4-BE49-F238E27FC236}">
              <a16:creationId xmlns:a16="http://schemas.microsoft.com/office/drawing/2014/main" id="{25268647-5F33-4254-90C6-C9B27564B2E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65" name="Text Box 63">
          <a:extLst>
            <a:ext uri="{FF2B5EF4-FFF2-40B4-BE49-F238E27FC236}">
              <a16:creationId xmlns:a16="http://schemas.microsoft.com/office/drawing/2014/main" id="{E5E90A95-FF47-41F6-9E44-9DD780D663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66" name="Text Box 3">
          <a:extLst>
            <a:ext uri="{FF2B5EF4-FFF2-40B4-BE49-F238E27FC236}">
              <a16:creationId xmlns:a16="http://schemas.microsoft.com/office/drawing/2014/main" id="{242D5B26-C46B-41D9-9E98-2AB0FAB3C9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67" name="Text Box 32">
          <a:extLst>
            <a:ext uri="{FF2B5EF4-FFF2-40B4-BE49-F238E27FC236}">
              <a16:creationId xmlns:a16="http://schemas.microsoft.com/office/drawing/2014/main" id="{BDDB6860-5D26-4D86-84C7-C1027344D1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68" name="Text Box 3">
          <a:extLst>
            <a:ext uri="{FF2B5EF4-FFF2-40B4-BE49-F238E27FC236}">
              <a16:creationId xmlns:a16="http://schemas.microsoft.com/office/drawing/2014/main" id="{69939780-7081-4087-8601-D9ED04795E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69" name="Text Box 63">
          <a:extLst>
            <a:ext uri="{FF2B5EF4-FFF2-40B4-BE49-F238E27FC236}">
              <a16:creationId xmlns:a16="http://schemas.microsoft.com/office/drawing/2014/main" id="{0914346B-F5BC-4AAC-BEE2-B5A053FA1D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70" name="Text Box 3">
          <a:extLst>
            <a:ext uri="{FF2B5EF4-FFF2-40B4-BE49-F238E27FC236}">
              <a16:creationId xmlns:a16="http://schemas.microsoft.com/office/drawing/2014/main" id="{D74C0A24-3DAE-4EFB-BB27-C3E24709AB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71" name="Text Box 32">
          <a:extLst>
            <a:ext uri="{FF2B5EF4-FFF2-40B4-BE49-F238E27FC236}">
              <a16:creationId xmlns:a16="http://schemas.microsoft.com/office/drawing/2014/main" id="{1988A4C1-6D4A-410E-94E3-4E187FB93B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72" name="Text Box 3">
          <a:extLst>
            <a:ext uri="{FF2B5EF4-FFF2-40B4-BE49-F238E27FC236}">
              <a16:creationId xmlns:a16="http://schemas.microsoft.com/office/drawing/2014/main" id="{927BE40C-06B2-4E6C-B8F4-C85C115F1E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73" name="Text Box 63">
          <a:extLst>
            <a:ext uri="{FF2B5EF4-FFF2-40B4-BE49-F238E27FC236}">
              <a16:creationId xmlns:a16="http://schemas.microsoft.com/office/drawing/2014/main" id="{4150F43F-8CC2-40F7-B177-387B04930A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74" name="Text Box 3">
          <a:extLst>
            <a:ext uri="{FF2B5EF4-FFF2-40B4-BE49-F238E27FC236}">
              <a16:creationId xmlns:a16="http://schemas.microsoft.com/office/drawing/2014/main" id="{6EBB42C2-012C-428E-A1B8-822BDFF83E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75" name="Text Box 32">
          <a:extLst>
            <a:ext uri="{FF2B5EF4-FFF2-40B4-BE49-F238E27FC236}">
              <a16:creationId xmlns:a16="http://schemas.microsoft.com/office/drawing/2014/main" id="{2F7F47BF-3CC1-4D4D-AFDE-BDE490E89CA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76" name="Text Box 3">
          <a:extLst>
            <a:ext uri="{FF2B5EF4-FFF2-40B4-BE49-F238E27FC236}">
              <a16:creationId xmlns:a16="http://schemas.microsoft.com/office/drawing/2014/main" id="{FA7EA8F7-6CAF-4344-B327-3DD6D59A510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77" name="Text Box 63">
          <a:extLst>
            <a:ext uri="{FF2B5EF4-FFF2-40B4-BE49-F238E27FC236}">
              <a16:creationId xmlns:a16="http://schemas.microsoft.com/office/drawing/2014/main" id="{69B5C473-11A9-4010-808D-3B4FB02F44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78" name="Text Box 3">
          <a:extLst>
            <a:ext uri="{FF2B5EF4-FFF2-40B4-BE49-F238E27FC236}">
              <a16:creationId xmlns:a16="http://schemas.microsoft.com/office/drawing/2014/main" id="{076DAAFC-E203-4139-84CA-0E17D4F263B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79" name="Text Box 32">
          <a:extLst>
            <a:ext uri="{FF2B5EF4-FFF2-40B4-BE49-F238E27FC236}">
              <a16:creationId xmlns:a16="http://schemas.microsoft.com/office/drawing/2014/main" id="{D51D7433-050A-482C-BAD4-DC436E26B0A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80" name="Text Box 3">
          <a:extLst>
            <a:ext uri="{FF2B5EF4-FFF2-40B4-BE49-F238E27FC236}">
              <a16:creationId xmlns:a16="http://schemas.microsoft.com/office/drawing/2014/main" id="{49C91C1A-8F57-44BA-9588-573D1460421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81" name="Text Box 63">
          <a:extLst>
            <a:ext uri="{FF2B5EF4-FFF2-40B4-BE49-F238E27FC236}">
              <a16:creationId xmlns:a16="http://schemas.microsoft.com/office/drawing/2014/main" id="{364A491A-E6E9-43AF-B2DF-7335F1F983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82" name="Text Box 3">
          <a:extLst>
            <a:ext uri="{FF2B5EF4-FFF2-40B4-BE49-F238E27FC236}">
              <a16:creationId xmlns:a16="http://schemas.microsoft.com/office/drawing/2014/main" id="{31D8210A-2A37-4345-B4A0-71BDDE7546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83" name="Text Box 32">
          <a:extLst>
            <a:ext uri="{FF2B5EF4-FFF2-40B4-BE49-F238E27FC236}">
              <a16:creationId xmlns:a16="http://schemas.microsoft.com/office/drawing/2014/main" id="{590B127B-D454-4C0F-A99A-E78AED913D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84" name="Text Box 3">
          <a:extLst>
            <a:ext uri="{FF2B5EF4-FFF2-40B4-BE49-F238E27FC236}">
              <a16:creationId xmlns:a16="http://schemas.microsoft.com/office/drawing/2014/main" id="{7C0625C1-2298-4BD5-8D2D-43C3DE6429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85" name="Text Box 63">
          <a:extLst>
            <a:ext uri="{FF2B5EF4-FFF2-40B4-BE49-F238E27FC236}">
              <a16:creationId xmlns:a16="http://schemas.microsoft.com/office/drawing/2014/main" id="{7879EFC7-0CC9-4DA3-A98E-3B730ABCA0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86" name="Text Box 3">
          <a:extLst>
            <a:ext uri="{FF2B5EF4-FFF2-40B4-BE49-F238E27FC236}">
              <a16:creationId xmlns:a16="http://schemas.microsoft.com/office/drawing/2014/main" id="{5AA66D7C-84FE-4856-8355-6C7422E35F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87" name="Text Box 32">
          <a:extLst>
            <a:ext uri="{FF2B5EF4-FFF2-40B4-BE49-F238E27FC236}">
              <a16:creationId xmlns:a16="http://schemas.microsoft.com/office/drawing/2014/main" id="{4836ECF8-8261-48C1-9B65-312B2A47F5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88" name="Text Box 3">
          <a:extLst>
            <a:ext uri="{FF2B5EF4-FFF2-40B4-BE49-F238E27FC236}">
              <a16:creationId xmlns:a16="http://schemas.microsoft.com/office/drawing/2014/main" id="{2DAF4C08-9E3A-43AA-BDB4-41A631D701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89" name="Text Box 63">
          <a:extLst>
            <a:ext uri="{FF2B5EF4-FFF2-40B4-BE49-F238E27FC236}">
              <a16:creationId xmlns:a16="http://schemas.microsoft.com/office/drawing/2014/main" id="{A63ADBA8-4E7F-4FF1-9717-F1CEB3C66A7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90" name="Text Box 3">
          <a:extLst>
            <a:ext uri="{FF2B5EF4-FFF2-40B4-BE49-F238E27FC236}">
              <a16:creationId xmlns:a16="http://schemas.microsoft.com/office/drawing/2014/main" id="{7C265883-8650-47CB-BDDD-392666F526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91" name="Text Box 32">
          <a:extLst>
            <a:ext uri="{FF2B5EF4-FFF2-40B4-BE49-F238E27FC236}">
              <a16:creationId xmlns:a16="http://schemas.microsoft.com/office/drawing/2014/main" id="{D5F54282-E53E-4DEA-8F92-A89DEDA211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92" name="Text Box 3">
          <a:extLst>
            <a:ext uri="{FF2B5EF4-FFF2-40B4-BE49-F238E27FC236}">
              <a16:creationId xmlns:a16="http://schemas.microsoft.com/office/drawing/2014/main" id="{29ADA663-5396-483F-99C1-26755F3ABAF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93" name="Text Box 63">
          <a:extLst>
            <a:ext uri="{FF2B5EF4-FFF2-40B4-BE49-F238E27FC236}">
              <a16:creationId xmlns:a16="http://schemas.microsoft.com/office/drawing/2014/main" id="{C77767A3-82C5-43BD-BDFA-89479BDB486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94" name="Text Box 3">
          <a:extLst>
            <a:ext uri="{FF2B5EF4-FFF2-40B4-BE49-F238E27FC236}">
              <a16:creationId xmlns:a16="http://schemas.microsoft.com/office/drawing/2014/main" id="{E7AE88D6-2C06-49B6-B954-511FEE5E789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95" name="Text Box 32">
          <a:extLst>
            <a:ext uri="{FF2B5EF4-FFF2-40B4-BE49-F238E27FC236}">
              <a16:creationId xmlns:a16="http://schemas.microsoft.com/office/drawing/2014/main" id="{75509932-4308-4124-8D0D-9582425AB5E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96" name="Text Box 3">
          <a:extLst>
            <a:ext uri="{FF2B5EF4-FFF2-40B4-BE49-F238E27FC236}">
              <a16:creationId xmlns:a16="http://schemas.microsoft.com/office/drawing/2014/main" id="{4C060A26-7F58-4E2B-B37C-B851154859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97" name="Text Box 63">
          <a:extLst>
            <a:ext uri="{FF2B5EF4-FFF2-40B4-BE49-F238E27FC236}">
              <a16:creationId xmlns:a16="http://schemas.microsoft.com/office/drawing/2014/main" id="{3E2DF840-8D86-4D11-ACAD-CE6E65B11B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498" name="Text Box 3">
          <a:extLst>
            <a:ext uri="{FF2B5EF4-FFF2-40B4-BE49-F238E27FC236}">
              <a16:creationId xmlns:a16="http://schemas.microsoft.com/office/drawing/2014/main" id="{4FA2C263-C38E-447E-93C4-2E807F68D1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499" name="Text Box 32">
          <a:extLst>
            <a:ext uri="{FF2B5EF4-FFF2-40B4-BE49-F238E27FC236}">
              <a16:creationId xmlns:a16="http://schemas.microsoft.com/office/drawing/2014/main" id="{11816959-EA2A-40A3-A13B-FC3F0398BE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00" name="Text Box 3">
          <a:extLst>
            <a:ext uri="{FF2B5EF4-FFF2-40B4-BE49-F238E27FC236}">
              <a16:creationId xmlns:a16="http://schemas.microsoft.com/office/drawing/2014/main" id="{FBFB6C40-7842-45FB-9B84-336ACF31CEA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01" name="Text Box 63">
          <a:extLst>
            <a:ext uri="{FF2B5EF4-FFF2-40B4-BE49-F238E27FC236}">
              <a16:creationId xmlns:a16="http://schemas.microsoft.com/office/drawing/2014/main" id="{8A802EEE-99BE-4471-B6E2-80A678A411B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02" name="Text Box 3">
          <a:extLst>
            <a:ext uri="{FF2B5EF4-FFF2-40B4-BE49-F238E27FC236}">
              <a16:creationId xmlns:a16="http://schemas.microsoft.com/office/drawing/2014/main" id="{D9DD8EDB-EF08-48E6-816D-4C4FCD3D84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03" name="Text Box 32">
          <a:extLst>
            <a:ext uri="{FF2B5EF4-FFF2-40B4-BE49-F238E27FC236}">
              <a16:creationId xmlns:a16="http://schemas.microsoft.com/office/drawing/2014/main" id="{A4F27F25-DF45-4289-BCD9-A40D432122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04" name="Text Box 3">
          <a:extLst>
            <a:ext uri="{FF2B5EF4-FFF2-40B4-BE49-F238E27FC236}">
              <a16:creationId xmlns:a16="http://schemas.microsoft.com/office/drawing/2014/main" id="{428848F3-1482-4D36-98FA-206E1E8242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05" name="Text Box 63">
          <a:extLst>
            <a:ext uri="{FF2B5EF4-FFF2-40B4-BE49-F238E27FC236}">
              <a16:creationId xmlns:a16="http://schemas.microsoft.com/office/drawing/2014/main" id="{183971F6-AE94-4734-9404-2317FC4A104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06" name="Text Box 3">
          <a:extLst>
            <a:ext uri="{FF2B5EF4-FFF2-40B4-BE49-F238E27FC236}">
              <a16:creationId xmlns:a16="http://schemas.microsoft.com/office/drawing/2014/main" id="{174924A8-C484-41A0-B088-9E1A0D0270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07" name="Text Box 32">
          <a:extLst>
            <a:ext uri="{FF2B5EF4-FFF2-40B4-BE49-F238E27FC236}">
              <a16:creationId xmlns:a16="http://schemas.microsoft.com/office/drawing/2014/main" id="{2DDB0F61-0ADB-49A4-9E58-CC89CF9635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08" name="Text Box 3">
          <a:extLst>
            <a:ext uri="{FF2B5EF4-FFF2-40B4-BE49-F238E27FC236}">
              <a16:creationId xmlns:a16="http://schemas.microsoft.com/office/drawing/2014/main" id="{AC3D5551-EE62-46ED-8FDD-67B2BEAFD1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09" name="Text Box 63">
          <a:extLst>
            <a:ext uri="{FF2B5EF4-FFF2-40B4-BE49-F238E27FC236}">
              <a16:creationId xmlns:a16="http://schemas.microsoft.com/office/drawing/2014/main" id="{4E20BEDD-09EA-4FCC-B459-1B940C3E3D4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10" name="Text Box 32">
          <a:extLst>
            <a:ext uri="{FF2B5EF4-FFF2-40B4-BE49-F238E27FC236}">
              <a16:creationId xmlns:a16="http://schemas.microsoft.com/office/drawing/2014/main" id="{9CC8236C-CE62-4F58-A50A-05A48D3994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11" name="Text Box 3">
          <a:extLst>
            <a:ext uri="{FF2B5EF4-FFF2-40B4-BE49-F238E27FC236}">
              <a16:creationId xmlns:a16="http://schemas.microsoft.com/office/drawing/2014/main" id="{BAE36073-0359-4D29-81D2-E2E18CE041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12" name="Text Box 63">
          <a:extLst>
            <a:ext uri="{FF2B5EF4-FFF2-40B4-BE49-F238E27FC236}">
              <a16:creationId xmlns:a16="http://schemas.microsoft.com/office/drawing/2014/main" id="{36D3FACB-2871-43F8-96E8-8940967202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13" name="Text Box 3">
          <a:extLst>
            <a:ext uri="{FF2B5EF4-FFF2-40B4-BE49-F238E27FC236}">
              <a16:creationId xmlns:a16="http://schemas.microsoft.com/office/drawing/2014/main" id="{8C177C62-FFB7-4626-B85D-1CF3FDD3BC1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14" name="Text Box 32">
          <a:extLst>
            <a:ext uri="{FF2B5EF4-FFF2-40B4-BE49-F238E27FC236}">
              <a16:creationId xmlns:a16="http://schemas.microsoft.com/office/drawing/2014/main" id="{3F4386D2-5045-4BCF-97D1-54159EBF7EF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15" name="Text Box 3">
          <a:extLst>
            <a:ext uri="{FF2B5EF4-FFF2-40B4-BE49-F238E27FC236}">
              <a16:creationId xmlns:a16="http://schemas.microsoft.com/office/drawing/2014/main" id="{6D482CE9-172F-4260-AB54-E2167D58BA1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16" name="Text Box 63">
          <a:extLst>
            <a:ext uri="{FF2B5EF4-FFF2-40B4-BE49-F238E27FC236}">
              <a16:creationId xmlns:a16="http://schemas.microsoft.com/office/drawing/2014/main" id="{32FAE60B-5303-46D8-B9CA-C5BDED6B55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17" name="Text Box 3">
          <a:extLst>
            <a:ext uri="{FF2B5EF4-FFF2-40B4-BE49-F238E27FC236}">
              <a16:creationId xmlns:a16="http://schemas.microsoft.com/office/drawing/2014/main" id="{254D1338-2026-4E3C-B29E-A27993B4448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18" name="Text Box 32">
          <a:extLst>
            <a:ext uri="{FF2B5EF4-FFF2-40B4-BE49-F238E27FC236}">
              <a16:creationId xmlns:a16="http://schemas.microsoft.com/office/drawing/2014/main" id="{C546DBC7-218D-420D-8F0A-ECE88D55B9E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19" name="Text Box 3">
          <a:extLst>
            <a:ext uri="{FF2B5EF4-FFF2-40B4-BE49-F238E27FC236}">
              <a16:creationId xmlns:a16="http://schemas.microsoft.com/office/drawing/2014/main" id="{57241BF0-355B-4C9A-B033-D66F6F49F15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20" name="Text Box 63">
          <a:extLst>
            <a:ext uri="{FF2B5EF4-FFF2-40B4-BE49-F238E27FC236}">
              <a16:creationId xmlns:a16="http://schemas.microsoft.com/office/drawing/2014/main" id="{483E806D-2447-4F4A-8B32-7038942F5D4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21" name="Text Box 3">
          <a:extLst>
            <a:ext uri="{FF2B5EF4-FFF2-40B4-BE49-F238E27FC236}">
              <a16:creationId xmlns:a16="http://schemas.microsoft.com/office/drawing/2014/main" id="{2B7D31A6-5AEC-412A-92FF-6FFF781453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22" name="Text Box 32">
          <a:extLst>
            <a:ext uri="{FF2B5EF4-FFF2-40B4-BE49-F238E27FC236}">
              <a16:creationId xmlns:a16="http://schemas.microsoft.com/office/drawing/2014/main" id="{484D07F0-FA42-4330-9AC5-9B85664145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23" name="Text Box 3">
          <a:extLst>
            <a:ext uri="{FF2B5EF4-FFF2-40B4-BE49-F238E27FC236}">
              <a16:creationId xmlns:a16="http://schemas.microsoft.com/office/drawing/2014/main" id="{1B837052-12AF-4F9E-B452-4985976483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24" name="Text Box 63">
          <a:extLst>
            <a:ext uri="{FF2B5EF4-FFF2-40B4-BE49-F238E27FC236}">
              <a16:creationId xmlns:a16="http://schemas.microsoft.com/office/drawing/2014/main" id="{64F560F6-8EC0-4913-BA65-F5BAFA3BE5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25" name="Text Box 3">
          <a:extLst>
            <a:ext uri="{FF2B5EF4-FFF2-40B4-BE49-F238E27FC236}">
              <a16:creationId xmlns:a16="http://schemas.microsoft.com/office/drawing/2014/main" id="{FDC39BAF-4CE4-40F1-9313-1A5132B2D5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26" name="Text Box 32">
          <a:extLst>
            <a:ext uri="{FF2B5EF4-FFF2-40B4-BE49-F238E27FC236}">
              <a16:creationId xmlns:a16="http://schemas.microsoft.com/office/drawing/2014/main" id="{066EE4D6-4FF8-4B9D-AF1F-AFD25DEA02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27" name="Text Box 3">
          <a:extLst>
            <a:ext uri="{FF2B5EF4-FFF2-40B4-BE49-F238E27FC236}">
              <a16:creationId xmlns:a16="http://schemas.microsoft.com/office/drawing/2014/main" id="{B672C61C-D4CC-4D7A-9177-45EBEBC1FD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28" name="Text Box 63">
          <a:extLst>
            <a:ext uri="{FF2B5EF4-FFF2-40B4-BE49-F238E27FC236}">
              <a16:creationId xmlns:a16="http://schemas.microsoft.com/office/drawing/2014/main" id="{F415D252-1646-4258-A7ED-6CB4C2150B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29" name="Text Box 3">
          <a:extLst>
            <a:ext uri="{FF2B5EF4-FFF2-40B4-BE49-F238E27FC236}">
              <a16:creationId xmlns:a16="http://schemas.microsoft.com/office/drawing/2014/main" id="{D0C780FD-1D1F-4516-8366-D1B5C30933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30" name="Text Box 32">
          <a:extLst>
            <a:ext uri="{FF2B5EF4-FFF2-40B4-BE49-F238E27FC236}">
              <a16:creationId xmlns:a16="http://schemas.microsoft.com/office/drawing/2014/main" id="{56AC72A4-E9D8-4914-BCE7-A2381698E3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31" name="Text Box 3">
          <a:extLst>
            <a:ext uri="{FF2B5EF4-FFF2-40B4-BE49-F238E27FC236}">
              <a16:creationId xmlns:a16="http://schemas.microsoft.com/office/drawing/2014/main" id="{9AC2D996-792F-4AC0-B15B-09324CEA51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32" name="Text Box 63">
          <a:extLst>
            <a:ext uri="{FF2B5EF4-FFF2-40B4-BE49-F238E27FC236}">
              <a16:creationId xmlns:a16="http://schemas.microsoft.com/office/drawing/2014/main" id="{01AAF199-CAF7-45FB-88C1-D7693CB641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33" name="Text Box 3">
          <a:extLst>
            <a:ext uri="{FF2B5EF4-FFF2-40B4-BE49-F238E27FC236}">
              <a16:creationId xmlns:a16="http://schemas.microsoft.com/office/drawing/2014/main" id="{39BD8F8A-802E-4221-9ACD-9B9941DBB8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34" name="Text Box 32">
          <a:extLst>
            <a:ext uri="{FF2B5EF4-FFF2-40B4-BE49-F238E27FC236}">
              <a16:creationId xmlns:a16="http://schemas.microsoft.com/office/drawing/2014/main" id="{1F6CB79B-F059-4DFF-BA7A-0B80E92D50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35" name="Text Box 3">
          <a:extLst>
            <a:ext uri="{FF2B5EF4-FFF2-40B4-BE49-F238E27FC236}">
              <a16:creationId xmlns:a16="http://schemas.microsoft.com/office/drawing/2014/main" id="{2BAD732B-DA3A-4CFD-A253-F3E30140F46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36" name="Text Box 63">
          <a:extLst>
            <a:ext uri="{FF2B5EF4-FFF2-40B4-BE49-F238E27FC236}">
              <a16:creationId xmlns:a16="http://schemas.microsoft.com/office/drawing/2014/main" id="{780CED08-B098-4EB6-9AD8-4E25511B0B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37" name="Text Box 3">
          <a:extLst>
            <a:ext uri="{FF2B5EF4-FFF2-40B4-BE49-F238E27FC236}">
              <a16:creationId xmlns:a16="http://schemas.microsoft.com/office/drawing/2014/main" id="{D0A4FD3C-5530-42E3-B896-885A47F678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38" name="Text Box 32">
          <a:extLst>
            <a:ext uri="{FF2B5EF4-FFF2-40B4-BE49-F238E27FC236}">
              <a16:creationId xmlns:a16="http://schemas.microsoft.com/office/drawing/2014/main" id="{77447269-E051-41A4-A8FC-C358A211C1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39" name="Text Box 3">
          <a:extLst>
            <a:ext uri="{FF2B5EF4-FFF2-40B4-BE49-F238E27FC236}">
              <a16:creationId xmlns:a16="http://schemas.microsoft.com/office/drawing/2014/main" id="{9BD2863D-70C1-48FF-B3FC-BAAE91B736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40" name="Text Box 63">
          <a:extLst>
            <a:ext uri="{FF2B5EF4-FFF2-40B4-BE49-F238E27FC236}">
              <a16:creationId xmlns:a16="http://schemas.microsoft.com/office/drawing/2014/main" id="{6F6A994A-3C13-4663-8FCF-8B8300A1AC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41" name="Text Box 3">
          <a:extLst>
            <a:ext uri="{FF2B5EF4-FFF2-40B4-BE49-F238E27FC236}">
              <a16:creationId xmlns:a16="http://schemas.microsoft.com/office/drawing/2014/main" id="{5D8D9B59-2F12-4838-BC8C-847E28104DA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42" name="Text Box 32">
          <a:extLst>
            <a:ext uri="{FF2B5EF4-FFF2-40B4-BE49-F238E27FC236}">
              <a16:creationId xmlns:a16="http://schemas.microsoft.com/office/drawing/2014/main" id="{723D6355-E1FB-493E-9137-1D5D69B325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43" name="Text Box 3">
          <a:extLst>
            <a:ext uri="{FF2B5EF4-FFF2-40B4-BE49-F238E27FC236}">
              <a16:creationId xmlns:a16="http://schemas.microsoft.com/office/drawing/2014/main" id="{8708E3F7-83DD-4ACD-90AC-DAF813635A1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44" name="Text Box 63">
          <a:extLst>
            <a:ext uri="{FF2B5EF4-FFF2-40B4-BE49-F238E27FC236}">
              <a16:creationId xmlns:a16="http://schemas.microsoft.com/office/drawing/2014/main" id="{DBC26BFA-0FF6-4B81-9B13-AC1EDE06D4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45" name="Text Box 3">
          <a:extLst>
            <a:ext uri="{FF2B5EF4-FFF2-40B4-BE49-F238E27FC236}">
              <a16:creationId xmlns:a16="http://schemas.microsoft.com/office/drawing/2014/main" id="{1F2C3912-39B1-4C29-A7F7-442BE1B331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46" name="Text Box 32">
          <a:extLst>
            <a:ext uri="{FF2B5EF4-FFF2-40B4-BE49-F238E27FC236}">
              <a16:creationId xmlns:a16="http://schemas.microsoft.com/office/drawing/2014/main" id="{7BD249A0-31CA-42F0-BE58-7CA0127C9F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47" name="Text Box 3">
          <a:extLst>
            <a:ext uri="{FF2B5EF4-FFF2-40B4-BE49-F238E27FC236}">
              <a16:creationId xmlns:a16="http://schemas.microsoft.com/office/drawing/2014/main" id="{6FA088CF-CCF1-42C0-ACC5-7095E23DF09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48" name="Text Box 63">
          <a:extLst>
            <a:ext uri="{FF2B5EF4-FFF2-40B4-BE49-F238E27FC236}">
              <a16:creationId xmlns:a16="http://schemas.microsoft.com/office/drawing/2014/main" id="{74C96433-FAC8-4A39-94F6-57448F183F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49" name="Text Box 3">
          <a:extLst>
            <a:ext uri="{FF2B5EF4-FFF2-40B4-BE49-F238E27FC236}">
              <a16:creationId xmlns:a16="http://schemas.microsoft.com/office/drawing/2014/main" id="{968CE741-22AB-4C3C-A7A1-DF5068F10D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50" name="Text Box 32">
          <a:extLst>
            <a:ext uri="{FF2B5EF4-FFF2-40B4-BE49-F238E27FC236}">
              <a16:creationId xmlns:a16="http://schemas.microsoft.com/office/drawing/2014/main" id="{340CC144-AD0B-4CB1-970B-A78DE93F6D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51" name="Text Box 3">
          <a:extLst>
            <a:ext uri="{FF2B5EF4-FFF2-40B4-BE49-F238E27FC236}">
              <a16:creationId xmlns:a16="http://schemas.microsoft.com/office/drawing/2014/main" id="{E0DAE9F9-318A-4698-8DA8-C62B69A82C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52" name="Text Box 63">
          <a:extLst>
            <a:ext uri="{FF2B5EF4-FFF2-40B4-BE49-F238E27FC236}">
              <a16:creationId xmlns:a16="http://schemas.microsoft.com/office/drawing/2014/main" id="{7EEFC89A-2E45-489B-9273-94145611A3A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53" name="Text Box 3">
          <a:extLst>
            <a:ext uri="{FF2B5EF4-FFF2-40B4-BE49-F238E27FC236}">
              <a16:creationId xmlns:a16="http://schemas.microsoft.com/office/drawing/2014/main" id="{BBB6784C-EA1A-4B06-99BE-B718689035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54" name="Text Box 32">
          <a:extLst>
            <a:ext uri="{FF2B5EF4-FFF2-40B4-BE49-F238E27FC236}">
              <a16:creationId xmlns:a16="http://schemas.microsoft.com/office/drawing/2014/main" id="{E4F4E5CB-709C-4FB2-B5FA-880A0C93B5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55" name="Text Box 3">
          <a:extLst>
            <a:ext uri="{FF2B5EF4-FFF2-40B4-BE49-F238E27FC236}">
              <a16:creationId xmlns:a16="http://schemas.microsoft.com/office/drawing/2014/main" id="{2280A420-62EE-4C7F-8241-736D08DC12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56" name="Text Box 63">
          <a:extLst>
            <a:ext uri="{FF2B5EF4-FFF2-40B4-BE49-F238E27FC236}">
              <a16:creationId xmlns:a16="http://schemas.microsoft.com/office/drawing/2014/main" id="{E1AEB97F-26F4-45B2-8512-8786E4A4EA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57" name="Text Box 3">
          <a:extLst>
            <a:ext uri="{FF2B5EF4-FFF2-40B4-BE49-F238E27FC236}">
              <a16:creationId xmlns:a16="http://schemas.microsoft.com/office/drawing/2014/main" id="{7BD2B8F8-5778-4C30-A511-3A02B5C03E0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58" name="Text Box 32">
          <a:extLst>
            <a:ext uri="{FF2B5EF4-FFF2-40B4-BE49-F238E27FC236}">
              <a16:creationId xmlns:a16="http://schemas.microsoft.com/office/drawing/2014/main" id="{1CF0D944-7168-46A4-AF67-B3B43041EE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59" name="Text Box 3">
          <a:extLst>
            <a:ext uri="{FF2B5EF4-FFF2-40B4-BE49-F238E27FC236}">
              <a16:creationId xmlns:a16="http://schemas.microsoft.com/office/drawing/2014/main" id="{48C35278-E66A-44A4-8430-40F2502690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60" name="Text Box 63">
          <a:extLst>
            <a:ext uri="{FF2B5EF4-FFF2-40B4-BE49-F238E27FC236}">
              <a16:creationId xmlns:a16="http://schemas.microsoft.com/office/drawing/2014/main" id="{17331DEE-084C-4DBA-8666-2F88F9AFB1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61" name="Text Box 3">
          <a:extLst>
            <a:ext uri="{FF2B5EF4-FFF2-40B4-BE49-F238E27FC236}">
              <a16:creationId xmlns:a16="http://schemas.microsoft.com/office/drawing/2014/main" id="{1F192AA1-2185-4E6D-AC65-E8221B2F033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62" name="Text Box 32">
          <a:extLst>
            <a:ext uri="{FF2B5EF4-FFF2-40B4-BE49-F238E27FC236}">
              <a16:creationId xmlns:a16="http://schemas.microsoft.com/office/drawing/2014/main" id="{6B0CB7FF-8911-4620-9CB4-0E04D6BCC5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63" name="Text Box 3">
          <a:extLst>
            <a:ext uri="{FF2B5EF4-FFF2-40B4-BE49-F238E27FC236}">
              <a16:creationId xmlns:a16="http://schemas.microsoft.com/office/drawing/2014/main" id="{D124CFCE-4194-4DD1-86D3-C8F45D2935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64" name="Text Box 63">
          <a:extLst>
            <a:ext uri="{FF2B5EF4-FFF2-40B4-BE49-F238E27FC236}">
              <a16:creationId xmlns:a16="http://schemas.microsoft.com/office/drawing/2014/main" id="{9281AA53-6174-4DD6-813C-1AB4FE0313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65" name="Text Box 3">
          <a:extLst>
            <a:ext uri="{FF2B5EF4-FFF2-40B4-BE49-F238E27FC236}">
              <a16:creationId xmlns:a16="http://schemas.microsoft.com/office/drawing/2014/main" id="{F4C5F7F6-5AE0-488C-8776-F15787139E3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66" name="Text Box 32">
          <a:extLst>
            <a:ext uri="{FF2B5EF4-FFF2-40B4-BE49-F238E27FC236}">
              <a16:creationId xmlns:a16="http://schemas.microsoft.com/office/drawing/2014/main" id="{3A804B23-CD07-4D7A-AA3B-4C99BDA72EB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67" name="Text Box 3">
          <a:extLst>
            <a:ext uri="{FF2B5EF4-FFF2-40B4-BE49-F238E27FC236}">
              <a16:creationId xmlns:a16="http://schemas.microsoft.com/office/drawing/2014/main" id="{DD60A7F0-F6BA-4454-897F-125C23BC1C6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68" name="Text Box 63">
          <a:extLst>
            <a:ext uri="{FF2B5EF4-FFF2-40B4-BE49-F238E27FC236}">
              <a16:creationId xmlns:a16="http://schemas.microsoft.com/office/drawing/2014/main" id="{93A54A13-B3C4-47D9-B2DB-D4749FF115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69" name="Text Box 3">
          <a:extLst>
            <a:ext uri="{FF2B5EF4-FFF2-40B4-BE49-F238E27FC236}">
              <a16:creationId xmlns:a16="http://schemas.microsoft.com/office/drawing/2014/main" id="{36649052-8121-4B72-BD31-B55CF8BEAD6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70" name="Text Box 32">
          <a:extLst>
            <a:ext uri="{FF2B5EF4-FFF2-40B4-BE49-F238E27FC236}">
              <a16:creationId xmlns:a16="http://schemas.microsoft.com/office/drawing/2014/main" id="{339025C3-C496-47A2-8335-2DF105FE79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71" name="Text Box 3">
          <a:extLst>
            <a:ext uri="{FF2B5EF4-FFF2-40B4-BE49-F238E27FC236}">
              <a16:creationId xmlns:a16="http://schemas.microsoft.com/office/drawing/2014/main" id="{7CB9BB5D-7EE5-4615-ABA1-E92138B081C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72" name="Text Box 63">
          <a:extLst>
            <a:ext uri="{FF2B5EF4-FFF2-40B4-BE49-F238E27FC236}">
              <a16:creationId xmlns:a16="http://schemas.microsoft.com/office/drawing/2014/main" id="{8431707D-DAB1-40F8-95C4-6FFF3586A5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73" name="Text Box 3">
          <a:extLst>
            <a:ext uri="{FF2B5EF4-FFF2-40B4-BE49-F238E27FC236}">
              <a16:creationId xmlns:a16="http://schemas.microsoft.com/office/drawing/2014/main" id="{B17FCD17-4DEC-4065-8D29-4A27E94C40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74" name="Text Box 32">
          <a:extLst>
            <a:ext uri="{FF2B5EF4-FFF2-40B4-BE49-F238E27FC236}">
              <a16:creationId xmlns:a16="http://schemas.microsoft.com/office/drawing/2014/main" id="{ABD4D5FB-E14A-4DF2-A5BA-3B14D55D6D0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75" name="Text Box 3">
          <a:extLst>
            <a:ext uri="{FF2B5EF4-FFF2-40B4-BE49-F238E27FC236}">
              <a16:creationId xmlns:a16="http://schemas.microsoft.com/office/drawing/2014/main" id="{D8C325ED-00E8-48A8-8AF5-AA3ECE34E8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76" name="Text Box 63">
          <a:extLst>
            <a:ext uri="{FF2B5EF4-FFF2-40B4-BE49-F238E27FC236}">
              <a16:creationId xmlns:a16="http://schemas.microsoft.com/office/drawing/2014/main" id="{921199F8-E895-469A-BF1F-CE4F2CD786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77" name="Text Box 3">
          <a:extLst>
            <a:ext uri="{FF2B5EF4-FFF2-40B4-BE49-F238E27FC236}">
              <a16:creationId xmlns:a16="http://schemas.microsoft.com/office/drawing/2014/main" id="{89D2F97E-60C6-4AC8-B479-C459A86754C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78" name="Text Box 32">
          <a:extLst>
            <a:ext uri="{FF2B5EF4-FFF2-40B4-BE49-F238E27FC236}">
              <a16:creationId xmlns:a16="http://schemas.microsoft.com/office/drawing/2014/main" id="{57D1DAE7-883F-41FD-804A-A10B4277A0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79" name="Text Box 3">
          <a:extLst>
            <a:ext uri="{FF2B5EF4-FFF2-40B4-BE49-F238E27FC236}">
              <a16:creationId xmlns:a16="http://schemas.microsoft.com/office/drawing/2014/main" id="{78C5E04E-538E-4159-961D-0C47D9E23E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80" name="Text Box 63">
          <a:extLst>
            <a:ext uri="{FF2B5EF4-FFF2-40B4-BE49-F238E27FC236}">
              <a16:creationId xmlns:a16="http://schemas.microsoft.com/office/drawing/2014/main" id="{A2A25C66-ABA3-4FDC-B834-90070707D9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81" name="Text Box 3">
          <a:extLst>
            <a:ext uri="{FF2B5EF4-FFF2-40B4-BE49-F238E27FC236}">
              <a16:creationId xmlns:a16="http://schemas.microsoft.com/office/drawing/2014/main" id="{4D5C93F5-F5FC-4932-8843-EDDADE1294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82" name="Text Box 32">
          <a:extLst>
            <a:ext uri="{FF2B5EF4-FFF2-40B4-BE49-F238E27FC236}">
              <a16:creationId xmlns:a16="http://schemas.microsoft.com/office/drawing/2014/main" id="{495E1477-C155-4F1E-A05B-85D7282292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83" name="Text Box 3">
          <a:extLst>
            <a:ext uri="{FF2B5EF4-FFF2-40B4-BE49-F238E27FC236}">
              <a16:creationId xmlns:a16="http://schemas.microsoft.com/office/drawing/2014/main" id="{382E3591-9F1E-4031-BFD5-CD72345764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84" name="Text Box 63">
          <a:extLst>
            <a:ext uri="{FF2B5EF4-FFF2-40B4-BE49-F238E27FC236}">
              <a16:creationId xmlns:a16="http://schemas.microsoft.com/office/drawing/2014/main" id="{8F9E7E9B-4BC8-485D-B30E-FBEAB902AE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85" name="Text Box 3">
          <a:extLst>
            <a:ext uri="{FF2B5EF4-FFF2-40B4-BE49-F238E27FC236}">
              <a16:creationId xmlns:a16="http://schemas.microsoft.com/office/drawing/2014/main" id="{566F30F3-04AB-4F19-902C-EDABD926B3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86" name="Text Box 32">
          <a:extLst>
            <a:ext uri="{FF2B5EF4-FFF2-40B4-BE49-F238E27FC236}">
              <a16:creationId xmlns:a16="http://schemas.microsoft.com/office/drawing/2014/main" id="{AF395689-6805-444B-824E-1054085C8B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87" name="Text Box 3">
          <a:extLst>
            <a:ext uri="{FF2B5EF4-FFF2-40B4-BE49-F238E27FC236}">
              <a16:creationId xmlns:a16="http://schemas.microsoft.com/office/drawing/2014/main" id="{6193151A-873E-4A65-85E4-9E72E4992B8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88" name="Text Box 63">
          <a:extLst>
            <a:ext uri="{FF2B5EF4-FFF2-40B4-BE49-F238E27FC236}">
              <a16:creationId xmlns:a16="http://schemas.microsoft.com/office/drawing/2014/main" id="{1F001319-0B1D-4845-82DD-B568D0B6C0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89" name="Text Box 3">
          <a:extLst>
            <a:ext uri="{FF2B5EF4-FFF2-40B4-BE49-F238E27FC236}">
              <a16:creationId xmlns:a16="http://schemas.microsoft.com/office/drawing/2014/main" id="{C90B5C32-95F2-4E21-AF87-FBA276E942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90" name="Text Box 32">
          <a:extLst>
            <a:ext uri="{FF2B5EF4-FFF2-40B4-BE49-F238E27FC236}">
              <a16:creationId xmlns:a16="http://schemas.microsoft.com/office/drawing/2014/main" id="{BDD1E6EE-39E4-4274-B5A9-22573821522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91" name="Text Box 3">
          <a:extLst>
            <a:ext uri="{FF2B5EF4-FFF2-40B4-BE49-F238E27FC236}">
              <a16:creationId xmlns:a16="http://schemas.microsoft.com/office/drawing/2014/main" id="{7CEBA825-311B-4856-8983-09A9AD8C64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92" name="Text Box 63">
          <a:extLst>
            <a:ext uri="{FF2B5EF4-FFF2-40B4-BE49-F238E27FC236}">
              <a16:creationId xmlns:a16="http://schemas.microsoft.com/office/drawing/2014/main" id="{E44036A2-0118-4D21-86CA-7EA5094E7C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93" name="Text Box 3">
          <a:extLst>
            <a:ext uri="{FF2B5EF4-FFF2-40B4-BE49-F238E27FC236}">
              <a16:creationId xmlns:a16="http://schemas.microsoft.com/office/drawing/2014/main" id="{A2913BE1-5F05-4507-A7EA-800B75B3F76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94" name="Text Box 32">
          <a:extLst>
            <a:ext uri="{FF2B5EF4-FFF2-40B4-BE49-F238E27FC236}">
              <a16:creationId xmlns:a16="http://schemas.microsoft.com/office/drawing/2014/main" id="{02E4D20C-9C55-4BF6-9E1C-D048CEDF3C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95" name="Text Box 3">
          <a:extLst>
            <a:ext uri="{FF2B5EF4-FFF2-40B4-BE49-F238E27FC236}">
              <a16:creationId xmlns:a16="http://schemas.microsoft.com/office/drawing/2014/main" id="{3C0C8179-7EDA-4DAD-B8E5-9D378D8BEA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96" name="Text Box 63">
          <a:extLst>
            <a:ext uri="{FF2B5EF4-FFF2-40B4-BE49-F238E27FC236}">
              <a16:creationId xmlns:a16="http://schemas.microsoft.com/office/drawing/2014/main" id="{BD723547-5542-4AC8-8B6B-6D5915E579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97" name="Text Box 3">
          <a:extLst>
            <a:ext uri="{FF2B5EF4-FFF2-40B4-BE49-F238E27FC236}">
              <a16:creationId xmlns:a16="http://schemas.microsoft.com/office/drawing/2014/main" id="{C33230F9-BC91-4AF7-8028-8465BC862B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598" name="Text Box 32">
          <a:extLst>
            <a:ext uri="{FF2B5EF4-FFF2-40B4-BE49-F238E27FC236}">
              <a16:creationId xmlns:a16="http://schemas.microsoft.com/office/drawing/2014/main" id="{544B56B4-8D9C-436E-BB52-340ABB166C5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599" name="Text Box 3">
          <a:extLst>
            <a:ext uri="{FF2B5EF4-FFF2-40B4-BE49-F238E27FC236}">
              <a16:creationId xmlns:a16="http://schemas.microsoft.com/office/drawing/2014/main" id="{DAA51A27-7A61-431E-AFA5-F4E207BBAC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00" name="Text Box 63">
          <a:extLst>
            <a:ext uri="{FF2B5EF4-FFF2-40B4-BE49-F238E27FC236}">
              <a16:creationId xmlns:a16="http://schemas.microsoft.com/office/drawing/2014/main" id="{43EBD31E-A1F3-41D5-8721-F9B65F2640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01" name="Text Box 3">
          <a:extLst>
            <a:ext uri="{FF2B5EF4-FFF2-40B4-BE49-F238E27FC236}">
              <a16:creationId xmlns:a16="http://schemas.microsoft.com/office/drawing/2014/main" id="{3966A036-771C-4FD4-8F12-92073CE9CDE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02" name="Text Box 32">
          <a:extLst>
            <a:ext uri="{FF2B5EF4-FFF2-40B4-BE49-F238E27FC236}">
              <a16:creationId xmlns:a16="http://schemas.microsoft.com/office/drawing/2014/main" id="{970466C3-6E06-40D7-85B3-08740BAB401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03" name="Text Box 3">
          <a:extLst>
            <a:ext uri="{FF2B5EF4-FFF2-40B4-BE49-F238E27FC236}">
              <a16:creationId xmlns:a16="http://schemas.microsoft.com/office/drawing/2014/main" id="{B8E26A3B-8C14-4C26-807B-ED8CA049D52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04" name="Text Box 63">
          <a:extLst>
            <a:ext uri="{FF2B5EF4-FFF2-40B4-BE49-F238E27FC236}">
              <a16:creationId xmlns:a16="http://schemas.microsoft.com/office/drawing/2014/main" id="{3EC8C9B4-A072-4DEA-8773-19D9A18E2C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05" name="Text Box 3">
          <a:extLst>
            <a:ext uri="{FF2B5EF4-FFF2-40B4-BE49-F238E27FC236}">
              <a16:creationId xmlns:a16="http://schemas.microsoft.com/office/drawing/2014/main" id="{89F37AA9-95F5-4C90-964E-88183A717A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06" name="Text Box 32">
          <a:extLst>
            <a:ext uri="{FF2B5EF4-FFF2-40B4-BE49-F238E27FC236}">
              <a16:creationId xmlns:a16="http://schemas.microsoft.com/office/drawing/2014/main" id="{C55AC013-B1EC-4A09-90A5-E8202F946BE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07" name="Text Box 3">
          <a:extLst>
            <a:ext uri="{FF2B5EF4-FFF2-40B4-BE49-F238E27FC236}">
              <a16:creationId xmlns:a16="http://schemas.microsoft.com/office/drawing/2014/main" id="{B1BF4897-FA8B-4634-BDA3-815C1C74A4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08" name="Text Box 63">
          <a:extLst>
            <a:ext uri="{FF2B5EF4-FFF2-40B4-BE49-F238E27FC236}">
              <a16:creationId xmlns:a16="http://schemas.microsoft.com/office/drawing/2014/main" id="{9629A565-6A76-4861-ABAA-E23CD9F0E9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09" name="Text Box 3">
          <a:extLst>
            <a:ext uri="{FF2B5EF4-FFF2-40B4-BE49-F238E27FC236}">
              <a16:creationId xmlns:a16="http://schemas.microsoft.com/office/drawing/2014/main" id="{8954372D-C42E-41C9-B57F-58506594E6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10" name="Text Box 32">
          <a:extLst>
            <a:ext uri="{FF2B5EF4-FFF2-40B4-BE49-F238E27FC236}">
              <a16:creationId xmlns:a16="http://schemas.microsoft.com/office/drawing/2014/main" id="{6F55C502-47FF-4BCB-8A53-D75E1DA7E53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11" name="Text Box 3">
          <a:extLst>
            <a:ext uri="{FF2B5EF4-FFF2-40B4-BE49-F238E27FC236}">
              <a16:creationId xmlns:a16="http://schemas.microsoft.com/office/drawing/2014/main" id="{8BE80A2B-80E4-45B8-9212-458A549941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12" name="Text Box 63">
          <a:extLst>
            <a:ext uri="{FF2B5EF4-FFF2-40B4-BE49-F238E27FC236}">
              <a16:creationId xmlns:a16="http://schemas.microsoft.com/office/drawing/2014/main" id="{DADB38C4-3283-43C7-83B2-0182E2A072E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13" name="Text Box 3">
          <a:extLst>
            <a:ext uri="{FF2B5EF4-FFF2-40B4-BE49-F238E27FC236}">
              <a16:creationId xmlns:a16="http://schemas.microsoft.com/office/drawing/2014/main" id="{2BEE1B70-B33C-4E60-91D3-43E085F7E6A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14" name="Text Box 32">
          <a:extLst>
            <a:ext uri="{FF2B5EF4-FFF2-40B4-BE49-F238E27FC236}">
              <a16:creationId xmlns:a16="http://schemas.microsoft.com/office/drawing/2014/main" id="{40EEE8BD-2EA2-4730-844E-C29B4D1710F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15" name="Text Box 3">
          <a:extLst>
            <a:ext uri="{FF2B5EF4-FFF2-40B4-BE49-F238E27FC236}">
              <a16:creationId xmlns:a16="http://schemas.microsoft.com/office/drawing/2014/main" id="{0C56405E-E538-4DD4-8277-933E3497BE7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16" name="Text Box 63">
          <a:extLst>
            <a:ext uri="{FF2B5EF4-FFF2-40B4-BE49-F238E27FC236}">
              <a16:creationId xmlns:a16="http://schemas.microsoft.com/office/drawing/2014/main" id="{4186CF08-2DAC-45CF-AE5E-74F28CCFD6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17" name="Text Box 3">
          <a:extLst>
            <a:ext uri="{FF2B5EF4-FFF2-40B4-BE49-F238E27FC236}">
              <a16:creationId xmlns:a16="http://schemas.microsoft.com/office/drawing/2014/main" id="{C85195AC-1E22-4AFC-A30F-C1727A60BB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18" name="Text Box 32">
          <a:extLst>
            <a:ext uri="{FF2B5EF4-FFF2-40B4-BE49-F238E27FC236}">
              <a16:creationId xmlns:a16="http://schemas.microsoft.com/office/drawing/2014/main" id="{913DE81F-B432-419C-AD69-B07DA438ED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19" name="Text Box 3">
          <a:extLst>
            <a:ext uri="{FF2B5EF4-FFF2-40B4-BE49-F238E27FC236}">
              <a16:creationId xmlns:a16="http://schemas.microsoft.com/office/drawing/2014/main" id="{A3B9BB14-9797-41BF-9E2D-E228EAD952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20" name="Text Box 63">
          <a:extLst>
            <a:ext uri="{FF2B5EF4-FFF2-40B4-BE49-F238E27FC236}">
              <a16:creationId xmlns:a16="http://schemas.microsoft.com/office/drawing/2014/main" id="{27F55479-1379-4FB5-9830-285F52C5490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21" name="Text Box 3">
          <a:extLst>
            <a:ext uri="{FF2B5EF4-FFF2-40B4-BE49-F238E27FC236}">
              <a16:creationId xmlns:a16="http://schemas.microsoft.com/office/drawing/2014/main" id="{A25DF4A6-E7B5-475B-B57E-D42E3C8092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22" name="Text Box 32">
          <a:extLst>
            <a:ext uri="{FF2B5EF4-FFF2-40B4-BE49-F238E27FC236}">
              <a16:creationId xmlns:a16="http://schemas.microsoft.com/office/drawing/2014/main" id="{0236C460-65FB-40D6-A75C-80F982C860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23" name="Text Box 3">
          <a:extLst>
            <a:ext uri="{FF2B5EF4-FFF2-40B4-BE49-F238E27FC236}">
              <a16:creationId xmlns:a16="http://schemas.microsoft.com/office/drawing/2014/main" id="{B4F176BA-5A93-42D0-80D0-4EDC95ED3F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24" name="Text Box 63">
          <a:extLst>
            <a:ext uri="{FF2B5EF4-FFF2-40B4-BE49-F238E27FC236}">
              <a16:creationId xmlns:a16="http://schemas.microsoft.com/office/drawing/2014/main" id="{6A0F38BE-1022-4D5C-A568-5A46F894D16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25" name="Text Box 3">
          <a:extLst>
            <a:ext uri="{FF2B5EF4-FFF2-40B4-BE49-F238E27FC236}">
              <a16:creationId xmlns:a16="http://schemas.microsoft.com/office/drawing/2014/main" id="{D76F8563-383B-4081-832C-D26F604F05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26" name="Text Box 32">
          <a:extLst>
            <a:ext uri="{FF2B5EF4-FFF2-40B4-BE49-F238E27FC236}">
              <a16:creationId xmlns:a16="http://schemas.microsoft.com/office/drawing/2014/main" id="{FC6EC91E-64DB-4F86-B443-41C5B00D1A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27" name="Text Box 3">
          <a:extLst>
            <a:ext uri="{FF2B5EF4-FFF2-40B4-BE49-F238E27FC236}">
              <a16:creationId xmlns:a16="http://schemas.microsoft.com/office/drawing/2014/main" id="{D417E20A-6DAF-40E4-994D-3F88F4D3775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28" name="Text Box 63">
          <a:extLst>
            <a:ext uri="{FF2B5EF4-FFF2-40B4-BE49-F238E27FC236}">
              <a16:creationId xmlns:a16="http://schemas.microsoft.com/office/drawing/2014/main" id="{FC92CD2F-5B41-4B3F-B8A2-AA2A6FE449F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29" name="Text Box 3">
          <a:extLst>
            <a:ext uri="{FF2B5EF4-FFF2-40B4-BE49-F238E27FC236}">
              <a16:creationId xmlns:a16="http://schemas.microsoft.com/office/drawing/2014/main" id="{CD923B2B-3CFD-4572-8AE8-66071A21F0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30" name="Text Box 32">
          <a:extLst>
            <a:ext uri="{FF2B5EF4-FFF2-40B4-BE49-F238E27FC236}">
              <a16:creationId xmlns:a16="http://schemas.microsoft.com/office/drawing/2014/main" id="{C73C88E3-602B-4F48-B08C-2E34DCF666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31" name="Text Box 3">
          <a:extLst>
            <a:ext uri="{FF2B5EF4-FFF2-40B4-BE49-F238E27FC236}">
              <a16:creationId xmlns:a16="http://schemas.microsoft.com/office/drawing/2014/main" id="{2D813922-E1F0-47CE-A659-E7976746FDB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32" name="Text Box 63">
          <a:extLst>
            <a:ext uri="{FF2B5EF4-FFF2-40B4-BE49-F238E27FC236}">
              <a16:creationId xmlns:a16="http://schemas.microsoft.com/office/drawing/2014/main" id="{6E35C6DC-8087-4A02-A9C9-EBA41636B98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33" name="Text Box 3">
          <a:extLst>
            <a:ext uri="{FF2B5EF4-FFF2-40B4-BE49-F238E27FC236}">
              <a16:creationId xmlns:a16="http://schemas.microsoft.com/office/drawing/2014/main" id="{309B659A-CA02-46EB-ADE3-C50542D24E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34" name="Text Box 32">
          <a:extLst>
            <a:ext uri="{FF2B5EF4-FFF2-40B4-BE49-F238E27FC236}">
              <a16:creationId xmlns:a16="http://schemas.microsoft.com/office/drawing/2014/main" id="{889CC7B8-AB44-49ED-809E-F3DEEA1E7F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35" name="Text Box 3">
          <a:extLst>
            <a:ext uri="{FF2B5EF4-FFF2-40B4-BE49-F238E27FC236}">
              <a16:creationId xmlns:a16="http://schemas.microsoft.com/office/drawing/2014/main" id="{A155AEC5-384F-42A4-A55A-5C206EEDF1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36" name="Text Box 63">
          <a:extLst>
            <a:ext uri="{FF2B5EF4-FFF2-40B4-BE49-F238E27FC236}">
              <a16:creationId xmlns:a16="http://schemas.microsoft.com/office/drawing/2014/main" id="{ED6BC652-D3BA-4880-A854-B920F7B2339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37" name="Text Box 3">
          <a:extLst>
            <a:ext uri="{FF2B5EF4-FFF2-40B4-BE49-F238E27FC236}">
              <a16:creationId xmlns:a16="http://schemas.microsoft.com/office/drawing/2014/main" id="{991FDF44-1421-4BA5-9A89-FA1109C09D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38" name="Text Box 32">
          <a:extLst>
            <a:ext uri="{FF2B5EF4-FFF2-40B4-BE49-F238E27FC236}">
              <a16:creationId xmlns:a16="http://schemas.microsoft.com/office/drawing/2014/main" id="{3B102A50-F06D-4268-A517-27E996C7E2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39" name="Text Box 3">
          <a:extLst>
            <a:ext uri="{FF2B5EF4-FFF2-40B4-BE49-F238E27FC236}">
              <a16:creationId xmlns:a16="http://schemas.microsoft.com/office/drawing/2014/main" id="{CA810F95-2E7A-4DBD-8EFC-65E9650D68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40" name="Text Box 63">
          <a:extLst>
            <a:ext uri="{FF2B5EF4-FFF2-40B4-BE49-F238E27FC236}">
              <a16:creationId xmlns:a16="http://schemas.microsoft.com/office/drawing/2014/main" id="{0A1D450E-C966-48C7-A8EC-7F6109B8F3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41" name="Text Box 3">
          <a:extLst>
            <a:ext uri="{FF2B5EF4-FFF2-40B4-BE49-F238E27FC236}">
              <a16:creationId xmlns:a16="http://schemas.microsoft.com/office/drawing/2014/main" id="{82F7EFB3-E226-42B7-846E-44BE98A5C53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42" name="Text Box 32">
          <a:extLst>
            <a:ext uri="{FF2B5EF4-FFF2-40B4-BE49-F238E27FC236}">
              <a16:creationId xmlns:a16="http://schemas.microsoft.com/office/drawing/2014/main" id="{1EF0D570-AE8F-456A-92D0-6620427478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43" name="Text Box 3">
          <a:extLst>
            <a:ext uri="{FF2B5EF4-FFF2-40B4-BE49-F238E27FC236}">
              <a16:creationId xmlns:a16="http://schemas.microsoft.com/office/drawing/2014/main" id="{F771F11F-C7FB-495F-8D98-BB2018681E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44" name="Text Box 63">
          <a:extLst>
            <a:ext uri="{FF2B5EF4-FFF2-40B4-BE49-F238E27FC236}">
              <a16:creationId xmlns:a16="http://schemas.microsoft.com/office/drawing/2014/main" id="{EFAD8233-7A7E-49C9-B267-8970F1564E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45" name="Text Box 3">
          <a:extLst>
            <a:ext uri="{FF2B5EF4-FFF2-40B4-BE49-F238E27FC236}">
              <a16:creationId xmlns:a16="http://schemas.microsoft.com/office/drawing/2014/main" id="{14E0F9AA-BFFF-4CF0-9EE6-5D2B73A879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46" name="Text Box 32">
          <a:extLst>
            <a:ext uri="{FF2B5EF4-FFF2-40B4-BE49-F238E27FC236}">
              <a16:creationId xmlns:a16="http://schemas.microsoft.com/office/drawing/2014/main" id="{E367D54A-C2A8-4931-8CD3-1659BF1C27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47" name="Text Box 3">
          <a:extLst>
            <a:ext uri="{FF2B5EF4-FFF2-40B4-BE49-F238E27FC236}">
              <a16:creationId xmlns:a16="http://schemas.microsoft.com/office/drawing/2014/main" id="{A598E489-11B0-476C-8D03-42E332F859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48" name="Text Box 63">
          <a:extLst>
            <a:ext uri="{FF2B5EF4-FFF2-40B4-BE49-F238E27FC236}">
              <a16:creationId xmlns:a16="http://schemas.microsoft.com/office/drawing/2014/main" id="{FE912EB1-0BE6-476D-865E-C54B4ED2D8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49" name="Text Box 3">
          <a:extLst>
            <a:ext uri="{FF2B5EF4-FFF2-40B4-BE49-F238E27FC236}">
              <a16:creationId xmlns:a16="http://schemas.microsoft.com/office/drawing/2014/main" id="{89139852-8994-4B27-BE6E-21CDB34C28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50" name="Text Box 32">
          <a:extLst>
            <a:ext uri="{FF2B5EF4-FFF2-40B4-BE49-F238E27FC236}">
              <a16:creationId xmlns:a16="http://schemas.microsoft.com/office/drawing/2014/main" id="{81A40FD1-D637-4FC2-880D-3B2F31586C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51" name="Text Box 3">
          <a:extLst>
            <a:ext uri="{FF2B5EF4-FFF2-40B4-BE49-F238E27FC236}">
              <a16:creationId xmlns:a16="http://schemas.microsoft.com/office/drawing/2014/main" id="{B2AB06F0-9008-443F-A89D-F6A6DEF2266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52" name="Text Box 63">
          <a:extLst>
            <a:ext uri="{FF2B5EF4-FFF2-40B4-BE49-F238E27FC236}">
              <a16:creationId xmlns:a16="http://schemas.microsoft.com/office/drawing/2014/main" id="{33098C6B-258C-4CEA-AA20-DFEEC6D453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53" name="Text Box 3">
          <a:extLst>
            <a:ext uri="{FF2B5EF4-FFF2-40B4-BE49-F238E27FC236}">
              <a16:creationId xmlns:a16="http://schemas.microsoft.com/office/drawing/2014/main" id="{F01BB672-27DE-4AF0-929F-CDF4FBE033C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54" name="Text Box 32">
          <a:extLst>
            <a:ext uri="{FF2B5EF4-FFF2-40B4-BE49-F238E27FC236}">
              <a16:creationId xmlns:a16="http://schemas.microsoft.com/office/drawing/2014/main" id="{3F80E66F-87AF-4B68-A83A-4E85A4B1D9B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55" name="Text Box 3">
          <a:extLst>
            <a:ext uri="{FF2B5EF4-FFF2-40B4-BE49-F238E27FC236}">
              <a16:creationId xmlns:a16="http://schemas.microsoft.com/office/drawing/2014/main" id="{09862321-48BF-4028-900A-FC7B6436BFB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56" name="Text Box 63">
          <a:extLst>
            <a:ext uri="{FF2B5EF4-FFF2-40B4-BE49-F238E27FC236}">
              <a16:creationId xmlns:a16="http://schemas.microsoft.com/office/drawing/2014/main" id="{F8D855A5-5D44-43A5-96EB-529E82B630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57" name="Text Box 3">
          <a:extLst>
            <a:ext uri="{FF2B5EF4-FFF2-40B4-BE49-F238E27FC236}">
              <a16:creationId xmlns:a16="http://schemas.microsoft.com/office/drawing/2014/main" id="{10D93732-0E9C-4981-949C-E7960362D7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58" name="Text Box 32">
          <a:extLst>
            <a:ext uri="{FF2B5EF4-FFF2-40B4-BE49-F238E27FC236}">
              <a16:creationId xmlns:a16="http://schemas.microsoft.com/office/drawing/2014/main" id="{FE9654E0-8F74-4A69-A2DF-780CF46978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59" name="Text Box 3">
          <a:extLst>
            <a:ext uri="{FF2B5EF4-FFF2-40B4-BE49-F238E27FC236}">
              <a16:creationId xmlns:a16="http://schemas.microsoft.com/office/drawing/2014/main" id="{3DF1AEFA-8B05-480C-BAED-589037CCEC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60" name="Text Box 63">
          <a:extLst>
            <a:ext uri="{FF2B5EF4-FFF2-40B4-BE49-F238E27FC236}">
              <a16:creationId xmlns:a16="http://schemas.microsoft.com/office/drawing/2014/main" id="{ACE69B69-7F6B-4763-BAB1-BF1C0D081C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61" name="Text Box 3">
          <a:extLst>
            <a:ext uri="{FF2B5EF4-FFF2-40B4-BE49-F238E27FC236}">
              <a16:creationId xmlns:a16="http://schemas.microsoft.com/office/drawing/2014/main" id="{AD38CCB4-0653-4F4A-BF10-3981DD3418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62" name="Text Box 32">
          <a:extLst>
            <a:ext uri="{FF2B5EF4-FFF2-40B4-BE49-F238E27FC236}">
              <a16:creationId xmlns:a16="http://schemas.microsoft.com/office/drawing/2014/main" id="{442DA982-D7A5-4171-B752-8518A8038D4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63" name="Text Box 3">
          <a:extLst>
            <a:ext uri="{FF2B5EF4-FFF2-40B4-BE49-F238E27FC236}">
              <a16:creationId xmlns:a16="http://schemas.microsoft.com/office/drawing/2014/main" id="{CA46BA81-EBBB-481A-92D2-612889B184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64" name="Text Box 63">
          <a:extLst>
            <a:ext uri="{FF2B5EF4-FFF2-40B4-BE49-F238E27FC236}">
              <a16:creationId xmlns:a16="http://schemas.microsoft.com/office/drawing/2014/main" id="{A34634AF-029C-4D03-8F32-62799EFC25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65" name="Text Box 3">
          <a:extLst>
            <a:ext uri="{FF2B5EF4-FFF2-40B4-BE49-F238E27FC236}">
              <a16:creationId xmlns:a16="http://schemas.microsoft.com/office/drawing/2014/main" id="{B77201A4-D3F4-4987-9BBC-9F2AEE899D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66" name="Text Box 32">
          <a:extLst>
            <a:ext uri="{FF2B5EF4-FFF2-40B4-BE49-F238E27FC236}">
              <a16:creationId xmlns:a16="http://schemas.microsoft.com/office/drawing/2014/main" id="{7CB8666A-977F-4243-B69F-BE92CCC103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67" name="Text Box 3">
          <a:extLst>
            <a:ext uri="{FF2B5EF4-FFF2-40B4-BE49-F238E27FC236}">
              <a16:creationId xmlns:a16="http://schemas.microsoft.com/office/drawing/2014/main" id="{AAED96B4-9682-4983-BAD5-FBE786CAC7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68" name="Text Box 63">
          <a:extLst>
            <a:ext uri="{FF2B5EF4-FFF2-40B4-BE49-F238E27FC236}">
              <a16:creationId xmlns:a16="http://schemas.microsoft.com/office/drawing/2014/main" id="{593FDA2B-A87D-4670-AA2E-8A66842206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69" name="Text Box 3">
          <a:extLst>
            <a:ext uri="{FF2B5EF4-FFF2-40B4-BE49-F238E27FC236}">
              <a16:creationId xmlns:a16="http://schemas.microsoft.com/office/drawing/2014/main" id="{59579764-43F9-4CBD-A04D-810BE40315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70" name="Text Box 32">
          <a:extLst>
            <a:ext uri="{FF2B5EF4-FFF2-40B4-BE49-F238E27FC236}">
              <a16:creationId xmlns:a16="http://schemas.microsoft.com/office/drawing/2014/main" id="{EA8EAF5F-825C-4AEF-9447-36921107D95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71" name="Text Box 3">
          <a:extLst>
            <a:ext uri="{FF2B5EF4-FFF2-40B4-BE49-F238E27FC236}">
              <a16:creationId xmlns:a16="http://schemas.microsoft.com/office/drawing/2014/main" id="{4EF5A15B-AD95-4E61-BD6F-2987C5F3DE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72" name="Text Box 63">
          <a:extLst>
            <a:ext uri="{FF2B5EF4-FFF2-40B4-BE49-F238E27FC236}">
              <a16:creationId xmlns:a16="http://schemas.microsoft.com/office/drawing/2014/main" id="{1F5DC6E0-5167-4D27-AD67-8F16C4F2F1B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73" name="Text Box 3">
          <a:extLst>
            <a:ext uri="{FF2B5EF4-FFF2-40B4-BE49-F238E27FC236}">
              <a16:creationId xmlns:a16="http://schemas.microsoft.com/office/drawing/2014/main" id="{F36DC582-DDF1-4952-A9FC-83910FFA097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74" name="Text Box 32">
          <a:extLst>
            <a:ext uri="{FF2B5EF4-FFF2-40B4-BE49-F238E27FC236}">
              <a16:creationId xmlns:a16="http://schemas.microsoft.com/office/drawing/2014/main" id="{86618A11-E08B-4E9A-8D23-9AB96E0A68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75" name="Text Box 3">
          <a:extLst>
            <a:ext uri="{FF2B5EF4-FFF2-40B4-BE49-F238E27FC236}">
              <a16:creationId xmlns:a16="http://schemas.microsoft.com/office/drawing/2014/main" id="{4ECC426B-53B1-4577-8240-F6828D4678E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76" name="Text Box 63">
          <a:extLst>
            <a:ext uri="{FF2B5EF4-FFF2-40B4-BE49-F238E27FC236}">
              <a16:creationId xmlns:a16="http://schemas.microsoft.com/office/drawing/2014/main" id="{D5524D67-EA19-43D2-9DDB-F502095B55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77" name="Text Box 3">
          <a:extLst>
            <a:ext uri="{FF2B5EF4-FFF2-40B4-BE49-F238E27FC236}">
              <a16:creationId xmlns:a16="http://schemas.microsoft.com/office/drawing/2014/main" id="{A1D8C719-7B5A-4F09-9F7F-CB68E992DF8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78" name="Text Box 32">
          <a:extLst>
            <a:ext uri="{FF2B5EF4-FFF2-40B4-BE49-F238E27FC236}">
              <a16:creationId xmlns:a16="http://schemas.microsoft.com/office/drawing/2014/main" id="{A421A7BE-7150-4CD0-A492-CF4C8736F9C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79" name="Text Box 3">
          <a:extLst>
            <a:ext uri="{FF2B5EF4-FFF2-40B4-BE49-F238E27FC236}">
              <a16:creationId xmlns:a16="http://schemas.microsoft.com/office/drawing/2014/main" id="{B7065B91-1522-4525-B7F0-94A4D263130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80" name="Text Box 63">
          <a:extLst>
            <a:ext uri="{FF2B5EF4-FFF2-40B4-BE49-F238E27FC236}">
              <a16:creationId xmlns:a16="http://schemas.microsoft.com/office/drawing/2014/main" id="{9B93F0C4-0A68-4EC2-BC94-D273561360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81" name="Text Box 3">
          <a:extLst>
            <a:ext uri="{FF2B5EF4-FFF2-40B4-BE49-F238E27FC236}">
              <a16:creationId xmlns:a16="http://schemas.microsoft.com/office/drawing/2014/main" id="{F1949D9E-D76A-4593-9287-D2B1568B719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82" name="Text Box 32">
          <a:extLst>
            <a:ext uri="{FF2B5EF4-FFF2-40B4-BE49-F238E27FC236}">
              <a16:creationId xmlns:a16="http://schemas.microsoft.com/office/drawing/2014/main" id="{5E9A4BE7-4858-407F-94D4-F7BCD06B07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83" name="Text Box 3">
          <a:extLst>
            <a:ext uri="{FF2B5EF4-FFF2-40B4-BE49-F238E27FC236}">
              <a16:creationId xmlns:a16="http://schemas.microsoft.com/office/drawing/2014/main" id="{200562C5-CF28-4DDE-B86F-19DBEC650F0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84" name="Text Box 63">
          <a:extLst>
            <a:ext uri="{FF2B5EF4-FFF2-40B4-BE49-F238E27FC236}">
              <a16:creationId xmlns:a16="http://schemas.microsoft.com/office/drawing/2014/main" id="{0F82BF9B-924C-4882-AFF9-DD698FB3C9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85" name="Text Box 3">
          <a:extLst>
            <a:ext uri="{FF2B5EF4-FFF2-40B4-BE49-F238E27FC236}">
              <a16:creationId xmlns:a16="http://schemas.microsoft.com/office/drawing/2014/main" id="{433AD9EA-ECD2-4A25-ABD5-34E50C628FB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86" name="Text Box 32">
          <a:extLst>
            <a:ext uri="{FF2B5EF4-FFF2-40B4-BE49-F238E27FC236}">
              <a16:creationId xmlns:a16="http://schemas.microsoft.com/office/drawing/2014/main" id="{58A26090-5498-4A0B-B67F-299F32E7B7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87" name="Text Box 3">
          <a:extLst>
            <a:ext uri="{FF2B5EF4-FFF2-40B4-BE49-F238E27FC236}">
              <a16:creationId xmlns:a16="http://schemas.microsoft.com/office/drawing/2014/main" id="{232FBA5E-B384-4C45-839A-72A9A9399F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88" name="Text Box 63">
          <a:extLst>
            <a:ext uri="{FF2B5EF4-FFF2-40B4-BE49-F238E27FC236}">
              <a16:creationId xmlns:a16="http://schemas.microsoft.com/office/drawing/2014/main" id="{7A448107-E0FD-4F76-9741-515E4E327F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89" name="Text Box 3">
          <a:extLst>
            <a:ext uri="{FF2B5EF4-FFF2-40B4-BE49-F238E27FC236}">
              <a16:creationId xmlns:a16="http://schemas.microsoft.com/office/drawing/2014/main" id="{E75A0083-56FD-4A70-BEE1-F86A5FA043D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90" name="Text Box 32">
          <a:extLst>
            <a:ext uri="{FF2B5EF4-FFF2-40B4-BE49-F238E27FC236}">
              <a16:creationId xmlns:a16="http://schemas.microsoft.com/office/drawing/2014/main" id="{3BC5E97A-82F0-459E-BB1F-8AD3749C0F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91" name="Text Box 3">
          <a:extLst>
            <a:ext uri="{FF2B5EF4-FFF2-40B4-BE49-F238E27FC236}">
              <a16:creationId xmlns:a16="http://schemas.microsoft.com/office/drawing/2014/main" id="{8A49496F-2CDA-41A7-B66E-D033CFFA38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92" name="Text Box 63">
          <a:extLst>
            <a:ext uri="{FF2B5EF4-FFF2-40B4-BE49-F238E27FC236}">
              <a16:creationId xmlns:a16="http://schemas.microsoft.com/office/drawing/2014/main" id="{996ED092-217F-4EA3-BB1C-77D69E1F08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93" name="Text Box 3">
          <a:extLst>
            <a:ext uri="{FF2B5EF4-FFF2-40B4-BE49-F238E27FC236}">
              <a16:creationId xmlns:a16="http://schemas.microsoft.com/office/drawing/2014/main" id="{1E25E712-016A-4228-942F-746ACD035D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94" name="Text Box 32">
          <a:extLst>
            <a:ext uri="{FF2B5EF4-FFF2-40B4-BE49-F238E27FC236}">
              <a16:creationId xmlns:a16="http://schemas.microsoft.com/office/drawing/2014/main" id="{6437C043-9D42-49A7-8AA8-ED9A5C20D9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95" name="Text Box 3">
          <a:extLst>
            <a:ext uri="{FF2B5EF4-FFF2-40B4-BE49-F238E27FC236}">
              <a16:creationId xmlns:a16="http://schemas.microsoft.com/office/drawing/2014/main" id="{4BBDD29F-AD25-4704-8755-2125792744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96" name="Text Box 63">
          <a:extLst>
            <a:ext uri="{FF2B5EF4-FFF2-40B4-BE49-F238E27FC236}">
              <a16:creationId xmlns:a16="http://schemas.microsoft.com/office/drawing/2014/main" id="{3F1787EF-0C6F-485A-A1D9-E46417C4E1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97" name="Text Box 3">
          <a:extLst>
            <a:ext uri="{FF2B5EF4-FFF2-40B4-BE49-F238E27FC236}">
              <a16:creationId xmlns:a16="http://schemas.microsoft.com/office/drawing/2014/main" id="{22F1273C-73BC-4952-915B-8B1FDC2FEA0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698" name="Text Box 32">
          <a:extLst>
            <a:ext uri="{FF2B5EF4-FFF2-40B4-BE49-F238E27FC236}">
              <a16:creationId xmlns:a16="http://schemas.microsoft.com/office/drawing/2014/main" id="{ECCC4979-9EC5-424F-8AED-BF8DFB23E8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699" name="Text Box 3">
          <a:extLst>
            <a:ext uri="{FF2B5EF4-FFF2-40B4-BE49-F238E27FC236}">
              <a16:creationId xmlns:a16="http://schemas.microsoft.com/office/drawing/2014/main" id="{F679D37F-7D58-4E8A-947F-9251B87AF4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00" name="Text Box 63">
          <a:extLst>
            <a:ext uri="{FF2B5EF4-FFF2-40B4-BE49-F238E27FC236}">
              <a16:creationId xmlns:a16="http://schemas.microsoft.com/office/drawing/2014/main" id="{5DDEF70E-E9CE-4556-9B80-F255EBEB4C0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01" name="Text Box 3">
          <a:extLst>
            <a:ext uri="{FF2B5EF4-FFF2-40B4-BE49-F238E27FC236}">
              <a16:creationId xmlns:a16="http://schemas.microsoft.com/office/drawing/2014/main" id="{BB51F63E-2CC0-4560-B486-E33C2D31162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02" name="Text Box 32">
          <a:extLst>
            <a:ext uri="{FF2B5EF4-FFF2-40B4-BE49-F238E27FC236}">
              <a16:creationId xmlns:a16="http://schemas.microsoft.com/office/drawing/2014/main" id="{7707BD9C-C367-4BCB-A148-E15AB7FB20A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03" name="Text Box 3">
          <a:extLst>
            <a:ext uri="{FF2B5EF4-FFF2-40B4-BE49-F238E27FC236}">
              <a16:creationId xmlns:a16="http://schemas.microsoft.com/office/drawing/2014/main" id="{B535C379-1B77-46D6-A26D-C22FCA3F35D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04" name="Text Box 63">
          <a:extLst>
            <a:ext uri="{FF2B5EF4-FFF2-40B4-BE49-F238E27FC236}">
              <a16:creationId xmlns:a16="http://schemas.microsoft.com/office/drawing/2014/main" id="{02829A2B-19B4-4565-8C5D-58CC0B547C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05" name="Text Box 3">
          <a:extLst>
            <a:ext uri="{FF2B5EF4-FFF2-40B4-BE49-F238E27FC236}">
              <a16:creationId xmlns:a16="http://schemas.microsoft.com/office/drawing/2014/main" id="{E27C4A25-A1E0-440C-BD16-47AC72FD505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06" name="Text Box 32">
          <a:extLst>
            <a:ext uri="{FF2B5EF4-FFF2-40B4-BE49-F238E27FC236}">
              <a16:creationId xmlns:a16="http://schemas.microsoft.com/office/drawing/2014/main" id="{D49D9425-76A1-40D0-A96C-64988164D0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07" name="Text Box 3">
          <a:extLst>
            <a:ext uri="{FF2B5EF4-FFF2-40B4-BE49-F238E27FC236}">
              <a16:creationId xmlns:a16="http://schemas.microsoft.com/office/drawing/2014/main" id="{3E37BEB0-5173-4509-ABE1-BA4F10A6F5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08" name="Text Box 63">
          <a:extLst>
            <a:ext uri="{FF2B5EF4-FFF2-40B4-BE49-F238E27FC236}">
              <a16:creationId xmlns:a16="http://schemas.microsoft.com/office/drawing/2014/main" id="{C12FF643-69AD-441B-A1E8-2E42B4891C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09" name="Text Box 3">
          <a:extLst>
            <a:ext uri="{FF2B5EF4-FFF2-40B4-BE49-F238E27FC236}">
              <a16:creationId xmlns:a16="http://schemas.microsoft.com/office/drawing/2014/main" id="{DCAA2AFB-0367-4872-BCBA-C83A2D38E5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10" name="Text Box 32">
          <a:extLst>
            <a:ext uri="{FF2B5EF4-FFF2-40B4-BE49-F238E27FC236}">
              <a16:creationId xmlns:a16="http://schemas.microsoft.com/office/drawing/2014/main" id="{672559B9-C6E6-43EC-A6E5-04FCA77E2B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11" name="Text Box 3">
          <a:extLst>
            <a:ext uri="{FF2B5EF4-FFF2-40B4-BE49-F238E27FC236}">
              <a16:creationId xmlns:a16="http://schemas.microsoft.com/office/drawing/2014/main" id="{F7C32612-2A09-4EE3-B9E0-1B2201E5FE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12" name="Text Box 63">
          <a:extLst>
            <a:ext uri="{FF2B5EF4-FFF2-40B4-BE49-F238E27FC236}">
              <a16:creationId xmlns:a16="http://schemas.microsoft.com/office/drawing/2014/main" id="{AC4124F9-23B1-4F4E-BB5D-1BD874370FA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13" name="Text Box 3">
          <a:extLst>
            <a:ext uri="{FF2B5EF4-FFF2-40B4-BE49-F238E27FC236}">
              <a16:creationId xmlns:a16="http://schemas.microsoft.com/office/drawing/2014/main" id="{DD3B0C5D-FE99-46CF-84A0-7DB4C6D0A2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14" name="Text Box 32">
          <a:extLst>
            <a:ext uri="{FF2B5EF4-FFF2-40B4-BE49-F238E27FC236}">
              <a16:creationId xmlns:a16="http://schemas.microsoft.com/office/drawing/2014/main" id="{2DCAAB6C-3CF2-4451-A395-CFC169CA52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15" name="Text Box 3">
          <a:extLst>
            <a:ext uri="{FF2B5EF4-FFF2-40B4-BE49-F238E27FC236}">
              <a16:creationId xmlns:a16="http://schemas.microsoft.com/office/drawing/2014/main" id="{0D73D36E-D0C2-4A1B-AEC7-57B50B8C98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16" name="Text Box 63">
          <a:extLst>
            <a:ext uri="{FF2B5EF4-FFF2-40B4-BE49-F238E27FC236}">
              <a16:creationId xmlns:a16="http://schemas.microsoft.com/office/drawing/2014/main" id="{37E80FAC-8AA0-4423-9D22-8352987849D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17" name="Text Box 3">
          <a:extLst>
            <a:ext uri="{FF2B5EF4-FFF2-40B4-BE49-F238E27FC236}">
              <a16:creationId xmlns:a16="http://schemas.microsoft.com/office/drawing/2014/main" id="{29FEB1EA-C78E-4849-9DEF-A7A9694A63C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18" name="Text Box 32">
          <a:extLst>
            <a:ext uri="{FF2B5EF4-FFF2-40B4-BE49-F238E27FC236}">
              <a16:creationId xmlns:a16="http://schemas.microsoft.com/office/drawing/2014/main" id="{12D9860F-4EB3-40D2-80A5-E3212EB0DA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19" name="Text Box 3">
          <a:extLst>
            <a:ext uri="{FF2B5EF4-FFF2-40B4-BE49-F238E27FC236}">
              <a16:creationId xmlns:a16="http://schemas.microsoft.com/office/drawing/2014/main" id="{3D40A242-77A3-4263-8B97-E0679722358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20" name="Text Box 63">
          <a:extLst>
            <a:ext uri="{FF2B5EF4-FFF2-40B4-BE49-F238E27FC236}">
              <a16:creationId xmlns:a16="http://schemas.microsoft.com/office/drawing/2014/main" id="{EC63807B-5AA0-4E0F-99D2-4F8A54EAF0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21" name="Text Box 3">
          <a:extLst>
            <a:ext uri="{FF2B5EF4-FFF2-40B4-BE49-F238E27FC236}">
              <a16:creationId xmlns:a16="http://schemas.microsoft.com/office/drawing/2014/main" id="{ED8B8D82-A9CF-44C8-A197-DCE33A57ACD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22" name="Text Box 32">
          <a:extLst>
            <a:ext uri="{FF2B5EF4-FFF2-40B4-BE49-F238E27FC236}">
              <a16:creationId xmlns:a16="http://schemas.microsoft.com/office/drawing/2014/main" id="{EB45527E-4865-4430-99F0-E8BC887CEB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23" name="Text Box 3">
          <a:extLst>
            <a:ext uri="{FF2B5EF4-FFF2-40B4-BE49-F238E27FC236}">
              <a16:creationId xmlns:a16="http://schemas.microsoft.com/office/drawing/2014/main" id="{621EFD99-B0FC-4052-A747-5B444C1E49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24" name="Text Box 63">
          <a:extLst>
            <a:ext uri="{FF2B5EF4-FFF2-40B4-BE49-F238E27FC236}">
              <a16:creationId xmlns:a16="http://schemas.microsoft.com/office/drawing/2014/main" id="{BE8C976C-76A4-47F9-85D2-F91D9D00634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25" name="Text Box 3">
          <a:extLst>
            <a:ext uri="{FF2B5EF4-FFF2-40B4-BE49-F238E27FC236}">
              <a16:creationId xmlns:a16="http://schemas.microsoft.com/office/drawing/2014/main" id="{C0A53ADF-18EE-4267-AF0E-76030F8BBD1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26" name="Text Box 32">
          <a:extLst>
            <a:ext uri="{FF2B5EF4-FFF2-40B4-BE49-F238E27FC236}">
              <a16:creationId xmlns:a16="http://schemas.microsoft.com/office/drawing/2014/main" id="{ADAC1BF8-9BC7-4913-A5AE-A787C7D685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27" name="Text Box 3">
          <a:extLst>
            <a:ext uri="{FF2B5EF4-FFF2-40B4-BE49-F238E27FC236}">
              <a16:creationId xmlns:a16="http://schemas.microsoft.com/office/drawing/2014/main" id="{B6F6C5E4-1FFC-49DF-9AD6-5E910C430A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28" name="Text Box 63">
          <a:extLst>
            <a:ext uri="{FF2B5EF4-FFF2-40B4-BE49-F238E27FC236}">
              <a16:creationId xmlns:a16="http://schemas.microsoft.com/office/drawing/2014/main" id="{F5AAC5BB-D198-40F7-9839-0CE484DC66B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29" name="Text Box 3">
          <a:extLst>
            <a:ext uri="{FF2B5EF4-FFF2-40B4-BE49-F238E27FC236}">
              <a16:creationId xmlns:a16="http://schemas.microsoft.com/office/drawing/2014/main" id="{37015C47-71A5-4832-A1A1-72DFDA02861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30" name="Text Box 32">
          <a:extLst>
            <a:ext uri="{FF2B5EF4-FFF2-40B4-BE49-F238E27FC236}">
              <a16:creationId xmlns:a16="http://schemas.microsoft.com/office/drawing/2014/main" id="{83D6AFB6-A2FD-4801-B4E4-587204D2FD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31" name="Text Box 3">
          <a:extLst>
            <a:ext uri="{FF2B5EF4-FFF2-40B4-BE49-F238E27FC236}">
              <a16:creationId xmlns:a16="http://schemas.microsoft.com/office/drawing/2014/main" id="{50FD78F6-FAE3-4C82-BAB5-0A2CF0C3ABB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32" name="Text Box 63">
          <a:extLst>
            <a:ext uri="{FF2B5EF4-FFF2-40B4-BE49-F238E27FC236}">
              <a16:creationId xmlns:a16="http://schemas.microsoft.com/office/drawing/2014/main" id="{8293E513-822A-43CB-9BA0-5582D362E5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33" name="Text Box 3">
          <a:extLst>
            <a:ext uri="{FF2B5EF4-FFF2-40B4-BE49-F238E27FC236}">
              <a16:creationId xmlns:a16="http://schemas.microsoft.com/office/drawing/2014/main" id="{43DB3EA9-742A-476F-851B-0E1E318217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34" name="Text Box 32">
          <a:extLst>
            <a:ext uri="{FF2B5EF4-FFF2-40B4-BE49-F238E27FC236}">
              <a16:creationId xmlns:a16="http://schemas.microsoft.com/office/drawing/2014/main" id="{848855A5-967D-45BD-BFDA-E886CFB01F1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35" name="Text Box 3">
          <a:extLst>
            <a:ext uri="{FF2B5EF4-FFF2-40B4-BE49-F238E27FC236}">
              <a16:creationId xmlns:a16="http://schemas.microsoft.com/office/drawing/2014/main" id="{5BCA9838-0930-4086-ADA7-EA74571772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36" name="Text Box 63">
          <a:extLst>
            <a:ext uri="{FF2B5EF4-FFF2-40B4-BE49-F238E27FC236}">
              <a16:creationId xmlns:a16="http://schemas.microsoft.com/office/drawing/2014/main" id="{3A3BFAFE-8ADD-4F20-A64E-DE1D5680FB5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37" name="Text Box 3">
          <a:extLst>
            <a:ext uri="{FF2B5EF4-FFF2-40B4-BE49-F238E27FC236}">
              <a16:creationId xmlns:a16="http://schemas.microsoft.com/office/drawing/2014/main" id="{72119D19-DA0A-407D-8147-34B9D52F25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38" name="Text Box 32">
          <a:extLst>
            <a:ext uri="{FF2B5EF4-FFF2-40B4-BE49-F238E27FC236}">
              <a16:creationId xmlns:a16="http://schemas.microsoft.com/office/drawing/2014/main" id="{C03F9B83-CA9C-4391-92BE-D073259FBA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39" name="Text Box 3">
          <a:extLst>
            <a:ext uri="{FF2B5EF4-FFF2-40B4-BE49-F238E27FC236}">
              <a16:creationId xmlns:a16="http://schemas.microsoft.com/office/drawing/2014/main" id="{A33C676D-1395-49C5-B856-BFC067A135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40" name="Text Box 63">
          <a:extLst>
            <a:ext uri="{FF2B5EF4-FFF2-40B4-BE49-F238E27FC236}">
              <a16:creationId xmlns:a16="http://schemas.microsoft.com/office/drawing/2014/main" id="{1E0C0515-7170-40D4-BD42-A15CCF2ED5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41" name="Text Box 3">
          <a:extLst>
            <a:ext uri="{FF2B5EF4-FFF2-40B4-BE49-F238E27FC236}">
              <a16:creationId xmlns:a16="http://schemas.microsoft.com/office/drawing/2014/main" id="{8E8FA00A-53CC-421A-95B0-AFA23174C14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42" name="Text Box 32">
          <a:extLst>
            <a:ext uri="{FF2B5EF4-FFF2-40B4-BE49-F238E27FC236}">
              <a16:creationId xmlns:a16="http://schemas.microsoft.com/office/drawing/2014/main" id="{FCF6AF31-9AD4-458A-9AC4-6E238816D5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43" name="Text Box 3">
          <a:extLst>
            <a:ext uri="{FF2B5EF4-FFF2-40B4-BE49-F238E27FC236}">
              <a16:creationId xmlns:a16="http://schemas.microsoft.com/office/drawing/2014/main" id="{DA81CF4C-7B74-489D-A36C-23DC70A1197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44" name="Text Box 63">
          <a:extLst>
            <a:ext uri="{FF2B5EF4-FFF2-40B4-BE49-F238E27FC236}">
              <a16:creationId xmlns:a16="http://schemas.microsoft.com/office/drawing/2014/main" id="{69DB476E-E37D-4185-94FD-90D7442D8E5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45" name="Text Box 3">
          <a:extLst>
            <a:ext uri="{FF2B5EF4-FFF2-40B4-BE49-F238E27FC236}">
              <a16:creationId xmlns:a16="http://schemas.microsoft.com/office/drawing/2014/main" id="{EAE95980-9525-4091-A878-B1BC2AFAAA5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46" name="Text Box 32">
          <a:extLst>
            <a:ext uri="{FF2B5EF4-FFF2-40B4-BE49-F238E27FC236}">
              <a16:creationId xmlns:a16="http://schemas.microsoft.com/office/drawing/2014/main" id="{A0944151-55D5-4CA2-9F81-62D43E65C6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47" name="Text Box 3">
          <a:extLst>
            <a:ext uri="{FF2B5EF4-FFF2-40B4-BE49-F238E27FC236}">
              <a16:creationId xmlns:a16="http://schemas.microsoft.com/office/drawing/2014/main" id="{852F48DF-46A4-4E02-9A06-1C5E96F582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48" name="Text Box 63">
          <a:extLst>
            <a:ext uri="{FF2B5EF4-FFF2-40B4-BE49-F238E27FC236}">
              <a16:creationId xmlns:a16="http://schemas.microsoft.com/office/drawing/2014/main" id="{AAC193C2-CD3C-45C4-8B20-283D9203C3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49" name="Text Box 3">
          <a:extLst>
            <a:ext uri="{FF2B5EF4-FFF2-40B4-BE49-F238E27FC236}">
              <a16:creationId xmlns:a16="http://schemas.microsoft.com/office/drawing/2014/main" id="{F32708CF-8B0E-45A9-B709-3E3D0EF8E38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50" name="Text Box 32">
          <a:extLst>
            <a:ext uri="{FF2B5EF4-FFF2-40B4-BE49-F238E27FC236}">
              <a16:creationId xmlns:a16="http://schemas.microsoft.com/office/drawing/2014/main" id="{75E3A394-E7E1-4A84-82EE-D596068A80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51" name="Text Box 3">
          <a:extLst>
            <a:ext uri="{FF2B5EF4-FFF2-40B4-BE49-F238E27FC236}">
              <a16:creationId xmlns:a16="http://schemas.microsoft.com/office/drawing/2014/main" id="{6635F4D0-76A7-4BCE-962C-06E47D6029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52" name="Text Box 63">
          <a:extLst>
            <a:ext uri="{FF2B5EF4-FFF2-40B4-BE49-F238E27FC236}">
              <a16:creationId xmlns:a16="http://schemas.microsoft.com/office/drawing/2014/main" id="{4FFF2422-AF85-4AA3-BAFB-54DE59AC897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53" name="Text Box 3">
          <a:extLst>
            <a:ext uri="{FF2B5EF4-FFF2-40B4-BE49-F238E27FC236}">
              <a16:creationId xmlns:a16="http://schemas.microsoft.com/office/drawing/2014/main" id="{3DA3D318-E1A7-47E6-8B63-3FC2DCB317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54" name="Text Box 32">
          <a:extLst>
            <a:ext uri="{FF2B5EF4-FFF2-40B4-BE49-F238E27FC236}">
              <a16:creationId xmlns:a16="http://schemas.microsoft.com/office/drawing/2014/main" id="{9652AF8A-3AFB-4E82-8870-88B60646AE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55" name="Text Box 3">
          <a:extLst>
            <a:ext uri="{FF2B5EF4-FFF2-40B4-BE49-F238E27FC236}">
              <a16:creationId xmlns:a16="http://schemas.microsoft.com/office/drawing/2014/main" id="{B8353132-A31E-4C62-A8E9-F72C441AE86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56" name="Text Box 63">
          <a:extLst>
            <a:ext uri="{FF2B5EF4-FFF2-40B4-BE49-F238E27FC236}">
              <a16:creationId xmlns:a16="http://schemas.microsoft.com/office/drawing/2014/main" id="{3C95C1A0-494A-4982-BCAB-007370FC10D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57" name="Text Box 3">
          <a:extLst>
            <a:ext uri="{FF2B5EF4-FFF2-40B4-BE49-F238E27FC236}">
              <a16:creationId xmlns:a16="http://schemas.microsoft.com/office/drawing/2014/main" id="{64D19A80-13D1-494E-AA31-1DDB4E387E8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58" name="Text Box 32">
          <a:extLst>
            <a:ext uri="{FF2B5EF4-FFF2-40B4-BE49-F238E27FC236}">
              <a16:creationId xmlns:a16="http://schemas.microsoft.com/office/drawing/2014/main" id="{1C7820D4-BE58-434A-A019-FD4597CEE7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59" name="Text Box 3">
          <a:extLst>
            <a:ext uri="{FF2B5EF4-FFF2-40B4-BE49-F238E27FC236}">
              <a16:creationId xmlns:a16="http://schemas.microsoft.com/office/drawing/2014/main" id="{DB7A12E6-1EF3-4A2A-883B-58809B0986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60" name="Text Box 63">
          <a:extLst>
            <a:ext uri="{FF2B5EF4-FFF2-40B4-BE49-F238E27FC236}">
              <a16:creationId xmlns:a16="http://schemas.microsoft.com/office/drawing/2014/main" id="{3CDBE932-5DBD-49A5-A439-4336AA4AD7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61" name="Text Box 3">
          <a:extLst>
            <a:ext uri="{FF2B5EF4-FFF2-40B4-BE49-F238E27FC236}">
              <a16:creationId xmlns:a16="http://schemas.microsoft.com/office/drawing/2014/main" id="{DD46A95F-0333-4650-92B2-54F3DFE7E4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62" name="Text Box 32">
          <a:extLst>
            <a:ext uri="{FF2B5EF4-FFF2-40B4-BE49-F238E27FC236}">
              <a16:creationId xmlns:a16="http://schemas.microsoft.com/office/drawing/2014/main" id="{E1294D14-EB3A-402A-875B-A5BAFFCA648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63" name="Text Box 3">
          <a:extLst>
            <a:ext uri="{FF2B5EF4-FFF2-40B4-BE49-F238E27FC236}">
              <a16:creationId xmlns:a16="http://schemas.microsoft.com/office/drawing/2014/main" id="{A0F99F64-67BA-4610-9FCB-0A2A3CCBEE5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64" name="Text Box 63">
          <a:extLst>
            <a:ext uri="{FF2B5EF4-FFF2-40B4-BE49-F238E27FC236}">
              <a16:creationId xmlns:a16="http://schemas.microsoft.com/office/drawing/2014/main" id="{FB5B9AB3-672B-4F2E-BF47-EDF7FEA19D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65" name="Text Box 32">
          <a:extLst>
            <a:ext uri="{FF2B5EF4-FFF2-40B4-BE49-F238E27FC236}">
              <a16:creationId xmlns:a16="http://schemas.microsoft.com/office/drawing/2014/main" id="{48B19474-D94B-40E1-97CA-192E86BAD6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66" name="Text Box 3">
          <a:extLst>
            <a:ext uri="{FF2B5EF4-FFF2-40B4-BE49-F238E27FC236}">
              <a16:creationId xmlns:a16="http://schemas.microsoft.com/office/drawing/2014/main" id="{F81A1DD4-2417-463B-9B99-85B50DA68E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67" name="Text Box 63">
          <a:extLst>
            <a:ext uri="{FF2B5EF4-FFF2-40B4-BE49-F238E27FC236}">
              <a16:creationId xmlns:a16="http://schemas.microsoft.com/office/drawing/2014/main" id="{3691D7DC-AEA8-4B77-8B7E-E2DEC34889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68" name="Text Box 3">
          <a:extLst>
            <a:ext uri="{FF2B5EF4-FFF2-40B4-BE49-F238E27FC236}">
              <a16:creationId xmlns:a16="http://schemas.microsoft.com/office/drawing/2014/main" id="{551518F7-4EC3-41A1-ABD4-420F4C7729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69" name="Text Box 32">
          <a:extLst>
            <a:ext uri="{FF2B5EF4-FFF2-40B4-BE49-F238E27FC236}">
              <a16:creationId xmlns:a16="http://schemas.microsoft.com/office/drawing/2014/main" id="{7759AEE2-12CA-4870-ACB6-D5564626EB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70" name="Text Box 3">
          <a:extLst>
            <a:ext uri="{FF2B5EF4-FFF2-40B4-BE49-F238E27FC236}">
              <a16:creationId xmlns:a16="http://schemas.microsoft.com/office/drawing/2014/main" id="{F7302C7A-0537-4FC4-A176-0C099EFB5B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71" name="Text Box 63">
          <a:extLst>
            <a:ext uri="{FF2B5EF4-FFF2-40B4-BE49-F238E27FC236}">
              <a16:creationId xmlns:a16="http://schemas.microsoft.com/office/drawing/2014/main" id="{0CF51760-9A3F-4BDD-9E53-DACF3C71CE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72" name="Text Box 3">
          <a:extLst>
            <a:ext uri="{FF2B5EF4-FFF2-40B4-BE49-F238E27FC236}">
              <a16:creationId xmlns:a16="http://schemas.microsoft.com/office/drawing/2014/main" id="{27E3FB77-6F28-41E1-B8C0-1A7BDB827D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73" name="Text Box 32">
          <a:extLst>
            <a:ext uri="{FF2B5EF4-FFF2-40B4-BE49-F238E27FC236}">
              <a16:creationId xmlns:a16="http://schemas.microsoft.com/office/drawing/2014/main" id="{AC6454D9-42FC-4B16-B16A-B47DC939459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74" name="Text Box 3">
          <a:extLst>
            <a:ext uri="{FF2B5EF4-FFF2-40B4-BE49-F238E27FC236}">
              <a16:creationId xmlns:a16="http://schemas.microsoft.com/office/drawing/2014/main" id="{F30F2709-8344-4EFF-ABD5-0FC2B005E9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75" name="Text Box 63">
          <a:extLst>
            <a:ext uri="{FF2B5EF4-FFF2-40B4-BE49-F238E27FC236}">
              <a16:creationId xmlns:a16="http://schemas.microsoft.com/office/drawing/2014/main" id="{30210660-BD0F-400B-96CD-11C0DCCC3C2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76" name="Text Box 3">
          <a:extLst>
            <a:ext uri="{FF2B5EF4-FFF2-40B4-BE49-F238E27FC236}">
              <a16:creationId xmlns:a16="http://schemas.microsoft.com/office/drawing/2014/main" id="{6394CEB6-637A-41FF-902D-034A0CE1E4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77" name="Text Box 32">
          <a:extLst>
            <a:ext uri="{FF2B5EF4-FFF2-40B4-BE49-F238E27FC236}">
              <a16:creationId xmlns:a16="http://schemas.microsoft.com/office/drawing/2014/main" id="{8EE7ADF6-79C7-4576-8EF3-DEA1391E7F7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78" name="Text Box 3">
          <a:extLst>
            <a:ext uri="{FF2B5EF4-FFF2-40B4-BE49-F238E27FC236}">
              <a16:creationId xmlns:a16="http://schemas.microsoft.com/office/drawing/2014/main" id="{899E1F2C-FF86-4F22-A7D9-E397A3D8F0F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79" name="Text Box 63">
          <a:extLst>
            <a:ext uri="{FF2B5EF4-FFF2-40B4-BE49-F238E27FC236}">
              <a16:creationId xmlns:a16="http://schemas.microsoft.com/office/drawing/2014/main" id="{F9F24694-7BCC-4A82-9472-773AD43ABBE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80" name="Text Box 3">
          <a:extLst>
            <a:ext uri="{FF2B5EF4-FFF2-40B4-BE49-F238E27FC236}">
              <a16:creationId xmlns:a16="http://schemas.microsoft.com/office/drawing/2014/main" id="{B17BCBDF-EA7F-4A48-8D6F-07FBBE362C8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81" name="Text Box 32">
          <a:extLst>
            <a:ext uri="{FF2B5EF4-FFF2-40B4-BE49-F238E27FC236}">
              <a16:creationId xmlns:a16="http://schemas.microsoft.com/office/drawing/2014/main" id="{CBEEB384-B4C2-40AB-87C1-EFE62905EDB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82" name="Text Box 3">
          <a:extLst>
            <a:ext uri="{FF2B5EF4-FFF2-40B4-BE49-F238E27FC236}">
              <a16:creationId xmlns:a16="http://schemas.microsoft.com/office/drawing/2014/main" id="{D21039B5-EC2B-430F-9854-627F4E1D51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83" name="Text Box 63">
          <a:extLst>
            <a:ext uri="{FF2B5EF4-FFF2-40B4-BE49-F238E27FC236}">
              <a16:creationId xmlns:a16="http://schemas.microsoft.com/office/drawing/2014/main" id="{7B6C1776-CF98-4953-8E3E-F7E346B2E4A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84" name="Text Box 3">
          <a:extLst>
            <a:ext uri="{FF2B5EF4-FFF2-40B4-BE49-F238E27FC236}">
              <a16:creationId xmlns:a16="http://schemas.microsoft.com/office/drawing/2014/main" id="{1984F8CA-AC59-4BD1-A4FF-8D6F0017EA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85" name="Text Box 32">
          <a:extLst>
            <a:ext uri="{FF2B5EF4-FFF2-40B4-BE49-F238E27FC236}">
              <a16:creationId xmlns:a16="http://schemas.microsoft.com/office/drawing/2014/main" id="{6F144621-DB0E-4694-AAE5-0AD04DB5EFD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86" name="Text Box 3">
          <a:extLst>
            <a:ext uri="{FF2B5EF4-FFF2-40B4-BE49-F238E27FC236}">
              <a16:creationId xmlns:a16="http://schemas.microsoft.com/office/drawing/2014/main" id="{C8CBD9F7-7EFC-46F8-803E-1B0ABFE1FA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87" name="Text Box 63">
          <a:extLst>
            <a:ext uri="{FF2B5EF4-FFF2-40B4-BE49-F238E27FC236}">
              <a16:creationId xmlns:a16="http://schemas.microsoft.com/office/drawing/2014/main" id="{2A460B24-A623-4B83-A4C3-DE1F831521C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88" name="Text Box 3">
          <a:extLst>
            <a:ext uri="{FF2B5EF4-FFF2-40B4-BE49-F238E27FC236}">
              <a16:creationId xmlns:a16="http://schemas.microsoft.com/office/drawing/2014/main" id="{CE513DFC-936F-4F6B-B627-0D1CDB363E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89" name="Text Box 32">
          <a:extLst>
            <a:ext uri="{FF2B5EF4-FFF2-40B4-BE49-F238E27FC236}">
              <a16:creationId xmlns:a16="http://schemas.microsoft.com/office/drawing/2014/main" id="{E4A7F812-AEE3-44BF-A51C-366C31B5F4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90" name="Text Box 3">
          <a:extLst>
            <a:ext uri="{FF2B5EF4-FFF2-40B4-BE49-F238E27FC236}">
              <a16:creationId xmlns:a16="http://schemas.microsoft.com/office/drawing/2014/main" id="{DFB62BAF-772E-476E-942F-030B27B6AA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91" name="Text Box 63">
          <a:extLst>
            <a:ext uri="{FF2B5EF4-FFF2-40B4-BE49-F238E27FC236}">
              <a16:creationId xmlns:a16="http://schemas.microsoft.com/office/drawing/2014/main" id="{C371B70C-65A8-44AF-BE19-BDFB2749FD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92" name="Text Box 3">
          <a:extLst>
            <a:ext uri="{FF2B5EF4-FFF2-40B4-BE49-F238E27FC236}">
              <a16:creationId xmlns:a16="http://schemas.microsoft.com/office/drawing/2014/main" id="{CCC7B923-FD09-4010-B340-42ECF1852B8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93" name="Text Box 32">
          <a:extLst>
            <a:ext uri="{FF2B5EF4-FFF2-40B4-BE49-F238E27FC236}">
              <a16:creationId xmlns:a16="http://schemas.microsoft.com/office/drawing/2014/main" id="{BB0FFD25-C9AE-4F78-9147-CA77D69D98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94" name="Text Box 3">
          <a:extLst>
            <a:ext uri="{FF2B5EF4-FFF2-40B4-BE49-F238E27FC236}">
              <a16:creationId xmlns:a16="http://schemas.microsoft.com/office/drawing/2014/main" id="{FA1992C6-1EB9-4E16-9ED8-3CC0079E22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95" name="Text Box 63">
          <a:extLst>
            <a:ext uri="{FF2B5EF4-FFF2-40B4-BE49-F238E27FC236}">
              <a16:creationId xmlns:a16="http://schemas.microsoft.com/office/drawing/2014/main" id="{CEEF10AD-AA67-466C-A773-534B425861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96" name="Text Box 3">
          <a:extLst>
            <a:ext uri="{FF2B5EF4-FFF2-40B4-BE49-F238E27FC236}">
              <a16:creationId xmlns:a16="http://schemas.microsoft.com/office/drawing/2014/main" id="{574CF5A4-4E91-4CEC-B8AB-93D1A377FB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97" name="Text Box 32">
          <a:extLst>
            <a:ext uri="{FF2B5EF4-FFF2-40B4-BE49-F238E27FC236}">
              <a16:creationId xmlns:a16="http://schemas.microsoft.com/office/drawing/2014/main" id="{FDBEBD40-636A-48B6-8A9B-3CDA0D4BB5B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798" name="Text Box 3">
          <a:extLst>
            <a:ext uri="{FF2B5EF4-FFF2-40B4-BE49-F238E27FC236}">
              <a16:creationId xmlns:a16="http://schemas.microsoft.com/office/drawing/2014/main" id="{D03DBCBF-4948-4700-B4AA-256554E45B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799" name="Text Box 63">
          <a:extLst>
            <a:ext uri="{FF2B5EF4-FFF2-40B4-BE49-F238E27FC236}">
              <a16:creationId xmlns:a16="http://schemas.microsoft.com/office/drawing/2014/main" id="{6309A8B7-932D-4FE4-BC2D-8AC383520A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00" name="Text Box 3">
          <a:extLst>
            <a:ext uri="{FF2B5EF4-FFF2-40B4-BE49-F238E27FC236}">
              <a16:creationId xmlns:a16="http://schemas.microsoft.com/office/drawing/2014/main" id="{F5EDDD44-D2A4-4837-A57D-C9974651935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01" name="Text Box 32">
          <a:extLst>
            <a:ext uri="{FF2B5EF4-FFF2-40B4-BE49-F238E27FC236}">
              <a16:creationId xmlns:a16="http://schemas.microsoft.com/office/drawing/2014/main" id="{C9CB03A7-36AC-4AA9-ADE5-FACF4E58AE9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02" name="Text Box 3">
          <a:extLst>
            <a:ext uri="{FF2B5EF4-FFF2-40B4-BE49-F238E27FC236}">
              <a16:creationId xmlns:a16="http://schemas.microsoft.com/office/drawing/2014/main" id="{726EECC9-2E09-4342-B6FD-5DED9C865A9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03" name="Text Box 63">
          <a:extLst>
            <a:ext uri="{FF2B5EF4-FFF2-40B4-BE49-F238E27FC236}">
              <a16:creationId xmlns:a16="http://schemas.microsoft.com/office/drawing/2014/main" id="{3B44C4E1-1032-4443-84FF-25472B1C05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04" name="Text Box 3">
          <a:extLst>
            <a:ext uri="{FF2B5EF4-FFF2-40B4-BE49-F238E27FC236}">
              <a16:creationId xmlns:a16="http://schemas.microsoft.com/office/drawing/2014/main" id="{56B5EF69-D9C9-4F97-9941-FDA03F095F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05" name="Text Box 32">
          <a:extLst>
            <a:ext uri="{FF2B5EF4-FFF2-40B4-BE49-F238E27FC236}">
              <a16:creationId xmlns:a16="http://schemas.microsoft.com/office/drawing/2014/main" id="{8D7863AD-33CD-4F00-80A7-A3D5CE3A63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06" name="Text Box 3">
          <a:extLst>
            <a:ext uri="{FF2B5EF4-FFF2-40B4-BE49-F238E27FC236}">
              <a16:creationId xmlns:a16="http://schemas.microsoft.com/office/drawing/2014/main" id="{D14F308F-B610-4BE6-988B-F7DED1FC86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07" name="Text Box 63">
          <a:extLst>
            <a:ext uri="{FF2B5EF4-FFF2-40B4-BE49-F238E27FC236}">
              <a16:creationId xmlns:a16="http://schemas.microsoft.com/office/drawing/2014/main" id="{E147971F-03EA-49DF-A672-C938678893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08" name="Text Box 3">
          <a:extLst>
            <a:ext uri="{FF2B5EF4-FFF2-40B4-BE49-F238E27FC236}">
              <a16:creationId xmlns:a16="http://schemas.microsoft.com/office/drawing/2014/main" id="{8E82C023-2B48-4A1C-A15B-B0080CE127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09" name="Text Box 32">
          <a:extLst>
            <a:ext uri="{FF2B5EF4-FFF2-40B4-BE49-F238E27FC236}">
              <a16:creationId xmlns:a16="http://schemas.microsoft.com/office/drawing/2014/main" id="{F3022DE2-B645-4C58-B480-F08D60FEB40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10" name="Text Box 3">
          <a:extLst>
            <a:ext uri="{FF2B5EF4-FFF2-40B4-BE49-F238E27FC236}">
              <a16:creationId xmlns:a16="http://schemas.microsoft.com/office/drawing/2014/main" id="{4D7AE3B5-B1CD-4E39-8A8B-7D2EAAB604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11" name="Text Box 63">
          <a:extLst>
            <a:ext uri="{FF2B5EF4-FFF2-40B4-BE49-F238E27FC236}">
              <a16:creationId xmlns:a16="http://schemas.microsoft.com/office/drawing/2014/main" id="{15FA81F6-C61F-42D2-97B9-3C03D1FEBF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12" name="Text Box 3">
          <a:extLst>
            <a:ext uri="{FF2B5EF4-FFF2-40B4-BE49-F238E27FC236}">
              <a16:creationId xmlns:a16="http://schemas.microsoft.com/office/drawing/2014/main" id="{B70B2D79-C5DE-4006-B83E-77FC5C09F2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13" name="Text Box 32">
          <a:extLst>
            <a:ext uri="{FF2B5EF4-FFF2-40B4-BE49-F238E27FC236}">
              <a16:creationId xmlns:a16="http://schemas.microsoft.com/office/drawing/2014/main" id="{8FECE112-0536-458F-9340-82B47C157FA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14" name="Text Box 3">
          <a:extLst>
            <a:ext uri="{FF2B5EF4-FFF2-40B4-BE49-F238E27FC236}">
              <a16:creationId xmlns:a16="http://schemas.microsoft.com/office/drawing/2014/main" id="{F693616F-AEC9-46CF-BF21-617CA91346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15" name="Text Box 63">
          <a:extLst>
            <a:ext uri="{FF2B5EF4-FFF2-40B4-BE49-F238E27FC236}">
              <a16:creationId xmlns:a16="http://schemas.microsoft.com/office/drawing/2014/main" id="{614B8D39-659D-4C08-B95C-E58B5F2D4EA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16" name="Text Box 3">
          <a:extLst>
            <a:ext uri="{FF2B5EF4-FFF2-40B4-BE49-F238E27FC236}">
              <a16:creationId xmlns:a16="http://schemas.microsoft.com/office/drawing/2014/main" id="{E048EB4D-5BD7-4E35-9121-D00A2FE7E2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17" name="Text Box 32">
          <a:extLst>
            <a:ext uri="{FF2B5EF4-FFF2-40B4-BE49-F238E27FC236}">
              <a16:creationId xmlns:a16="http://schemas.microsoft.com/office/drawing/2014/main" id="{CBD8721D-D3D3-4CD6-8BDF-6B2E4AF429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18" name="Text Box 3">
          <a:extLst>
            <a:ext uri="{FF2B5EF4-FFF2-40B4-BE49-F238E27FC236}">
              <a16:creationId xmlns:a16="http://schemas.microsoft.com/office/drawing/2014/main" id="{41AFCE7D-1DF4-47B6-B6E7-4428816EAC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19" name="Text Box 63">
          <a:extLst>
            <a:ext uri="{FF2B5EF4-FFF2-40B4-BE49-F238E27FC236}">
              <a16:creationId xmlns:a16="http://schemas.microsoft.com/office/drawing/2014/main" id="{E8CD4932-8E7D-4DA9-8271-EE516BD23F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20" name="Text Box 3">
          <a:extLst>
            <a:ext uri="{FF2B5EF4-FFF2-40B4-BE49-F238E27FC236}">
              <a16:creationId xmlns:a16="http://schemas.microsoft.com/office/drawing/2014/main" id="{3C9B1483-2BDE-4E97-880F-72A24FDDB4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21" name="Text Box 32">
          <a:extLst>
            <a:ext uri="{FF2B5EF4-FFF2-40B4-BE49-F238E27FC236}">
              <a16:creationId xmlns:a16="http://schemas.microsoft.com/office/drawing/2014/main" id="{809E3691-A6D3-4C32-BF27-F25578446C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22" name="Text Box 3">
          <a:extLst>
            <a:ext uri="{FF2B5EF4-FFF2-40B4-BE49-F238E27FC236}">
              <a16:creationId xmlns:a16="http://schemas.microsoft.com/office/drawing/2014/main" id="{1773679E-7441-48F9-B2D5-C7536D2182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23" name="Text Box 63">
          <a:extLst>
            <a:ext uri="{FF2B5EF4-FFF2-40B4-BE49-F238E27FC236}">
              <a16:creationId xmlns:a16="http://schemas.microsoft.com/office/drawing/2014/main" id="{E418E388-CE56-4609-BED8-FB866AA07E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24" name="Text Box 3">
          <a:extLst>
            <a:ext uri="{FF2B5EF4-FFF2-40B4-BE49-F238E27FC236}">
              <a16:creationId xmlns:a16="http://schemas.microsoft.com/office/drawing/2014/main" id="{5948C419-0CA0-4D87-8F49-BDB0FC18FF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25" name="Text Box 32">
          <a:extLst>
            <a:ext uri="{FF2B5EF4-FFF2-40B4-BE49-F238E27FC236}">
              <a16:creationId xmlns:a16="http://schemas.microsoft.com/office/drawing/2014/main" id="{9EA81641-3479-454C-87BC-5706A82BB5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26" name="Text Box 3">
          <a:extLst>
            <a:ext uri="{FF2B5EF4-FFF2-40B4-BE49-F238E27FC236}">
              <a16:creationId xmlns:a16="http://schemas.microsoft.com/office/drawing/2014/main" id="{3BC3E289-8A27-4DFA-B733-CA9A995093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27" name="Text Box 63">
          <a:extLst>
            <a:ext uri="{FF2B5EF4-FFF2-40B4-BE49-F238E27FC236}">
              <a16:creationId xmlns:a16="http://schemas.microsoft.com/office/drawing/2014/main" id="{348EDB8E-1682-4046-9970-E96ADCA185B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28" name="Text Box 3">
          <a:extLst>
            <a:ext uri="{FF2B5EF4-FFF2-40B4-BE49-F238E27FC236}">
              <a16:creationId xmlns:a16="http://schemas.microsoft.com/office/drawing/2014/main" id="{9E91E243-C5F2-4C01-9105-870F3173B7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29" name="Text Box 32">
          <a:extLst>
            <a:ext uri="{FF2B5EF4-FFF2-40B4-BE49-F238E27FC236}">
              <a16:creationId xmlns:a16="http://schemas.microsoft.com/office/drawing/2014/main" id="{C955F35F-FF4D-494A-9C26-8578443ECA8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30" name="Text Box 3">
          <a:extLst>
            <a:ext uri="{FF2B5EF4-FFF2-40B4-BE49-F238E27FC236}">
              <a16:creationId xmlns:a16="http://schemas.microsoft.com/office/drawing/2014/main" id="{5C38DC1A-A3D5-4D2F-B172-0336319F031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31" name="Text Box 63">
          <a:extLst>
            <a:ext uri="{FF2B5EF4-FFF2-40B4-BE49-F238E27FC236}">
              <a16:creationId xmlns:a16="http://schemas.microsoft.com/office/drawing/2014/main" id="{C1CCB232-16E4-4524-9557-B604206ABD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32" name="Text Box 3">
          <a:extLst>
            <a:ext uri="{FF2B5EF4-FFF2-40B4-BE49-F238E27FC236}">
              <a16:creationId xmlns:a16="http://schemas.microsoft.com/office/drawing/2014/main" id="{AB3C1E35-8E5C-4CFD-96B9-93B124B732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33" name="Text Box 32">
          <a:extLst>
            <a:ext uri="{FF2B5EF4-FFF2-40B4-BE49-F238E27FC236}">
              <a16:creationId xmlns:a16="http://schemas.microsoft.com/office/drawing/2014/main" id="{78002CBA-CF17-4BDA-899B-E4337F1705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34" name="Text Box 3">
          <a:extLst>
            <a:ext uri="{FF2B5EF4-FFF2-40B4-BE49-F238E27FC236}">
              <a16:creationId xmlns:a16="http://schemas.microsoft.com/office/drawing/2014/main" id="{0DB7B5BD-3BFF-496F-A334-E8F55AF782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35" name="Text Box 63">
          <a:extLst>
            <a:ext uri="{FF2B5EF4-FFF2-40B4-BE49-F238E27FC236}">
              <a16:creationId xmlns:a16="http://schemas.microsoft.com/office/drawing/2014/main" id="{513CC119-5D9F-45C1-B082-75D8F0CD4DD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36" name="Text Box 3">
          <a:extLst>
            <a:ext uri="{FF2B5EF4-FFF2-40B4-BE49-F238E27FC236}">
              <a16:creationId xmlns:a16="http://schemas.microsoft.com/office/drawing/2014/main" id="{249CF751-BAF4-4B8D-82E7-DDDD448A82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37" name="Text Box 32">
          <a:extLst>
            <a:ext uri="{FF2B5EF4-FFF2-40B4-BE49-F238E27FC236}">
              <a16:creationId xmlns:a16="http://schemas.microsoft.com/office/drawing/2014/main" id="{A0AA8C9C-98BC-4C0E-91C1-1ED0F9541E1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38" name="Text Box 3">
          <a:extLst>
            <a:ext uri="{FF2B5EF4-FFF2-40B4-BE49-F238E27FC236}">
              <a16:creationId xmlns:a16="http://schemas.microsoft.com/office/drawing/2014/main" id="{6E489080-6F2C-4CF5-AE20-E9A6A63D15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39" name="Text Box 63">
          <a:extLst>
            <a:ext uri="{FF2B5EF4-FFF2-40B4-BE49-F238E27FC236}">
              <a16:creationId xmlns:a16="http://schemas.microsoft.com/office/drawing/2014/main" id="{BE09DD78-4048-4EDF-895E-7F70B69E9D3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40" name="Text Box 3">
          <a:extLst>
            <a:ext uri="{FF2B5EF4-FFF2-40B4-BE49-F238E27FC236}">
              <a16:creationId xmlns:a16="http://schemas.microsoft.com/office/drawing/2014/main" id="{1A818057-9CCE-419B-928F-6E808F39DF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41" name="Text Box 32">
          <a:extLst>
            <a:ext uri="{FF2B5EF4-FFF2-40B4-BE49-F238E27FC236}">
              <a16:creationId xmlns:a16="http://schemas.microsoft.com/office/drawing/2014/main" id="{768EC528-06D9-44D6-A6D2-550F8687F63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42" name="Text Box 3">
          <a:extLst>
            <a:ext uri="{FF2B5EF4-FFF2-40B4-BE49-F238E27FC236}">
              <a16:creationId xmlns:a16="http://schemas.microsoft.com/office/drawing/2014/main" id="{4CE457E4-149F-4ED5-9C2A-209C6B1D01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43" name="Text Box 63">
          <a:extLst>
            <a:ext uri="{FF2B5EF4-FFF2-40B4-BE49-F238E27FC236}">
              <a16:creationId xmlns:a16="http://schemas.microsoft.com/office/drawing/2014/main" id="{3EFECF8C-FCD1-40D3-A20E-46580B60C6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44" name="Text Box 3">
          <a:extLst>
            <a:ext uri="{FF2B5EF4-FFF2-40B4-BE49-F238E27FC236}">
              <a16:creationId xmlns:a16="http://schemas.microsoft.com/office/drawing/2014/main" id="{0AD721D4-1823-493E-88DB-C5B159A109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45" name="Text Box 32">
          <a:extLst>
            <a:ext uri="{FF2B5EF4-FFF2-40B4-BE49-F238E27FC236}">
              <a16:creationId xmlns:a16="http://schemas.microsoft.com/office/drawing/2014/main" id="{1349AD84-6B0E-4E97-BDD4-F2E18F7EF2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46" name="Text Box 3">
          <a:extLst>
            <a:ext uri="{FF2B5EF4-FFF2-40B4-BE49-F238E27FC236}">
              <a16:creationId xmlns:a16="http://schemas.microsoft.com/office/drawing/2014/main" id="{A9E4813E-65A1-4A7F-8D8C-064F66DD59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47" name="Text Box 63">
          <a:extLst>
            <a:ext uri="{FF2B5EF4-FFF2-40B4-BE49-F238E27FC236}">
              <a16:creationId xmlns:a16="http://schemas.microsoft.com/office/drawing/2014/main" id="{CFCB758D-4C7A-40AC-BAE7-88A8358A6F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48" name="Text Box 3">
          <a:extLst>
            <a:ext uri="{FF2B5EF4-FFF2-40B4-BE49-F238E27FC236}">
              <a16:creationId xmlns:a16="http://schemas.microsoft.com/office/drawing/2014/main" id="{028C50FD-AFC6-4CF2-A51E-C178C7A30A6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49" name="Text Box 32">
          <a:extLst>
            <a:ext uri="{FF2B5EF4-FFF2-40B4-BE49-F238E27FC236}">
              <a16:creationId xmlns:a16="http://schemas.microsoft.com/office/drawing/2014/main" id="{8A92D33D-2240-4090-B390-7E913DFEBA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50" name="Text Box 3">
          <a:extLst>
            <a:ext uri="{FF2B5EF4-FFF2-40B4-BE49-F238E27FC236}">
              <a16:creationId xmlns:a16="http://schemas.microsoft.com/office/drawing/2014/main" id="{A7B8B7AD-671B-49EC-A282-055D02BADD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51" name="Text Box 63">
          <a:extLst>
            <a:ext uri="{FF2B5EF4-FFF2-40B4-BE49-F238E27FC236}">
              <a16:creationId xmlns:a16="http://schemas.microsoft.com/office/drawing/2014/main" id="{8E53FE2B-5BFF-431B-B936-9FFC98DA8C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52" name="Text Box 3">
          <a:extLst>
            <a:ext uri="{FF2B5EF4-FFF2-40B4-BE49-F238E27FC236}">
              <a16:creationId xmlns:a16="http://schemas.microsoft.com/office/drawing/2014/main" id="{0011B515-ADFF-425F-A04D-9DBB2F89FF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53" name="Text Box 32">
          <a:extLst>
            <a:ext uri="{FF2B5EF4-FFF2-40B4-BE49-F238E27FC236}">
              <a16:creationId xmlns:a16="http://schemas.microsoft.com/office/drawing/2014/main" id="{EE3F484E-7978-4233-B915-8AC3523B42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54" name="Text Box 3">
          <a:extLst>
            <a:ext uri="{FF2B5EF4-FFF2-40B4-BE49-F238E27FC236}">
              <a16:creationId xmlns:a16="http://schemas.microsoft.com/office/drawing/2014/main" id="{E2FB535F-3A88-498D-9850-651C5F64D2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55" name="Text Box 63">
          <a:extLst>
            <a:ext uri="{FF2B5EF4-FFF2-40B4-BE49-F238E27FC236}">
              <a16:creationId xmlns:a16="http://schemas.microsoft.com/office/drawing/2014/main" id="{C6A79F35-FA98-4289-90B8-1306251D1B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56" name="Text Box 3">
          <a:extLst>
            <a:ext uri="{FF2B5EF4-FFF2-40B4-BE49-F238E27FC236}">
              <a16:creationId xmlns:a16="http://schemas.microsoft.com/office/drawing/2014/main" id="{6E817E87-D036-4CBC-89C6-8CE23AD362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57" name="Text Box 32">
          <a:extLst>
            <a:ext uri="{FF2B5EF4-FFF2-40B4-BE49-F238E27FC236}">
              <a16:creationId xmlns:a16="http://schemas.microsoft.com/office/drawing/2014/main" id="{3493A51C-C70B-4865-9AE7-302A9270AB7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58" name="Text Box 3">
          <a:extLst>
            <a:ext uri="{FF2B5EF4-FFF2-40B4-BE49-F238E27FC236}">
              <a16:creationId xmlns:a16="http://schemas.microsoft.com/office/drawing/2014/main" id="{95227664-CE14-47E4-A2FE-5DB3C3BA51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59" name="Text Box 63">
          <a:extLst>
            <a:ext uri="{FF2B5EF4-FFF2-40B4-BE49-F238E27FC236}">
              <a16:creationId xmlns:a16="http://schemas.microsoft.com/office/drawing/2014/main" id="{0D27A999-BEE4-4D26-A0F3-B065CC870A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60" name="Text Box 3">
          <a:extLst>
            <a:ext uri="{FF2B5EF4-FFF2-40B4-BE49-F238E27FC236}">
              <a16:creationId xmlns:a16="http://schemas.microsoft.com/office/drawing/2014/main" id="{E0B7A563-6D14-4031-9103-02A28BF0711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61" name="Text Box 32">
          <a:extLst>
            <a:ext uri="{FF2B5EF4-FFF2-40B4-BE49-F238E27FC236}">
              <a16:creationId xmlns:a16="http://schemas.microsoft.com/office/drawing/2014/main" id="{C165C390-D7FF-404A-851F-875D34B145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62" name="Text Box 3">
          <a:extLst>
            <a:ext uri="{FF2B5EF4-FFF2-40B4-BE49-F238E27FC236}">
              <a16:creationId xmlns:a16="http://schemas.microsoft.com/office/drawing/2014/main" id="{570D2BDF-B67F-4AC7-AB95-77ACFF63ED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63" name="Text Box 63">
          <a:extLst>
            <a:ext uri="{FF2B5EF4-FFF2-40B4-BE49-F238E27FC236}">
              <a16:creationId xmlns:a16="http://schemas.microsoft.com/office/drawing/2014/main" id="{35F79ABF-DEF3-4A36-9192-EFF083BB32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64" name="Text Box 3">
          <a:extLst>
            <a:ext uri="{FF2B5EF4-FFF2-40B4-BE49-F238E27FC236}">
              <a16:creationId xmlns:a16="http://schemas.microsoft.com/office/drawing/2014/main" id="{4F9C0A4B-4D60-412B-9883-C1A5638790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65" name="Text Box 32">
          <a:extLst>
            <a:ext uri="{FF2B5EF4-FFF2-40B4-BE49-F238E27FC236}">
              <a16:creationId xmlns:a16="http://schemas.microsoft.com/office/drawing/2014/main" id="{318B4339-AB45-45DF-9892-39706616FF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66" name="Text Box 3">
          <a:extLst>
            <a:ext uri="{FF2B5EF4-FFF2-40B4-BE49-F238E27FC236}">
              <a16:creationId xmlns:a16="http://schemas.microsoft.com/office/drawing/2014/main" id="{274A3DB4-8924-46F5-A1FB-26498E6FD0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67" name="Text Box 63">
          <a:extLst>
            <a:ext uri="{FF2B5EF4-FFF2-40B4-BE49-F238E27FC236}">
              <a16:creationId xmlns:a16="http://schemas.microsoft.com/office/drawing/2014/main" id="{F5FFC83A-B545-40D8-A429-FAB16F39CF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68" name="Text Box 3">
          <a:extLst>
            <a:ext uri="{FF2B5EF4-FFF2-40B4-BE49-F238E27FC236}">
              <a16:creationId xmlns:a16="http://schemas.microsoft.com/office/drawing/2014/main" id="{FE0C38B5-2981-463A-B61A-49079AF34E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69" name="Text Box 32">
          <a:extLst>
            <a:ext uri="{FF2B5EF4-FFF2-40B4-BE49-F238E27FC236}">
              <a16:creationId xmlns:a16="http://schemas.microsoft.com/office/drawing/2014/main" id="{A21E70B7-B3C6-4395-8BA5-81FAA410F4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70" name="Text Box 3">
          <a:extLst>
            <a:ext uri="{FF2B5EF4-FFF2-40B4-BE49-F238E27FC236}">
              <a16:creationId xmlns:a16="http://schemas.microsoft.com/office/drawing/2014/main" id="{E91A2CC3-573B-469A-B11F-5B0B81033DD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71" name="Text Box 63">
          <a:extLst>
            <a:ext uri="{FF2B5EF4-FFF2-40B4-BE49-F238E27FC236}">
              <a16:creationId xmlns:a16="http://schemas.microsoft.com/office/drawing/2014/main" id="{81F66E51-0A02-4B9C-BF0A-FFE94C1031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72" name="Text Box 3">
          <a:extLst>
            <a:ext uri="{FF2B5EF4-FFF2-40B4-BE49-F238E27FC236}">
              <a16:creationId xmlns:a16="http://schemas.microsoft.com/office/drawing/2014/main" id="{8345D099-2B94-4221-B9C3-E6A928E6418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73" name="Text Box 32">
          <a:extLst>
            <a:ext uri="{FF2B5EF4-FFF2-40B4-BE49-F238E27FC236}">
              <a16:creationId xmlns:a16="http://schemas.microsoft.com/office/drawing/2014/main" id="{BE8E96F6-5C6E-4763-B135-6AFDE646C9A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74" name="Text Box 3">
          <a:extLst>
            <a:ext uri="{FF2B5EF4-FFF2-40B4-BE49-F238E27FC236}">
              <a16:creationId xmlns:a16="http://schemas.microsoft.com/office/drawing/2014/main" id="{1E9D4C4C-6988-4C0D-BF99-BA641467BB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75" name="Text Box 63">
          <a:extLst>
            <a:ext uri="{FF2B5EF4-FFF2-40B4-BE49-F238E27FC236}">
              <a16:creationId xmlns:a16="http://schemas.microsoft.com/office/drawing/2014/main" id="{78A9BFAD-4375-4B08-A792-A51A31170D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76" name="Text Box 3">
          <a:extLst>
            <a:ext uri="{FF2B5EF4-FFF2-40B4-BE49-F238E27FC236}">
              <a16:creationId xmlns:a16="http://schemas.microsoft.com/office/drawing/2014/main" id="{3BEE395C-6084-4D49-B550-4A25D11EA68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77" name="Text Box 32">
          <a:extLst>
            <a:ext uri="{FF2B5EF4-FFF2-40B4-BE49-F238E27FC236}">
              <a16:creationId xmlns:a16="http://schemas.microsoft.com/office/drawing/2014/main" id="{A39181AF-1943-442B-A4AE-5B4660A3A7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78" name="Text Box 3">
          <a:extLst>
            <a:ext uri="{FF2B5EF4-FFF2-40B4-BE49-F238E27FC236}">
              <a16:creationId xmlns:a16="http://schemas.microsoft.com/office/drawing/2014/main" id="{883665CE-17AF-4D69-A00C-382C6F86D92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79" name="Text Box 63">
          <a:extLst>
            <a:ext uri="{FF2B5EF4-FFF2-40B4-BE49-F238E27FC236}">
              <a16:creationId xmlns:a16="http://schemas.microsoft.com/office/drawing/2014/main" id="{ACF6C130-6098-4AC1-A4E1-C237938E1D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80" name="Text Box 3">
          <a:extLst>
            <a:ext uri="{FF2B5EF4-FFF2-40B4-BE49-F238E27FC236}">
              <a16:creationId xmlns:a16="http://schemas.microsoft.com/office/drawing/2014/main" id="{A8B2DF0A-A05F-4B25-9545-CF5E3B82B0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81" name="Text Box 32">
          <a:extLst>
            <a:ext uri="{FF2B5EF4-FFF2-40B4-BE49-F238E27FC236}">
              <a16:creationId xmlns:a16="http://schemas.microsoft.com/office/drawing/2014/main" id="{9808BA31-31C7-4638-9AA3-8F86DDD988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82" name="Text Box 3">
          <a:extLst>
            <a:ext uri="{FF2B5EF4-FFF2-40B4-BE49-F238E27FC236}">
              <a16:creationId xmlns:a16="http://schemas.microsoft.com/office/drawing/2014/main" id="{04AA0163-C970-47FB-88CB-7630BBF817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83" name="Text Box 63">
          <a:extLst>
            <a:ext uri="{FF2B5EF4-FFF2-40B4-BE49-F238E27FC236}">
              <a16:creationId xmlns:a16="http://schemas.microsoft.com/office/drawing/2014/main" id="{08BA8CF2-0D81-4966-8273-BF3F6BABDA4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84" name="Text Box 3">
          <a:extLst>
            <a:ext uri="{FF2B5EF4-FFF2-40B4-BE49-F238E27FC236}">
              <a16:creationId xmlns:a16="http://schemas.microsoft.com/office/drawing/2014/main" id="{0D027479-40CC-4FB3-A31E-9C8D459F5B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85" name="Text Box 32">
          <a:extLst>
            <a:ext uri="{FF2B5EF4-FFF2-40B4-BE49-F238E27FC236}">
              <a16:creationId xmlns:a16="http://schemas.microsoft.com/office/drawing/2014/main" id="{EC0F87A4-0AD0-497E-8917-CFAC511B37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86" name="Text Box 3">
          <a:extLst>
            <a:ext uri="{FF2B5EF4-FFF2-40B4-BE49-F238E27FC236}">
              <a16:creationId xmlns:a16="http://schemas.microsoft.com/office/drawing/2014/main" id="{A13C3605-B255-4609-BA32-A1970CB10C7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87" name="Text Box 63">
          <a:extLst>
            <a:ext uri="{FF2B5EF4-FFF2-40B4-BE49-F238E27FC236}">
              <a16:creationId xmlns:a16="http://schemas.microsoft.com/office/drawing/2014/main" id="{D62F124C-FCA6-426F-9694-A3BC652883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88" name="Text Box 3">
          <a:extLst>
            <a:ext uri="{FF2B5EF4-FFF2-40B4-BE49-F238E27FC236}">
              <a16:creationId xmlns:a16="http://schemas.microsoft.com/office/drawing/2014/main" id="{73AAE64D-D267-4E23-990B-7144DEB020C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89" name="Text Box 32">
          <a:extLst>
            <a:ext uri="{FF2B5EF4-FFF2-40B4-BE49-F238E27FC236}">
              <a16:creationId xmlns:a16="http://schemas.microsoft.com/office/drawing/2014/main" id="{43591AD0-AFD6-44E6-8A26-2DAFDF9BFE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90" name="Text Box 3">
          <a:extLst>
            <a:ext uri="{FF2B5EF4-FFF2-40B4-BE49-F238E27FC236}">
              <a16:creationId xmlns:a16="http://schemas.microsoft.com/office/drawing/2014/main" id="{851C3FAF-FF79-477B-A40D-6288E637B1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91" name="Text Box 63">
          <a:extLst>
            <a:ext uri="{FF2B5EF4-FFF2-40B4-BE49-F238E27FC236}">
              <a16:creationId xmlns:a16="http://schemas.microsoft.com/office/drawing/2014/main" id="{FEF22829-3FC7-4529-BAB4-AF1464ADE1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92" name="Text Box 3">
          <a:extLst>
            <a:ext uri="{FF2B5EF4-FFF2-40B4-BE49-F238E27FC236}">
              <a16:creationId xmlns:a16="http://schemas.microsoft.com/office/drawing/2014/main" id="{572A3D56-BFA3-4356-B3E8-3CB6A288949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93" name="Text Box 32">
          <a:extLst>
            <a:ext uri="{FF2B5EF4-FFF2-40B4-BE49-F238E27FC236}">
              <a16:creationId xmlns:a16="http://schemas.microsoft.com/office/drawing/2014/main" id="{06D9CB46-011E-4D7E-8F03-AACFA5952A3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94" name="Text Box 3">
          <a:extLst>
            <a:ext uri="{FF2B5EF4-FFF2-40B4-BE49-F238E27FC236}">
              <a16:creationId xmlns:a16="http://schemas.microsoft.com/office/drawing/2014/main" id="{BBAF663C-4F5B-4991-B80B-6EB31C6ADA4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95" name="Text Box 63">
          <a:extLst>
            <a:ext uri="{FF2B5EF4-FFF2-40B4-BE49-F238E27FC236}">
              <a16:creationId xmlns:a16="http://schemas.microsoft.com/office/drawing/2014/main" id="{9DC29922-48B2-4DAE-BD8F-44CA1926766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96" name="Text Box 3">
          <a:extLst>
            <a:ext uri="{FF2B5EF4-FFF2-40B4-BE49-F238E27FC236}">
              <a16:creationId xmlns:a16="http://schemas.microsoft.com/office/drawing/2014/main" id="{BF0469AE-E40A-4C20-9B06-7A2E2914066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97" name="Text Box 32">
          <a:extLst>
            <a:ext uri="{FF2B5EF4-FFF2-40B4-BE49-F238E27FC236}">
              <a16:creationId xmlns:a16="http://schemas.microsoft.com/office/drawing/2014/main" id="{8C59C334-A300-4C44-96A7-2E9AB33F68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898" name="Text Box 3">
          <a:extLst>
            <a:ext uri="{FF2B5EF4-FFF2-40B4-BE49-F238E27FC236}">
              <a16:creationId xmlns:a16="http://schemas.microsoft.com/office/drawing/2014/main" id="{149EDB59-A2D8-46B9-A5A0-32DE2F5F39C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899" name="Text Box 63">
          <a:extLst>
            <a:ext uri="{FF2B5EF4-FFF2-40B4-BE49-F238E27FC236}">
              <a16:creationId xmlns:a16="http://schemas.microsoft.com/office/drawing/2014/main" id="{99E39F4D-46E6-4CDA-AC82-F25DE4CC7D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00" name="Text Box 3">
          <a:extLst>
            <a:ext uri="{FF2B5EF4-FFF2-40B4-BE49-F238E27FC236}">
              <a16:creationId xmlns:a16="http://schemas.microsoft.com/office/drawing/2014/main" id="{A8F88575-A7A0-4A3E-B4D6-D9D1ABB2C9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01" name="Text Box 32">
          <a:extLst>
            <a:ext uri="{FF2B5EF4-FFF2-40B4-BE49-F238E27FC236}">
              <a16:creationId xmlns:a16="http://schemas.microsoft.com/office/drawing/2014/main" id="{8CB08707-B012-4399-A1A8-7E6070333E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02" name="Text Box 3">
          <a:extLst>
            <a:ext uri="{FF2B5EF4-FFF2-40B4-BE49-F238E27FC236}">
              <a16:creationId xmlns:a16="http://schemas.microsoft.com/office/drawing/2014/main" id="{2FC43717-0180-4D8D-BCCE-03E4F86EFE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03" name="Text Box 63">
          <a:extLst>
            <a:ext uri="{FF2B5EF4-FFF2-40B4-BE49-F238E27FC236}">
              <a16:creationId xmlns:a16="http://schemas.microsoft.com/office/drawing/2014/main" id="{4240D8EE-64AF-4ADA-B19A-8A2AFAF47F0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04" name="Text Box 3">
          <a:extLst>
            <a:ext uri="{FF2B5EF4-FFF2-40B4-BE49-F238E27FC236}">
              <a16:creationId xmlns:a16="http://schemas.microsoft.com/office/drawing/2014/main" id="{58F9BD01-0DB4-4EEA-AC91-97B49083990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05" name="Text Box 32">
          <a:extLst>
            <a:ext uri="{FF2B5EF4-FFF2-40B4-BE49-F238E27FC236}">
              <a16:creationId xmlns:a16="http://schemas.microsoft.com/office/drawing/2014/main" id="{97F370E3-C344-45E0-B77F-43DC652F27E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06" name="Text Box 3">
          <a:extLst>
            <a:ext uri="{FF2B5EF4-FFF2-40B4-BE49-F238E27FC236}">
              <a16:creationId xmlns:a16="http://schemas.microsoft.com/office/drawing/2014/main" id="{C0597A38-4F76-4C39-8E96-A9DF858602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07" name="Text Box 63">
          <a:extLst>
            <a:ext uri="{FF2B5EF4-FFF2-40B4-BE49-F238E27FC236}">
              <a16:creationId xmlns:a16="http://schemas.microsoft.com/office/drawing/2014/main" id="{487A26C0-37A2-4CB3-BB3E-F901012084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08" name="Text Box 3">
          <a:extLst>
            <a:ext uri="{FF2B5EF4-FFF2-40B4-BE49-F238E27FC236}">
              <a16:creationId xmlns:a16="http://schemas.microsoft.com/office/drawing/2014/main" id="{5451C961-05D3-4952-969B-A631B38D87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09" name="Text Box 32">
          <a:extLst>
            <a:ext uri="{FF2B5EF4-FFF2-40B4-BE49-F238E27FC236}">
              <a16:creationId xmlns:a16="http://schemas.microsoft.com/office/drawing/2014/main" id="{B536EC03-4AB8-43FA-B36B-F32E9FC3FD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10" name="Text Box 3">
          <a:extLst>
            <a:ext uri="{FF2B5EF4-FFF2-40B4-BE49-F238E27FC236}">
              <a16:creationId xmlns:a16="http://schemas.microsoft.com/office/drawing/2014/main" id="{7E9E9E5F-B119-4D17-A3B9-1BAFF2A255E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11" name="Text Box 63">
          <a:extLst>
            <a:ext uri="{FF2B5EF4-FFF2-40B4-BE49-F238E27FC236}">
              <a16:creationId xmlns:a16="http://schemas.microsoft.com/office/drawing/2014/main" id="{C6ADE015-AB74-4AB1-B7D4-80EC4BF80CF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12" name="Text Box 3">
          <a:extLst>
            <a:ext uri="{FF2B5EF4-FFF2-40B4-BE49-F238E27FC236}">
              <a16:creationId xmlns:a16="http://schemas.microsoft.com/office/drawing/2014/main" id="{A7EA76CE-C1B8-4801-8687-2D61B022EB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13" name="Text Box 32">
          <a:extLst>
            <a:ext uri="{FF2B5EF4-FFF2-40B4-BE49-F238E27FC236}">
              <a16:creationId xmlns:a16="http://schemas.microsoft.com/office/drawing/2014/main" id="{BC01C3B4-507B-4667-8D36-54D4BCD5FC8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14" name="Text Box 3">
          <a:extLst>
            <a:ext uri="{FF2B5EF4-FFF2-40B4-BE49-F238E27FC236}">
              <a16:creationId xmlns:a16="http://schemas.microsoft.com/office/drawing/2014/main" id="{1B413199-6DE7-4F11-ACF1-BC8BE5A1683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15" name="Text Box 63">
          <a:extLst>
            <a:ext uri="{FF2B5EF4-FFF2-40B4-BE49-F238E27FC236}">
              <a16:creationId xmlns:a16="http://schemas.microsoft.com/office/drawing/2014/main" id="{D9A996AC-E85D-4A83-85DD-CF068B462A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16" name="Text Box 3">
          <a:extLst>
            <a:ext uri="{FF2B5EF4-FFF2-40B4-BE49-F238E27FC236}">
              <a16:creationId xmlns:a16="http://schemas.microsoft.com/office/drawing/2014/main" id="{0BA1E20B-7F0A-4224-97C3-AB4669A768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17" name="Text Box 32">
          <a:extLst>
            <a:ext uri="{FF2B5EF4-FFF2-40B4-BE49-F238E27FC236}">
              <a16:creationId xmlns:a16="http://schemas.microsoft.com/office/drawing/2014/main" id="{16247873-8A51-46C0-8D03-253D07DD9A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18" name="Text Box 3">
          <a:extLst>
            <a:ext uri="{FF2B5EF4-FFF2-40B4-BE49-F238E27FC236}">
              <a16:creationId xmlns:a16="http://schemas.microsoft.com/office/drawing/2014/main" id="{1A419EAE-5F73-4799-832B-34862BA3D7C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19" name="Text Box 63">
          <a:extLst>
            <a:ext uri="{FF2B5EF4-FFF2-40B4-BE49-F238E27FC236}">
              <a16:creationId xmlns:a16="http://schemas.microsoft.com/office/drawing/2014/main" id="{36D64B09-7133-42D3-A901-897D36237A0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20" name="Text Box 3">
          <a:extLst>
            <a:ext uri="{FF2B5EF4-FFF2-40B4-BE49-F238E27FC236}">
              <a16:creationId xmlns:a16="http://schemas.microsoft.com/office/drawing/2014/main" id="{B978FD20-E95F-4D72-90FD-65E8EBBCBE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21" name="Text Box 32">
          <a:extLst>
            <a:ext uri="{FF2B5EF4-FFF2-40B4-BE49-F238E27FC236}">
              <a16:creationId xmlns:a16="http://schemas.microsoft.com/office/drawing/2014/main" id="{E87D5CA2-41A2-456B-B323-195D473346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22" name="Text Box 3">
          <a:extLst>
            <a:ext uri="{FF2B5EF4-FFF2-40B4-BE49-F238E27FC236}">
              <a16:creationId xmlns:a16="http://schemas.microsoft.com/office/drawing/2014/main" id="{912C9C0F-214C-41C2-9AE4-9C7578B2FB9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23" name="Text Box 63">
          <a:extLst>
            <a:ext uri="{FF2B5EF4-FFF2-40B4-BE49-F238E27FC236}">
              <a16:creationId xmlns:a16="http://schemas.microsoft.com/office/drawing/2014/main" id="{3789EC97-D217-4057-A3A3-20D1B95C61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24" name="Text Box 3">
          <a:extLst>
            <a:ext uri="{FF2B5EF4-FFF2-40B4-BE49-F238E27FC236}">
              <a16:creationId xmlns:a16="http://schemas.microsoft.com/office/drawing/2014/main" id="{0B752985-EE9D-47BF-ACD5-F90F74F95C5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25" name="Text Box 32">
          <a:extLst>
            <a:ext uri="{FF2B5EF4-FFF2-40B4-BE49-F238E27FC236}">
              <a16:creationId xmlns:a16="http://schemas.microsoft.com/office/drawing/2014/main" id="{D593B524-443C-4A54-9500-025D80AF0B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26" name="Text Box 3">
          <a:extLst>
            <a:ext uri="{FF2B5EF4-FFF2-40B4-BE49-F238E27FC236}">
              <a16:creationId xmlns:a16="http://schemas.microsoft.com/office/drawing/2014/main" id="{E5145647-9AA4-4B93-A19C-92C4A8C5F6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27" name="Text Box 63">
          <a:extLst>
            <a:ext uri="{FF2B5EF4-FFF2-40B4-BE49-F238E27FC236}">
              <a16:creationId xmlns:a16="http://schemas.microsoft.com/office/drawing/2014/main" id="{E3D10827-3C0E-49FF-AB56-FBD069D335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28" name="Text Box 3">
          <a:extLst>
            <a:ext uri="{FF2B5EF4-FFF2-40B4-BE49-F238E27FC236}">
              <a16:creationId xmlns:a16="http://schemas.microsoft.com/office/drawing/2014/main" id="{DA7308AA-51E9-4589-9FDA-8BEF84CB9A0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29" name="Text Box 32">
          <a:extLst>
            <a:ext uri="{FF2B5EF4-FFF2-40B4-BE49-F238E27FC236}">
              <a16:creationId xmlns:a16="http://schemas.microsoft.com/office/drawing/2014/main" id="{199A9A39-BFA9-49F2-93FE-956674B506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30" name="Text Box 3">
          <a:extLst>
            <a:ext uri="{FF2B5EF4-FFF2-40B4-BE49-F238E27FC236}">
              <a16:creationId xmlns:a16="http://schemas.microsoft.com/office/drawing/2014/main" id="{4E54D63B-6A3E-4D40-BC50-82B26EFF537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31" name="Text Box 63">
          <a:extLst>
            <a:ext uri="{FF2B5EF4-FFF2-40B4-BE49-F238E27FC236}">
              <a16:creationId xmlns:a16="http://schemas.microsoft.com/office/drawing/2014/main" id="{520E81FF-35BF-4C69-A909-F974899B2CF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32" name="Text Box 3">
          <a:extLst>
            <a:ext uri="{FF2B5EF4-FFF2-40B4-BE49-F238E27FC236}">
              <a16:creationId xmlns:a16="http://schemas.microsoft.com/office/drawing/2014/main" id="{893CE59C-65C1-4C55-8D5A-797CF7559B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33" name="Text Box 32">
          <a:extLst>
            <a:ext uri="{FF2B5EF4-FFF2-40B4-BE49-F238E27FC236}">
              <a16:creationId xmlns:a16="http://schemas.microsoft.com/office/drawing/2014/main" id="{BF662D61-5857-4A77-9412-B959F2FA9D1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34" name="Text Box 3">
          <a:extLst>
            <a:ext uri="{FF2B5EF4-FFF2-40B4-BE49-F238E27FC236}">
              <a16:creationId xmlns:a16="http://schemas.microsoft.com/office/drawing/2014/main" id="{F384D385-D643-4DF0-BC1B-9BA1758B5A8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35" name="Text Box 63">
          <a:extLst>
            <a:ext uri="{FF2B5EF4-FFF2-40B4-BE49-F238E27FC236}">
              <a16:creationId xmlns:a16="http://schemas.microsoft.com/office/drawing/2014/main" id="{516F3067-B09F-4255-A46C-6F87E5CA78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36" name="Text Box 3">
          <a:extLst>
            <a:ext uri="{FF2B5EF4-FFF2-40B4-BE49-F238E27FC236}">
              <a16:creationId xmlns:a16="http://schemas.microsoft.com/office/drawing/2014/main" id="{F1E7967F-B0A3-4599-B353-1C58DE358D0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37" name="Text Box 32">
          <a:extLst>
            <a:ext uri="{FF2B5EF4-FFF2-40B4-BE49-F238E27FC236}">
              <a16:creationId xmlns:a16="http://schemas.microsoft.com/office/drawing/2014/main" id="{77F65B3B-2B1B-43CF-B26F-6C56891D1F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38" name="Text Box 3">
          <a:extLst>
            <a:ext uri="{FF2B5EF4-FFF2-40B4-BE49-F238E27FC236}">
              <a16:creationId xmlns:a16="http://schemas.microsoft.com/office/drawing/2014/main" id="{791C17AC-E4C2-4E01-BDC9-A10BBB0D46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39" name="Text Box 63">
          <a:extLst>
            <a:ext uri="{FF2B5EF4-FFF2-40B4-BE49-F238E27FC236}">
              <a16:creationId xmlns:a16="http://schemas.microsoft.com/office/drawing/2014/main" id="{C9CEDF36-1B55-4A26-9C6D-33BF5C92F2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40" name="Text Box 3">
          <a:extLst>
            <a:ext uri="{FF2B5EF4-FFF2-40B4-BE49-F238E27FC236}">
              <a16:creationId xmlns:a16="http://schemas.microsoft.com/office/drawing/2014/main" id="{C741035D-57B6-4BFE-A4B1-21D5C3525E5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41" name="Text Box 32">
          <a:extLst>
            <a:ext uri="{FF2B5EF4-FFF2-40B4-BE49-F238E27FC236}">
              <a16:creationId xmlns:a16="http://schemas.microsoft.com/office/drawing/2014/main" id="{BC186995-2247-40DB-9DFD-5FDDC761266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42" name="Text Box 3">
          <a:extLst>
            <a:ext uri="{FF2B5EF4-FFF2-40B4-BE49-F238E27FC236}">
              <a16:creationId xmlns:a16="http://schemas.microsoft.com/office/drawing/2014/main" id="{0BBE5AFB-57F6-4959-8125-D2C52B845C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43" name="Text Box 63">
          <a:extLst>
            <a:ext uri="{FF2B5EF4-FFF2-40B4-BE49-F238E27FC236}">
              <a16:creationId xmlns:a16="http://schemas.microsoft.com/office/drawing/2014/main" id="{F8ACBB78-54AF-49B3-B6F2-35F73D8185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44" name="Text Box 3">
          <a:extLst>
            <a:ext uri="{FF2B5EF4-FFF2-40B4-BE49-F238E27FC236}">
              <a16:creationId xmlns:a16="http://schemas.microsoft.com/office/drawing/2014/main" id="{ED3E85F4-458E-4EDC-9887-F242815B77B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45" name="Text Box 32">
          <a:extLst>
            <a:ext uri="{FF2B5EF4-FFF2-40B4-BE49-F238E27FC236}">
              <a16:creationId xmlns:a16="http://schemas.microsoft.com/office/drawing/2014/main" id="{854B8720-3959-4490-AECF-2E25AEC245E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46" name="Text Box 3">
          <a:extLst>
            <a:ext uri="{FF2B5EF4-FFF2-40B4-BE49-F238E27FC236}">
              <a16:creationId xmlns:a16="http://schemas.microsoft.com/office/drawing/2014/main" id="{F9612E69-3AC7-4F4E-9E99-07529DE84A2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47" name="Text Box 63">
          <a:extLst>
            <a:ext uri="{FF2B5EF4-FFF2-40B4-BE49-F238E27FC236}">
              <a16:creationId xmlns:a16="http://schemas.microsoft.com/office/drawing/2014/main" id="{F4029473-A830-49E2-BB5F-71CBF0C0C47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48" name="Text Box 3">
          <a:extLst>
            <a:ext uri="{FF2B5EF4-FFF2-40B4-BE49-F238E27FC236}">
              <a16:creationId xmlns:a16="http://schemas.microsoft.com/office/drawing/2014/main" id="{0DB1D758-58CE-4790-BA52-83568DAC65D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49" name="Text Box 32">
          <a:extLst>
            <a:ext uri="{FF2B5EF4-FFF2-40B4-BE49-F238E27FC236}">
              <a16:creationId xmlns:a16="http://schemas.microsoft.com/office/drawing/2014/main" id="{7C9626B0-474D-455A-97C3-B0A299CD32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50" name="Text Box 3">
          <a:extLst>
            <a:ext uri="{FF2B5EF4-FFF2-40B4-BE49-F238E27FC236}">
              <a16:creationId xmlns:a16="http://schemas.microsoft.com/office/drawing/2014/main" id="{1B7CFB33-C912-45F6-B0A4-610CC474C6A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51" name="Text Box 63">
          <a:extLst>
            <a:ext uri="{FF2B5EF4-FFF2-40B4-BE49-F238E27FC236}">
              <a16:creationId xmlns:a16="http://schemas.microsoft.com/office/drawing/2014/main" id="{6E6C2555-8866-4EC2-9675-38C6D015B4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52" name="Text Box 3">
          <a:extLst>
            <a:ext uri="{FF2B5EF4-FFF2-40B4-BE49-F238E27FC236}">
              <a16:creationId xmlns:a16="http://schemas.microsoft.com/office/drawing/2014/main" id="{8444394A-5126-405D-AFD6-1503F3C5F5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53" name="Text Box 32">
          <a:extLst>
            <a:ext uri="{FF2B5EF4-FFF2-40B4-BE49-F238E27FC236}">
              <a16:creationId xmlns:a16="http://schemas.microsoft.com/office/drawing/2014/main" id="{104D9197-566E-4236-86DD-E1FDCFC48B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54" name="Text Box 3">
          <a:extLst>
            <a:ext uri="{FF2B5EF4-FFF2-40B4-BE49-F238E27FC236}">
              <a16:creationId xmlns:a16="http://schemas.microsoft.com/office/drawing/2014/main" id="{13FF3DB0-60D7-4BFD-A5B0-D81491654F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55" name="Text Box 63">
          <a:extLst>
            <a:ext uri="{FF2B5EF4-FFF2-40B4-BE49-F238E27FC236}">
              <a16:creationId xmlns:a16="http://schemas.microsoft.com/office/drawing/2014/main" id="{93CD82A3-EFB4-442D-992D-5E3E127A10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56" name="Text Box 3">
          <a:extLst>
            <a:ext uri="{FF2B5EF4-FFF2-40B4-BE49-F238E27FC236}">
              <a16:creationId xmlns:a16="http://schemas.microsoft.com/office/drawing/2014/main" id="{A841B884-C05A-41A5-9B6B-A3FB44DFCA7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57" name="Text Box 32">
          <a:extLst>
            <a:ext uri="{FF2B5EF4-FFF2-40B4-BE49-F238E27FC236}">
              <a16:creationId xmlns:a16="http://schemas.microsoft.com/office/drawing/2014/main" id="{2502427D-3543-4464-8D35-974413A707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58" name="Text Box 3">
          <a:extLst>
            <a:ext uri="{FF2B5EF4-FFF2-40B4-BE49-F238E27FC236}">
              <a16:creationId xmlns:a16="http://schemas.microsoft.com/office/drawing/2014/main" id="{B506DD3D-1492-4367-B815-721582A04F1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59" name="Text Box 63">
          <a:extLst>
            <a:ext uri="{FF2B5EF4-FFF2-40B4-BE49-F238E27FC236}">
              <a16:creationId xmlns:a16="http://schemas.microsoft.com/office/drawing/2014/main" id="{41956F32-04B5-4175-A594-955057F1D92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60" name="Text Box 3">
          <a:extLst>
            <a:ext uri="{FF2B5EF4-FFF2-40B4-BE49-F238E27FC236}">
              <a16:creationId xmlns:a16="http://schemas.microsoft.com/office/drawing/2014/main" id="{306360D9-394B-45CF-B048-3F9C3CD6BC5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61" name="Text Box 32">
          <a:extLst>
            <a:ext uri="{FF2B5EF4-FFF2-40B4-BE49-F238E27FC236}">
              <a16:creationId xmlns:a16="http://schemas.microsoft.com/office/drawing/2014/main" id="{2770B4DA-BE16-4F47-9849-CABFBA04B5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62" name="Text Box 3">
          <a:extLst>
            <a:ext uri="{FF2B5EF4-FFF2-40B4-BE49-F238E27FC236}">
              <a16:creationId xmlns:a16="http://schemas.microsoft.com/office/drawing/2014/main" id="{645B0B47-B1B8-4FE3-AA07-0B75C163F03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63" name="Text Box 63">
          <a:extLst>
            <a:ext uri="{FF2B5EF4-FFF2-40B4-BE49-F238E27FC236}">
              <a16:creationId xmlns:a16="http://schemas.microsoft.com/office/drawing/2014/main" id="{65FC326B-6835-47B4-B454-5AEB099226C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64" name="Text Box 3">
          <a:extLst>
            <a:ext uri="{FF2B5EF4-FFF2-40B4-BE49-F238E27FC236}">
              <a16:creationId xmlns:a16="http://schemas.microsoft.com/office/drawing/2014/main" id="{0DCEA4C2-E859-43EF-9EF3-DE46DA40FD0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65" name="Text Box 32">
          <a:extLst>
            <a:ext uri="{FF2B5EF4-FFF2-40B4-BE49-F238E27FC236}">
              <a16:creationId xmlns:a16="http://schemas.microsoft.com/office/drawing/2014/main" id="{5D232C57-45D7-48F2-9BEE-ACDA7367DA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66" name="Text Box 3">
          <a:extLst>
            <a:ext uri="{FF2B5EF4-FFF2-40B4-BE49-F238E27FC236}">
              <a16:creationId xmlns:a16="http://schemas.microsoft.com/office/drawing/2014/main" id="{5599E9EC-6100-42D1-8EEB-DB3033B6B5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67" name="Text Box 63">
          <a:extLst>
            <a:ext uri="{FF2B5EF4-FFF2-40B4-BE49-F238E27FC236}">
              <a16:creationId xmlns:a16="http://schemas.microsoft.com/office/drawing/2014/main" id="{C6ED3AE1-0631-4829-AF31-576DBB3DA27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68" name="Text Box 3">
          <a:extLst>
            <a:ext uri="{FF2B5EF4-FFF2-40B4-BE49-F238E27FC236}">
              <a16:creationId xmlns:a16="http://schemas.microsoft.com/office/drawing/2014/main" id="{A6485AFC-E1D1-4821-92B0-CB4CEDB8D05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69" name="Text Box 32">
          <a:extLst>
            <a:ext uri="{FF2B5EF4-FFF2-40B4-BE49-F238E27FC236}">
              <a16:creationId xmlns:a16="http://schemas.microsoft.com/office/drawing/2014/main" id="{04474411-4232-4178-9D02-3F250F75DC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70" name="Text Box 3">
          <a:extLst>
            <a:ext uri="{FF2B5EF4-FFF2-40B4-BE49-F238E27FC236}">
              <a16:creationId xmlns:a16="http://schemas.microsoft.com/office/drawing/2014/main" id="{AD5689A1-5A06-4AF6-86C5-FE1BBD34A73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71" name="Text Box 63">
          <a:extLst>
            <a:ext uri="{FF2B5EF4-FFF2-40B4-BE49-F238E27FC236}">
              <a16:creationId xmlns:a16="http://schemas.microsoft.com/office/drawing/2014/main" id="{3025FA3A-DAD9-408E-BC91-CFC8A5B0DC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72" name="Text Box 3">
          <a:extLst>
            <a:ext uri="{FF2B5EF4-FFF2-40B4-BE49-F238E27FC236}">
              <a16:creationId xmlns:a16="http://schemas.microsoft.com/office/drawing/2014/main" id="{5E5CC214-0E36-47F9-8308-CCD01DFCD75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73" name="Text Box 32">
          <a:extLst>
            <a:ext uri="{FF2B5EF4-FFF2-40B4-BE49-F238E27FC236}">
              <a16:creationId xmlns:a16="http://schemas.microsoft.com/office/drawing/2014/main" id="{65234B92-8BA5-4693-8647-0A8BD96662A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74" name="Text Box 3">
          <a:extLst>
            <a:ext uri="{FF2B5EF4-FFF2-40B4-BE49-F238E27FC236}">
              <a16:creationId xmlns:a16="http://schemas.microsoft.com/office/drawing/2014/main" id="{A2C32306-6550-4293-AFEC-6EE3BC488A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75" name="Text Box 63">
          <a:extLst>
            <a:ext uri="{FF2B5EF4-FFF2-40B4-BE49-F238E27FC236}">
              <a16:creationId xmlns:a16="http://schemas.microsoft.com/office/drawing/2014/main" id="{12297848-C029-48C7-9FE8-7D9FB5C34F8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76" name="Text Box 3">
          <a:extLst>
            <a:ext uri="{FF2B5EF4-FFF2-40B4-BE49-F238E27FC236}">
              <a16:creationId xmlns:a16="http://schemas.microsoft.com/office/drawing/2014/main" id="{E7F1EC96-0E42-42AB-AF31-397245F2DE0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77" name="Text Box 32">
          <a:extLst>
            <a:ext uri="{FF2B5EF4-FFF2-40B4-BE49-F238E27FC236}">
              <a16:creationId xmlns:a16="http://schemas.microsoft.com/office/drawing/2014/main" id="{8FF4F910-D9C3-4415-92FB-EF34549C9A2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78" name="Text Box 3">
          <a:extLst>
            <a:ext uri="{FF2B5EF4-FFF2-40B4-BE49-F238E27FC236}">
              <a16:creationId xmlns:a16="http://schemas.microsoft.com/office/drawing/2014/main" id="{656F175E-0477-44FD-8653-B11B0779FD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79" name="Text Box 63">
          <a:extLst>
            <a:ext uri="{FF2B5EF4-FFF2-40B4-BE49-F238E27FC236}">
              <a16:creationId xmlns:a16="http://schemas.microsoft.com/office/drawing/2014/main" id="{308DA715-43C4-49CD-9C1E-6500839A815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80" name="Text Box 3">
          <a:extLst>
            <a:ext uri="{FF2B5EF4-FFF2-40B4-BE49-F238E27FC236}">
              <a16:creationId xmlns:a16="http://schemas.microsoft.com/office/drawing/2014/main" id="{4BA68462-C789-44D3-BA6F-F7063F47B8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81" name="Text Box 32">
          <a:extLst>
            <a:ext uri="{FF2B5EF4-FFF2-40B4-BE49-F238E27FC236}">
              <a16:creationId xmlns:a16="http://schemas.microsoft.com/office/drawing/2014/main" id="{44244322-FFDF-4E4C-AB34-60CC1524D12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82" name="Text Box 3">
          <a:extLst>
            <a:ext uri="{FF2B5EF4-FFF2-40B4-BE49-F238E27FC236}">
              <a16:creationId xmlns:a16="http://schemas.microsoft.com/office/drawing/2014/main" id="{A89BE30F-5C47-4F9F-8628-95B15B438DD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83" name="Text Box 63">
          <a:extLst>
            <a:ext uri="{FF2B5EF4-FFF2-40B4-BE49-F238E27FC236}">
              <a16:creationId xmlns:a16="http://schemas.microsoft.com/office/drawing/2014/main" id="{16E88A1F-A383-4D0A-8BC8-528A36C15BB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84" name="Text Box 3">
          <a:extLst>
            <a:ext uri="{FF2B5EF4-FFF2-40B4-BE49-F238E27FC236}">
              <a16:creationId xmlns:a16="http://schemas.microsoft.com/office/drawing/2014/main" id="{6571A4B5-23B9-4533-8534-C69E5642528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85" name="Text Box 32">
          <a:extLst>
            <a:ext uri="{FF2B5EF4-FFF2-40B4-BE49-F238E27FC236}">
              <a16:creationId xmlns:a16="http://schemas.microsoft.com/office/drawing/2014/main" id="{8562ED16-5135-42CD-B831-BEAC9172246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86" name="Text Box 3">
          <a:extLst>
            <a:ext uri="{FF2B5EF4-FFF2-40B4-BE49-F238E27FC236}">
              <a16:creationId xmlns:a16="http://schemas.microsoft.com/office/drawing/2014/main" id="{F23FFC81-1CC1-4AAB-81B7-9D7031EF36F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87" name="Text Box 63">
          <a:extLst>
            <a:ext uri="{FF2B5EF4-FFF2-40B4-BE49-F238E27FC236}">
              <a16:creationId xmlns:a16="http://schemas.microsoft.com/office/drawing/2014/main" id="{AC2FD2B8-DEAF-4A64-964E-689A78AF6E7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88" name="Text Box 3">
          <a:extLst>
            <a:ext uri="{FF2B5EF4-FFF2-40B4-BE49-F238E27FC236}">
              <a16:creationId xmlns:a16="http://schemas.microsoft.com/office/drawing/2014/main" id="{76408252-6374-4C59-8A5D-010C8914A0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89" name="Text Box 32">
          <a:extLst>
            <a:ext uri="{FF2B5EF4-FFF2-40B4-BE49-F238E27FC236}">
              <a16:creationId xmlns:a16="http://schemas.microsoft.com/office/drawing/2014/main" id="{4A17E8C3-3B9D-40EC-AFF0-ADEFA5077D2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90" name="Text Box 3">
          <a:extLst>
            <a:ext uri="{FF2B5EF4-FFF2-40B4-BE49-F238E27FC236}">
              <a16:creationId xmlns:a16="http://schemas.microsoft.com/office/drawing/2014/main" id="{3655E095-5E4D-448D-999C-F6D8ECE11B4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91" name="Text Box 63">
          <a:extLst>
            <a:ext uri="{FF2B5EF4-FFF2-40B4-BE49-F238E27FC236}">
              <a16:creationId xmlns:a16="http://schemas.microsoft.com/office/drawing/2014/main" id="{8821AF42-42DF-404A-B949-11021DF73F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92" name="Text Box 3">
          <a:extLst>
            <a:ext uri="{FF2B5EF4-FFF2-40B4-BE49-F238E27FC236}">
              <a16:creationId xmlns:a16="http://schemas.microsoft.com/office/drawing/2014/main" id="{B6BFED1E-A26C-4E06-BCE4-258CAC0A145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93" name="Text Box 32">
          <a:extLst>
            <a:ext uri="{FF2B5EF4-FFF2-40B4-BE49-F238E27FC236}">
              <a16:creationId xmlns:a16="http://schemas.microsoft.com/office/drawing/2014/main" id="{C5FA3D64-B0DB-4DE2-BC08-D9CA07B9CCE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94" name="Text Box 3">
          <a:extLst>
            <a:ext uri="{FF2B5EF4-FFF2-40B4-BE49-F238E27FC236}">
              <a16:creationId xmlns:a16="http://schemas.microsoft.com/office/drawing/2014/main" id="{9D0C8FAD-6730-43BF-B1EA-BA56C6FDCD7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95" name="Text Box 63">
          <a:extLst>
            <a:ext uri="{FF2B5EF4-FFF2-40B4-BE49-F238E27FC236}">
              <a16:creationId xmlns:a16="http://schemas.microsoft.com/office/drawing/2014/main" id="{59FFC9D1-036A-4CD8-86E5-FB4067D790E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96" name="Text Box 3">
          <a:extLst>
            <a:ext uri="{FF2B5EF4-FFF2-40B4-BE49-F238E27FC236}">
              <a16:creationId xmlns:a16="http://schemas.microsoft.com/office/drawing/2014/main" id="{B2D7C8D9-D0D8-4E79-BB8A-1BB19322DF6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97" name="Text Box 32">
          <a:extLst>
            <a:ext uri="{FF2B5EF4-FFF2-40B4-BE49-F238E27FC236}">
              <a16:creationId xmlns:a16="http://schemas.microsoft.com/office/drawing/2014/main" id="{B0B51B1A-674B-4204-92F8-6FDC9F5CFE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8998" name="Text Box 3">
          <a:extLst>
            <a:ext uri="{FF2B5EF4-FFF2-40B4-BE49-F238E27FC236}">
              <a16:creationId xmlns:a16="http://schemas.microsoft.com/office/drawing/2014/main" id="{FFE0ABBF-AF4B-4774-B635-5DA303BCEF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8999" name="Text Box 63">
          <a:extLst>
            <a:ext uri="{FF2B5EF4-FFF2-40B4-BE49-F238E27FC236}">
              <a16:creationId xmlns:a16="http://schemas.microsoft.com/office/drawing/2014/main" id="{FB07BA1E-6F6F-4E3C-A722-D1E223F6B8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00" name="Text Box 3">
          <a:extLst>
            <a:ext uri="{FF2B5EF4-FFF2-40B4-BE49-F238E27FC236}">
              <a16:creationId xmlns:a16="http://schemas.microsoft.com/office/drawing/2014/main" id="{09FC8328-7F71-4C9D-B7F2-C9CDB6EFB8D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01" name="Text Box 32">
          <a:extLst>
            <a:ext uri="{FF2B5EF4-FFF2-40B4-BE49-F238E27FC236}">
              <a16:creationId xmlns:a16="http://schemas.microsoft.com/office/drawing/2014/main" id="{9F851C9D-B6D8-457C-8336-C406F86847C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02" name="Text Box 3">
          <a:extLst>
            <a:ext uri="{FF2B5EF4-FFF2-40B4-BE49-F238E27FC236}">
              <a16:creationId xmlns:a16="http://schemas.microsoft.com/office/drawing/2014/main" id="{E81A3AB3-0708-4603-A847-5B58ABD890A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03" name="Text Box 63">
          <a:extLst>
            <a:ext uri="{FF2B5EF4-FFF2-40B4-BE49-F238E27FC236}">
              <a16:creationId xmlns:a16="http://schemas.microsoft.com/office/drawing/2014/main" id="{D0C7E024-5110-44C6-8E8E-35FB55F18B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04" name="Text Box 3">
          <a:extLst>
            <a:ext uri="{FF2B5EF4-FFF2-40B4-BE49-F238E27FC236}">
              <a16:creationId xmlns:a16="http://schemas.microsoft.com/office/drawing/2014/main" id="{6D45B9B6-55CC-4BCE-8A14-9B55CAA5C31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05" name="Text Box 32">
          <a:extLst>
            <a:ext uri="{FF2B5EF4-FFF2-40B4-BE49-F238E27FC236}">
              <a16:creationId xmlns:a16="http://schemas.microsoft.com/office/drawing/2014/main" id="{BE9BF57C-9DA9-4470-81AD-2A846593D7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06" name="Text Box 3">
          <a:extLst>
            <a:ext uri="{FF2B5EF4-FFF2-40B4-BE49-F238E27FC236}">
              <a16:creationId xmlns:a16="http://schemas.microsoft.com/office/drawing/2014/main" id="{666DE5B6-6F0A-4934-B750-C66092104B0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07" name="Text Box 63">
          <a:extLst>
            <a:ext uri="{FF2B5EF4-FFF2-40B4-BE49-F238E27FC236}">
              <a16:creationId xmlns:a16="http://schemas.microsoft.com/office/drawing/2014/main" id="{20523378-C95B-4692-A181-0D53FBCCD7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08" name="Text Box 3">
          <a:extLst>
            <a:ext uri="{FF2B5EF4-FFF2-40B4-BE49-F238E27FC236}">
              <a16:creationId xmlns:a16="http://schemas.microsoft.com/office/drawing/2014/main" id="{6001F134-8E32-45D5-B0A6-F93CCB9B271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09" name="Text Box 32">
          <a:extLst>
            <a:ext uri="{FF2B5EF4-FFF2-40B4-BE49-F238E27FC236}">
              <a16:creationId xmlns:a16="http://schemas.microsoft.com/office/drawing/2014/main" id="{E6DB477F-99C2-467D-A16B-0AC262FFB5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10" name="Text Box 3">
          <a:extLst>
            <a:ext uri="{FF2B5EF4-FFF2-40B4-BE49-F238E27FC236}">
              <a16:creationId xmlns:a16="http://schemas.microsoft.com/office/drawing/2014/main" id="{ECC6E103-B801-48E4-A7D6-82D523FE142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11" name="Text Box 63">
          <a:extLst>
            <a:ext uri="{FF2B5EF4-FFF2-40B4-BE49-F238E27FC236}">
              <a16:creationId xmlns:a16="http://schemas.microsoft.com/office/drawing/2014/main" id="{AB949D2E-A879-477C-A6E4-E21D5B99A50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12" name="Text Box 3">
          <a:extLst>
            <a:ext uri="{FF2B5EF4-FFF2-40B4-BE49-F238E27FC236}">
              <a16:creationId xmlns:a16="http://schemas.microsoft.com/office/drawing/2014/main" id="{D0338007-F8DD-4E38-9D70-54F629C8999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13" name="Text Box 32">
          <a:extLst>
            <a:ext uri="{FF2B5EF4-FFF2-40B4-BE49-F238E27FC236}">
              <a16:creationId xmlns:a16="http://schemas.microsoft.com/office/drawing/2014/main" id="{9E254F89-4CF9-49DD-9FD1-12051992A8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14" name="Text Box 3">
          <a:extLst>
            <a:ext uri="{FF2B5EF4-FFF2-40B4-BE49-F238E27FC236}">
              <a16:creationId xmlns:a16="http://schemas.microsoft.com/office/drawing/2014/main" id="{11DAA361-92FB-4930-B3C8-9AD8359546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15" name="Text Box 63">
          <a:extLst>
            <a:ext uri="{FF2B5EF4-FFF2-40B4-BE49-F238E27FC236}">
              <a16:creationId xmlns:a16="http://schemas.microsoft.com/office/drawing/2014/main" id="{C880945D-5C68-4333-BD58-492CA0D9F76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16" name="Text Box 3">
          <a:extLst>
            <a:ext uri="{FF2B5EF4-FFF2-40B4-BE49-F238E27FC236}">
              <a16:creationId xmlns:a16="http://schemas.microsoft.com/office/drawing/2014/main" id="{7BED20D8-E289-4BA6-9779-919D3946A2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17" name="Text Box 32">
          <a:extLst>
            <a:ext uri="{FF2B5EF4-FFF2-40B4-BE49-F238E27FC236}">
              <a16:creationId xmlns:a16="http://schemas.microsoft.com/office/drawing/2014/main" id="{FF34DA8E-C3B5-4CCF-AC23-072F5B4D7B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18" name="Text Box 3">
          <a:extLst>
            <a:ext uri="{FF2B5EF4-FFF2-40B4-BE49-F238E27FC236}">
              <a16:creationId xmlns:a16="http://schemas.microsoft.com/office/drawing/2014/main" id="{E54ED328-0007-4A12-8D29-A5D34ACA783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19" name="Text Box 63">
          <a:extLst>
            <a:ext uri="{FF2B5EF4-FFF2-40B4-BE49-F238E27FC236}">
              <a16:creationId xmlns:a16="http://schemas.microsoft.com/office/drawing/2014/main" id="{C39CE80C-308E-4ABC-A7EB-CCACC91886F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20" name="Text Box 32">
          <a:extLst>
            <a:ext uri="{FF2B5EF4-FFF2-40B4-BE49-F238E27FC236}">
              <a16:creationId xmlns:a16="http://schemas.microsoft.com/office/drawing/2014/main" id="{5F65D46C-3A2D-4708-9695-0FAF356865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21" name="Text Box 3">
          <a:extLst>
            <a:ext uri="{FF2B5EF4-FFF2-40B4-BE49-F238E27FC236}">
              <a16:creationId xmlns:a16="http://schemas.microsoft.com/office/drawing/2014/main" id="{8F2868A1-4FD0-432A-812B-545A447665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22" name="Text Box 63">
          <a:extLst>
            <a:ext uri="{FF2B5EF4-FFF2-40B4-BE49-F238E27FC236}">
              <a16:creationId xmlns:a16="http://schemas.microsoft.com/office/drawing/2014/main" id="{F6B37F2F-AAF0-40CB-BCB2-A88B0D3DE4F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23" name="Text Box 3">
          <a:extLst>
            <a:ext uri="{FF2B5EF4-FFF2-40B4-BE49-F238E27FC236}">
              <a16:creationId xmlns:a16="http://schemas.microsoft.com/office/drawing/2014/main" id="{5A404283-9AB4-4CB1-9A3C-E2232E1782A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24" name="Text Box 32">
          <a:extLst>
            <a:ext uri="{FF2B5EF4-FFF2-40B4-BE49-F238E27FC236}">
              <a16:creationId xmlns:a16="http://schemas.microsoft.com/office/drawing/2014/main" id="{F3A4EBCF-C9F9-46A7-B269-6875313270D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25" name="Text Box 3">
          <a:extLst>
            <a:ext uri="{FF2B5EF4-FFF2-40B4-BE49-F238E27FC236}">
              <a16:creationId xmlns:a16="http://schemas.microsoft.com/office/drawing/2014/main" id="{3C7CF99A-0D04-46AF-AB3A-888CDC588F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26" name="Text Box 63">
          <a:extLst>
            <a:ext uri="{FF2B5EF4-FFF2-40B4-BE49-F238E27FC236}">
              <a16:creationId xmlns:a16="http://schemas.microsoft.com/office/drawing/2014/main" id="{7745005B-F8C0-4429-8FCF-53A82DAEA09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27" name="Text Box 3">
          <a:extLst>
            <a:ext uri="{FF2B5EF4-FFF2-40B4-BE49-F238E27FC236}">
              <a16:creationId xmlns:a16="http://schemas.microsoft.com/office/drawing/2014/main" id="{9A1FED5D-D788-4FAC-86BC-75ED7A109B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28" name="Text Box 32">
          <a:extLst>
            <a:ext uri="{FF2B5EF4-FFF2-40B4-BE49-F238E27FC236}">
              <a16:creationId xmlns:a16="http://schemas.microsoft.com/office/drawing/2014/main" id="{F609F8CF-1639-4C9C-B551-6E54B3E8BE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29" name="Text Box 3">
          <a:extLst>
            <a:ext uri="{FF2B5EF4-FFF2-40B4-BE49-F238E27FC236}">
              <a16:creationId xmlns:a16="http://schemas.microsoft.com/office/drawing/2014/main" id="{6E972980-807C-497F-A3BD-CCD932831AB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30" name="Text Box 63">
          <a:extLst>
            <a:ext uri="{FF2B5EF4-FFF2-40B4-BE49-F238E27FC236}">
              <a16:creationId xmlns:a16="http://schemas.microsoft.com/office/drawing/2014/main" id="{03913644-3774-4FDB-A5E8-D601D3A14A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31" name="Text Box 3">
          <a:extLst>
            <a:ext uri="{FF2B5EF4-FFF2-40B4-BE49-F238E27FC236}">
              <a16:creationId xmlns:a16="http://schemas.microsoft.com/office/drawing/2014/main" id="{A1E12121-5C3C-49EA-BF02-AE6FE48BEB9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32" name="Text Box 32">
          <a:extLst>
            <a:ext uri="{FF2B5EF4-FFF2-40B4-BE49-F238E27FC236}">
              <a16:creationId xmlns:a16="http://schemas.microsoft.com/office/drawing/2014/main" id="{FF3DCAA4-470C-49A0-B3EE-AC23C2DAD54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33" name="Text Box 3">
          <a:extLst>
            <a:ext uri="{FF2B5EF4-FFF2-40B4-BE49-F238E27FC236}">
              <a16:creationId xmlns:a16="http://schemas.microsoft.com/office/drawing/2014/main" id="{ADF4B6FF-8F31-457A-9D2D-BD44D54E059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34" name="Text Box 63">
          <a:extLst>
            <a:ext uri="{FF2B5EF4-FFF2-40B4-BE49-F238E27FC236}">
              <a16:creationId xmlns:a16="http://schemas.microsoft.com/office/drawing/2014/main" id="{8CE3F08E-7A69-4DB4-B699-EBCCE9D6B6E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35" name="Text Box 3">
          <a:extLst>
            <a:ext uri="{FF2B5EF4-FFF2-40B4-BE49-F238E27FC236}">
              <a16:creationId xmlns:a16="http://schemas.microsoft.com/office/drawing/2014/main" id="{34E25753-2DB5-4727-958F-B23CB5909F4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36" name="Text Box 32">
          <a:extLst>
            <a:ext uri="{FF2B5EF4-FFF2-40B4-BE49-F238E27FC236}">
              <a16:creationId xmlns:a16="http://schemas.microsoft.com/office/drawing/2014/main" id="{F48E21A0-1AF2-4998-8527-226832652C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37" name="Text Box 3">
          <a:extLst>
            <a:ext uri="{FF2B5EF4-FFF2-40B4-BE49-F238E27FC236}">
              <a16:creationId xmlns:a16="http://schemas.microsoft.com/office/drawing/2014/main" id="{FBDE7E1D-62D1-44EC-B8B9-E40725548C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38" name="Text Box 63">
          <a:extLst>
            <a:ext uri="{FF2B5EF4-FFF2-40B4-BE49-F238E27FC236}">
              <a16:creationId xmlns:a16="http://schemas.microsoft.com/office/drawing/2014/main" id="{361F55D6-277F-4440-9D1A-63124FC8B98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39" name="Text Box 3">
          <a:extLst>
            <a:ext uri="{FF2B5EF4-FFF2-40B4-BE49-F238E27FC236}">
              <a16:creationId xmlns:a16="http://schemas.microsoft.com/office/drawing/2014/main" id="{9A326B1E-76D5-4671-83A6-A3F9F5AF1CA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40" name="Text Box 32">
          <a:extLst>
            <a:ext uri="{FF2B5EF4-FFF2-40B4-BE49-F238E27FC236}">
              <a16:creationId xmlns:a16="http://schemas.microsoft.com/office/drawing/2014/main" id="{8A632AF4-DFC1-415F-B4C6-49D57C0FFD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41" name="Text Box 3">
          <a:extLst>
            <a:ext uri="{FF2B5EF4-FFF2-40B4-BE49-F238E27FC236}">
              <a16:creationId xmlns:a16="http://schemas.microsoft.com/office/drawing/2014/main" id="{0DD7C45C-A5BA-4392-A1F2-C79CDD93473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42" name="Text Box 63">
          <a:extLst>
            <a:ext uri="{FF2B5EF4-FFF2-40B4-BE49-F238E27FC236}">
              <a16:creationId xmlns:a16="http://schemas.microsoft.com/office/drawing/2014/main" id="{4F812A0D-A0C0-4CC5-986D-5166F38A637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43" name="Text Box 3">
          <a:extLst>
            <a:ext uri="{FF2B5EF4-FFF2-40B4-BE49-F238E27FC236}">
              <a16:creationId xmlns:a16="http://schemas.microsoft.com/office/drawing/2014/main" id="{C1636C88-1B53-4117-B05F-4D64277D838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44" name="Text Box 32">
          <a:extLst>
            <a:ext uri="{FF2B5EF4-FFF2-40B4-BE49-F238E27FC236}">
              <a16:creationId xmlns:a16="http://schemas.microsoft.com/office/drawing/2014/main" id="{895C107A-8BBA-4092-8BBE-AC48CC45231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45" name="Text Box 3">
          <a:extLst>
            <a:ext uri="{FF2B5EF4-FFF2-40B4-BE49-F238E27FC236}">
              <a16:creationId xmlns:a16="http://schemas.microsoft.com/office/drawing/2014/main" id="{88C8FADF-1A55-4699-84C1-EF99E0EF42C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46" name="Text Box 63">
          <a:extLst>
            <a:ext uri="{FF2B5EF4-FFF2-40B4-BE49-F238E27FC236}">
              <a16:creationId xmlns:a16="http://schemas.microsoft.com/office/drawing/2014/main" id="{D5BC6B8E-C970-4A90-987C-C31AC96480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47" name="Text Box 3">
          <a:extLst>
            <a:ext uri="{FF2B5EF4-FFF2-40B4-BE49-F238E27FC236}">
              <a16:creationId xmlns:a16="http://schemas.microsoft.com/office/drawing/2014/main" id="{E3427815-C975-4DDB-9E58-8150E9ADDFC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48" name="Text Box 32">
          <a:extLst>
            <a:ext uri="{FF2B5EF4-FFF2-40B4-BE49-F238E27FC236}">
              <a16:creationId xmlns:a16="http://schemas.microsoft.com/office/drawing/2014/main" id="{BA137E1B-AB0A-4B16-98A9-B7825AC2B1B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49" name="Text Box 3">
          <a:extLst>
            <a:ext uri="{FF2B5EF4-FFF2-40B4-BE49-F238E27FC236}">
              <a16:creationId xmlns:a16="http://schemas.microsoft.com/office/drawing/2014/main" id="{07290D4B-EA58-4248-9E41-025BDB85CD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50" name="Text Box 63">
          <a:extLst>
            <a:ext uri="{FF2B5EF4-FFF2-40B4-BE49-F238E27FC236}">
              <a16:creationId xmlns:a16="http://schemas.microsoft.com/office/drawing/2014/main" id="{83F3D014-96EF-4B8A-8369-C222E635EB0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51" name="Text Box 3">
          <a:extLst>
            <a:ext uri="{FF2B5EF4-FFF2-40B4-BE49-F238E27FC236}">
              <a16:creationId xmlns:a16="http://schemas.microsoft.com/office/drawing/2014/main" id="{5288B8AC-313F-4609-83C0-398B12FE39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52" name="Text Box 32">
          <a:extLst>
            <a:ext uri="{FF2B5EF4-FFF2-40B4-BE49-F238E27FC236}">
              <a16:creationId xmlns:a16="http://schemas.microsoft.com/office/drawing/2014/main" id="{490EA234-6AAF-4C26-AD71-2B6198BA79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53" name="Text Box 3">
          <a:extLst>
            <a:ext uri="{FF2B5EF4-FFF2-40B4-BE49-F238E27FC236}">
              <a16:creationId xmlns:a16="http://schemas.microsoft.com/office/drawing/2014/main" id="{28A12996-F63C-44D2-A40E-E158A2F2CC9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54" name="Text Box 63">
          <a:extLst>
            <a:ext uri="{FF2B5EF4-FFF2-40B4-BE49-F238E27FC236}">
              <a16:creationId xmlns:a16="http://schemas.microsoft.com/office/drawing/2014/main" id="{E353EA1F-DBE8-4399-947E-01CD79D60A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55" name="Text Box 3">
          <a:extLst>
            <a:ext uri="{FF2B5EF4-FFF2-40B4-BE49-F238E27FC236}">
              <a16:creationId xmlns:a16="http://schemas.microsoft.com/office/drawing/2014/main" id="{5615E13E-2224-4B30-9674-6A35A7D259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56" name="Text Box 32">
          <a:extLst>
            <a:ext uri="{FF2B5EF4-FFF2-40B4-BE49-F238E27FC236}">
              <a16:creationId xmlns:a16="http://schemas.microsoft.com/office/drawing/2014/main" id="{69C305AC-0C65-4BB6-8EAA-EA16AA3FEA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57" name="Text Box 3">
          <a:extLst>
            <a:ext uri="{FF2B5EF4-FFF2-40B4-BE49-F238E27FC236}">
              <a16:creationId xmlns:a16="http://schemas.microsoft.com/office/drawing/2014/main" id="{8D93B957-566F-4AC0-A941-F0D9CC49047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58" name="Text Box 63">
          <a:extLst>
            <a:ext uri="{FF2B5EF4-FFF2-40B4-BE49-F238E27FC236}">
              <a16:creationId xmlns:a16="http://schemas.microsoft.com/office/drawing/2014/main" id="{3CD72035-F25F-4258-BCBB-6C42B2DD4D8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59" name="Text Box 3">
          <a:extLst>
            <a:ext uri="{FF2B5EF4-FFF2-40B4-BE49-F238E27FC236}">
              <a16:creationId xmlns:a16="http://schemas.microsoft.com/office/drawing/2014/main" id="{1182E179-B2C9-49BE-9028-FD1B7C362C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60" name="Text Box 32">
          <a:extLst>
            <a:ext uri="{FF2B5EF4-FFF2-40B4-BE49-F238E27FC236}">
              <a16:creationId xmlns:a16="http://schemas.microsoft.com/office/drawing/2014/main" id="{B60FFF26-89AB-4E0F-945F-FAD060E377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61" name="Text Box 3">
          <a:extLst>
            <a:ext uri="{FF2B5EF4-FFF2-40B4-BE49-F238E27FC236}">
              <a16:creationId xmlns:a16="http://schemas.microsoft.com/office/drawing/2014/main" id="{FAB1F988-D5F8-431B-AA7B-B5F543AC0D3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62" name="Text Box 63">
          <a:extLst>
            <a:ext uri="{FF2B5EF4-FFF2-40B4-BE49-F238E27FC236}">
              <a16:creationId xmlns:a16="http://schemas.microsoft.com/office/drawing/2014/main" id="{E9BF52C7-A5BE-427B-8828-76EEA1FEA77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63" name="Text Box 3">
          <a:extLst>
            <a:ext uri="{FF2B5EF4-FFF2-40B4-BE49-F238E27FC236}">
              <a16:creationId xmlns:a16="http://schemas.microsoft.com/office/drawing/2014/main" id="{4729C6A2-ED60-4EE3-8ED9-E9F85C8C822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64" name="Text Box 32">
          <a:extLst>
            <a:ext uri="{FF2B5EF4-FFF2-40B4-BE49-F238E27FC236}">
              <a16:creationId xmlns:a16="http://schemas.microsoft.com/office/drawing/2014/main" id="{9682F614-F4B1-49EB-8CEA-7A6F7A9302F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65" name="Text Box 3">
          <a:extLst>
            <a:ext uri="{FF2B5EF4-FFF2-40B4-BE49-F238E27FC236}">
              <a16:creationId xmlns:a16="http://schemas.microsoft.com/office/drawing/2014/main" id="{5D38EA1E-6E46-4249-8DE2-7EE3C0C2EB0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66" name="Text Box 63">
          <a:extLst>
            <a:ext uri="{FF2B5EF4-FFF2-40B4-BE49-F238E27FC236}">
              <a16:creationId xmlns:a16="http://schemas.microsoft.com/office/drawing/2014/main" id="{5ECBA902-3C08-4634-8295-907A937F89D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67" name="Text Box 3">
          <a:extLst>
            <a:ext uri="{FF2B5EF4-FFF2-40B4-BE49-F238E27FC236}">
              <a16:creationId xmlns:a16="http://schemas.microsoft.com/office/drawing/2014/main" id="{BB34BD8F-89DC-43A4-AC42-A48B93EF015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68" name="Text Box 32">
          <a:extLst>
            <a:ext uri="{FF2B5EF4-FFF2-40B4-BE49-F238E27FC236}">
              <a16:creationId xmlns:a16="http://schemas.microsoft.com/office/drawing/2014/main" id="{1612A776-19E3-4384-8DD5-F5CF15F6314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69" name="Text Box 3">
          <a:extLst>
            <a:ext uri="{FF2B5EF4-FFF2-40B4-BE49-F238E27FC236}">
              <a16:creationId xmlns:a16="http://schemas.microsoft.com/office/drawing/2014/main" id="{ACBE7BE1-1601-4583-91E3-5B230A45F7F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70" name="Text Box 63">
          <a:extLst>
            <a:ext uri="{FF2B5EF4-FFF2-40B4-BE49-F238E27FC236}">
              <a16:creationId xmlns:a16="http://schemas.microsoft.com/office/drawing/2014/main" id="{F9C3038F-210C-4236-8D51-C9A18852D3C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71" name="Text Box 3">
          <a:extLst>
            <a:ext uri="{FF2B5EF4-FFF2-40B4-BE49-F238E27FC236}">
              <a16:creationId xmlns:a16="http://schemas.microsoft.com/office/drawing/2014/main" id="{99A6FCDF-14DC-448A-AD99-3BAF8455A6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72" name="Text Box 32">
          <a:extLst>
            <a:ext uri="{FF2B5EF4-FFF2-40B4-BE49-F238E27FC236}">
              <a16:creationId xmlns:a16="http://schemas.microsoft.com/office/drawing/2014/main" id="{F6B9163B-01DA-4548-8A0D-F34DCD5EDC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73" name="Text Box 3">
          <a:extLst>
            <a:ext uri="{FF2B5EF4-FFF2-40B4-BE49-F238E27FC236}">
              <a16:creationId xmlns:a16="http://schemas.microsoft.com/office/drawing/2014/main" id="{D1B780E0-6DF5-482F-8D79-E250761CF9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74" name="Text Box 63">
          <a:extLst>
            <a:ext uri="{FF2B5EF4-FFF2-40B4-BE49-F238E27FC236}">
              <a16:creationId xmlns:a16="http://schemas.microsoft.com/office/drawing/2014/main" id="{F710723E-B38C-4F4C-AF8F-7DF08A4E061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75" name="Text Box 3">
          <a:extLst>
            <a:ext uri="{FF2B5EF4-FFF2-40B4-BE49-F238E27FC236}">
              <a16:creationId xmlns:a16="http://schemas.microsoft.com/office/drawing/2014/main" id="{B93F8BEB-04A5-4B1B-B436-DDE269B6971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76" name="Text Box 32">
          <a:extLst>
            <a:ext uri="{FF2B5EF4-FFF2-40B4-BE49-F238E27FC236}">
              <a16:creationId xmlns:a16="http://schemas.microsoft.com/office/drawing/2014/main" id="{DDAB717E-E0ED-435F-AF09-F082186BA76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77" name="Text Box 3">
          <a:extLst>
            <a:ext uri="{FF2B5EF4-FFF2-40B4-BE49-F238E27FC236}">
              <a16:creationId xmlns:a16="http://schemas.microsoft.com/office/drawing/2014/main" id="{9C1B3A23-5480-4670-97DE-9AA4E0A5F4C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78" name="Text Box 63">
          <a:extLst>
            <a:ext uri="{FF2B5EF4-FFF2-40B4-BE49-F238E27FC236}">
              <a16:creationId xmlns:a16="http://schemas.microsoft.com/office/drawing/2014/main" id="{4B9A7019-7BDA-4226-9BBF-37444105F5F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79" name="Text Box 3">
          <a:extLst>
            <a:ext uri="{FF2B5EF4-FFF2-40B4-BE49-F238E27FC236}">
              <a16:creationId xmlns:a16="http://schemas.microsoft.com/office/drawing/2014/main" id="{1A82C2C9-1546-4B6B-A339-D9435F60CCD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80" name="Text Box 32">
          <a:extLst>
            <a:ext uri="{FF2B5EF4-FFF2-40B4-BE49-F238E27FC236}">
              <a16:creationId xmlns:a16="http://schemas.microsoft.com/office/drawing/2014/main" id="{B304E2A3-FC86-447B-A121-8E8442C2C6D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81" name="Text Box 3">
          <a:extLst>
            <a:ext uri="{FF2B5EF4-FFF2-40B4-BE49-F238E27FC236}">
              <a16:creationId xmlns:a16="http://schemas.microsoft.com/office/drawing/2014/main" id="{1C0A1A9A-974B-4B37-B8A1-820968776E6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82" name="Text Box 63">
          <a:extLst>
            <a:ext uri="{FF2B5EF4-FFF2-40B4-BE49-F238E27FC236}">
              <a16:creationId xmlns:a16="http://schemas.microsoft.com/office/drawing/2014/main" id="{5E0CDFD7-E100-4A7E-9CA9-EF9452F2E5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83" name="Text Box 3">
          <a:extLst>
            <a:ext uri="{FF2B5EF4-FFF2-40B4-BE49-F238E27FC236}">
              <a16:creationId xmlns:a16="http://schemas.microsoft.com/office/drawing/2014/main" id="{78FF2306-5CF6-4B9C-AEBC-460C127D18F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84" name="Text Box 32">
          <a:extLst>
            <a:ext uri="{FF2B5EF4-FFF2-40B4-BE49-F238E27FC236}">
              <a16:creationId xmlns:a16="http://schemas.microsoft.com/office/drawing/2014/main" id="{8EE09B00-A53D-4608-9FCA-A6D88281A7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85" name="Text Box 3">
          <a:extLst>
            <a:ext uri="{FF2B5EF4-FFF2-40B4-BE49-F238E27FC236}">
              <a16:creationId xmlns:a16="http://schemas.microsoft.com/office/drawing/2014/main" id="{A1D90F2A-299B-4E03-94C2-C32120A994B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86" name="Text Box 63">
          <a:extLst>
            <a:ext uri="{FF2B5EF4-FFF2-40B4-BE49-F238E27FC236}">
              <a16:creationId xmlns:a16="http://schemas.microsoft.com/office/drawing/2014/main" id="{519A5F1A-5F95-46CF-8A42-46B31C64799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87" name="Text Box 3">
          <a:extLst>
            <a:ext uri="{FF2B5EF4-FFF2-40B4-BE49-F238E27FC236}">
              <a16:creationId xmlns:a16="http://schemas.microsoft.com/office/drawing/2014/main" id="{BC168941-683C-4B19-A6E1-F4068F2D85B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88" name="Text Box 32">
          <a:extLst>
            <a:ext uri="{FF2B5EF4-FFF2-40B4-BE49-F238E27FC236}">
              <a16:creationId xmlns:a16="http://schemas.microsoft.com/office/drawing/2014/main" id="{7E223B51-AC56-4708-82F1-61F1080BBEBE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89" name="Text Box 3">
          <a:extLst>
            <a:ext uri="{FF2B5EF4-FFF2-40B4-BE49-F238E27FC236}">
              <a16:creationId xmlns:a16="http://schemas.microsoft.com/office/drawing/2014/main" id="{8B5BD847-1043-4A7B-952E-E127EE2771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90" name="Text Box 63">
          <a:extLst>
            <a:ext uri="{FF2B5EF4-FFF2-40B4-BE49-F238E27FC236}">
              <a16:creationId xmlns:a16="http://schemas.microsoft.com/office/drawing/2014/main" id="{EBCAB87F-9164-4DFF-ACE3-3B30760999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91" name="Text Box 3">
          <a:extLst>
            <a:ext uri="{FF2B5EF4-FFF2-40B4-BE49-F238E27FC236}">
              <a16:creationId xmlns:a16="http://schemas.microsoft.com/office/drawing/2014/main" id="{888AAB9F-61AD-49A8-B868-DF3FC33ED54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92" name="Text Box 32">
          <a:extLst>
            <a:ext uri="{FF2B5EF4-FFF2-40B4-BE49-F238E27FC236}">
              <a16:creationId xmlns:a16="http://schemas.microsoft.com/office/drawing/2014/main" id="{2F2933C4-F2CE-4AB4-986E-B8E1A744F80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93" name="Text Box 3">
          <a:extLst>
            <a:ext uri="{FF2B5EF4-FFF2-40B4-BE49-F238E27FC236}">
              <a16:creationId xmlns:a16="http://schemas.microsoft.com/office/drawing/2014/main" id="{BC296DE4-608C-4D35-9864-D9A6447AC0E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94" name="Text Box 63">
          <a:extLst>
            <a:ext uri="{FF2B5EF4-FFF2-40B4-BE49-F238E27FC236}">
              <a16:creationId xmlns:a16="http://schemas.microsoft.com/office/drawing/2014/main" id="{E8F03924-41BE-4472-AC86-884F33A905B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95" name="Text Box 3">
          <a:extLst>
            <a:ext uri="{FF2B5EF4-FFF2-40B4-BE49-F238E27FC236}">
              <a16:creationId xmlns:a16="http://schemas.microsoft.com/office/drawing/2014/main" id="{2598858E-82C2-4922-BBE4-31547F7E9B0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96" name="Text Box 32">
          <a:extLst>
            <a:ext uri="{FF2B5EF4-FFF2-40B4-BE49-F238E27FC236}">
              <a16:creationId xmlns:a16="http://schemas.microsoft.com/office/drawing/2014/main" id="{53E0674E-CC5F-45B0-823F-893F6B58BD1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97" name="Text Box 3">
          <a:extLst>
            <a:ext uri="{FF2B5EF4-FFF2-40B4-BE49-F238E27FC236}">
              <a16:creationId xmlns:a16="http://schemas.microsoft.com/office/drawing/2014/main" id="{72088C62-047F-4206-957D-6B42A09250C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098" name="Text Box 63">
          <a:extLst>
            <a:ext uri="{FF2B5EF4-FFF2-40B4-BE49-F238E27FC236}">
              <a16:creationId xmlns:a16="http://schemas.microsoft.com/office/drawing/2014/main" id="{A12CB8ED-7E87-45DE-962D-4402C77DA9B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099" name="Text Box 3">
          <a:extLst>
            <a:ext uri="{FF2B5EF4-FFF2-40B4-BE49-F238E27FC236}">
              <a16:creationId xmlns:a16="http://schemas.microsoft.com/office/drawing/2014/main" id="{948AD0F5-B621-4691-A53D-3A73010E7DA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00" name="Text Box 32">
          <a:extLst>
            <a:ext uri="{FF2B5EF4-FFF2-40B4-BE49-F238E27FC236}">
              <a16:creationId xmlns:a16="http://schemas.microsoft.com/office/drawing/2014/main" id="{3F341BAB-3562-467B-B553-0F83FB67597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01" name="Text Box 3">
          <a:extLst>
            <a:ext uri="{FF2B5EF4-FFF2-40B4-BE49-F238E27FC236}">
              <a16:creationId xmlns:a16="http://schemas.microsoft.com/office/drawing/2014/main" id="{EA83DF1E-3001-488A-92D5-61740EBFAE6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02" name="Text Box 63">
          <a:extLst>
            <a:ext uri="{FF2B5EF4-FFF2-40B4-BE49-F238E27FC236}">
              <a16:creationId xmlns:a16="http://schemas.microsoft.com/office/drawing/2014/main" id="{EAD2F2C6-2CAA-4250-8501-CA96CA51A85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03" name="Text Box 3">
          <a:extLst>
            <a:ext uri="{FF2B5EF4-FFF2-40B4-BE49-F238E27FC236}">
              <a16:creationId xmlns:a16="http://schemas.microsoft.com/office/drawing/2014/main" id="{79CD39BB-0001-4D19-9195-FFB86E954A4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04" name="Text Box 32">
          <a:extLst>
            <a:ext uri="{FF2B5EF4-FFF2-40B4-BE49-F238E27FC236}">
              <a16:creationId xmlns:a16="http://schemas.microsoft.com/office/drawing/2014/main" id="{0A4EC80F-4114-464D-AFA0-E59FCFF3BA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05" name="Text Box 3">
          <a:extLst>
            <a:ext uri="{FF2B5EF4-FFF2-40B4-BE49-F238E27FC236}">
              <a16:creationId xmlns:a16="http://schemas.microsoft.com/office/drawing/2014/main" id="{876016D6-0467-4A21-9810-6B6C3C0A4607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06" name="Text Box 63">
          <a:extLst>
            <a:ext uri="{FF2B5EF4-FFF2-40B4-BE49-F238E27FC236}">
              <a16:creationId xmlns:a16="http://schemas.microsoft.com/office/drawing/2014/main" id="{28DCD9E7-1D34-46C8-A1B9-AD398A12763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07" name="Text Box 3">
          <a:extLst>
            <a:ext uri="{FF2B5EF4-FFF2-40B4-BE49-F238E27FC236}">
              <a16:creationId xmlns:a16="http://schemas.microsoft.com/office/drawing/2014/main" id="{48D56B71-E1C7-403A-B94D-9B23ED914F2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08" name="Text Box 32">
          <a:extLst>
            <a:ext uri="{FF2B5EF4-FFF2-40B4-BE49-F238E27FC236}">
              <a16:creationId xmlns:a16="http://schemas.microsoft.com/office/drawing/2014/main" id="{71D94E73-89DE-4C57-B32B-41AA9D114CE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09" name="Text Box 3">
          <a:extLst>
            <a:ext uri="{FF2B5EF4-FFF2-40B4-BE49-F238E27FC236}">
              <a16:creationId xmlns:a16="http://schemas.microsoft.com/office/drawing/2014/main" id="{3DC79557-5EC0-4795-B0D8-D2A2B364944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10" name="Text Box 63">
          <a:extLst>
            <a:ext uri="{FF2B5EF4-FFF2-40B4-BE49-F238E27FC236}">
              <a16:creationId xmlns:a16="http://schemas.microsoft.com/office/drawing/2014/main" id="{30F9111F-8142-48F7-909C-0E135D968F3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11" name="Text Box 3">
          <a:extLst>
            <a:ext uri="{FF2B5EF4-FFF2-40B4-BE49-F238E27FC236}">
              <a16:creationId xmlns:a16="http://schemas.microsoft.com/office/drawing/2014/main" id="{DBDF9485-A9C7-4C68-819B-B00A8266A16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12" name="Text Box 32">
          <a:extLst>
            <a:ext uri="{FF2B5EF4-FFF2-40B4-BE49-F238E27FC236}">
              <a16:creationId xmlns:a16="http://schemas.microsoft.com/office/drawing/2014/main" id="{207CCAA9-7F48-4C85-AED1-20A5A1ED3C9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13" name="Text Box 3">
          <a:extLst>
            <a:ext uri="{FF2B5EF4-FFF2-40B4-BE49-F238E27FC236}">
              <a16:creationId xmlns:a16="http://schemas.microsoft.com/office/drawing/2014/main" id="{7C5225E5-30D0-44A7-9D87-07E91FEF28E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14" name="Text Box 63">
          <a:extLst>
            <a:ext uri="{FF2B5EF4-FFF2-40B4-BE49-F238E27FC236}">
              <a16:creationId xmlns:a16="http://schemas.microsoft.com/office/drawing/2014/main" id="{305A4FD6-DF63-416A-9F62-C9306C18F2F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15" name="Text Box 3">
          <a:extLst>
            <a:ext uri="{FF2B5EF4-FFF2-40B4-BE49-F238E27FC236}">
              <a16:creationId xmlns:a16="http://schemas.microsoft.com/office/drawing/2014/main" id="{26E81AE8-6649-46C8-841F-74D2F6C761A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16" name="Text Box 32">
          <a:extLst>
            <a:ext uri="{FF2B5EF4-FFF2-40B4-BE49-F238E27FC236}">
              <a16:creationId xmlns:a16="http://schemas.microsoft.com/office/drawing/2014/main" id="{92728FEC-61F4-4BA8-BFB9-777A16F5CFD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17" name="Text Box 3">
          <a:extLst>
            <a:ext uri="{FF2B5EF4-FFF2-40B4-BE49-F238E27FC236}">
              <a16:creationId xmlns:a16="http://schemas.microsoft.com/office/drawing/2014/main" id="{A5E01E79-F6E7-4A93-931E-821E0A9A7B5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18" name="Text Box 63">
          <a:extLst>
            <a:ext uri="{FF2B5EF4-FFF2-40B4-BE49-F238E27FC236}">
              <a16:creationId xmlns:a16="http://schemas.microsoft.com/office/drawing/2014/main" id="{1A9318AE-B02C-4796-8933-007F8BF02DC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19" name="Text Box 3">
          <a:extLst>
            <a:ext uri="{FF2B5EF4-FFF2-40B4-BE49-F238E27FC236}">
              <a16:creationId xmlns:a16="http://schemas.microsoft.com/office/drawing/2014/main" id="{02F7DC12-0139-41E4-9071-871F9B71B0F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20" name="Text Box 32">
          <a:extLst>
            <a:ext uri="{FF2B5EF4-FFF2-40B4-BE49-F238E27FC236}">
              <a16:creationId xmlns:a16="http://schemas.microsoft.com/office/drawing/2014/main" id="{D1C3E0BA-2369-4C62-AC28-13EF118252C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21" name="Text Box 3">
          <a:extLst>
            <a:ext uri="{FF2B5EF4-FFF2-40B4-BE49-F238E27FC236}">
              <a16:creationId xmlns:a16="http://schemas.microsoft.com/office/drawing/2014/main" id="{EFAC4915-9E93-4B2C-BB06-7895F97FBBD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22" name="Text Box 63">
          <a:extLst>
            <a:ext uri="{FF2B5EF4-FFF2-40B4-BE49-F238E27FC236}">
              <a16:creationId xmlns:a16="http://schemas.microsoft.com/office/drawing/2014/main" id="{450B4F3F-35FB-4500-8B12-70B548BF802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23" name="Text Box 3">
          <a:extLst>
            <a:ext uri="{FF2B5EF4-FFF2-40B4-BE49-F238E27FC236}">
              <a16:creationId xmlns:a16="http://schemas.microsoft.com/office/drawing/2014/main" id="{4407EB73-8FE3-436E-85C0-CC3A0C3B79F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24" name="Text Box 32">
          <a:extLst>
            <a:ext uri="{FF2B5EF4-FFF2-40B4-BE49-F238E27FC236}">
              <a16:creationId xmlns:a16="http://schemas.microsoft.com/office/drawing/2014/main" id="{01704243-0AED-409B-A946-8B9DC1091DC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25" name="Text Box 3">
          <a:extLst>
            <a:ext uri="{FF2B5EF4-FFF2-40B4-BE49-F238E27FC236}">
              <a16:creationId xmlns:a16="http://schemas.microsoft.com/office/drawing/2014/main" id="{2A7B83DD-DD42-4758-8125-329EBB5A4FD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26" name="Text Box 63">
          <a:extLst>
            <a:ext uri="{FF2B5EF4-FFF2-40B4-BE49-F238E27FC236}">
              <a16:creationId xmlns:a16="http://schemas.microsoft.com/office/drawing/2014/main" id="{7A4B5946-ACA6-4FE8-9ABE-66C35FA58D4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27" name="Text Box 3">
          <a:extLst>
            <a:ext uri="{FF2B5EF4-FFF2-40B4-BE49-F238E27FC236}">
              <a16:creationId xmlns:a16="http://schemas.microsoft.com/office/drawing/2014/main" id="{CF1C3194-5E20-45E9-9C5F-F8754BE463A9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28" name="Text Box 32">
          <a:extLst>
            <a:ext uri="{FF2B5EF4-FFF2-40B4-BE49-F238E27FC236}">
              <a16:creationId xmlns:a16="http://schemas.microsoft.com/office/drawing/2014/main" id="{67F9C5D2-FA54-4AE0-B34A-C56DBA0C987B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29" name="Text Box 3">
          <a:extLst>
            <a:ext uri="{FF2B5EF4-FFF2-40B4-BE49-F238E27FC236}">
              <a16:creationId xmlns:a16="http://schemas.microsoft.com/office/drawing/2014/main" id="{1FB3A93B-5045-4819-A1E3-00D193BCADD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30" name="Text Box 63">
          <a:extLst>
            <a:ext uri="{FF2B5EF4-FFF2-40B4-BE49-F238E27FC236}">
              <a16:creationId xmlns:a16="http://schemas.microsoft.com/office/drawing/2014/main" id="{6C1315B4-029D-4107-9ACC-6E460AFEF598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31" name="Text Box 3">
          <a:extLst>
            <a:ext uri="{FF2B5EF4-FFF2-40B4-BE49-F238E27FC236}">
              <a16:creationId xmlns:a16="http://schemas.microsoft.com/office/drawing/2014/main" id="{79B0BB33-24AA-4BEC-84F5-36B53E072B9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32" name="Text Box 32">
          <a:extLst>
            <a:ext uri="{FF2B5EF4-FFF2-40B4-BE49-F238E27FC236}">
              <a16:creationId xmlns:a16="http://schemas.microsoft.com/office/drawing/2014/main" id="{1768A8D3-67B8-45F9-B0DC-5349E69D2C2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33" name="Text Box 3">
          <a:extLst>
            <a:ext uri="{FF2B5EF4-FFF2-40B4-BE49-F238E27FC236}">
              <a16:creationId xmlns:a16="http://schemas.microsoft.com/office/drawing/2014/main" id="{A741D3C3-1072-4EC9-9B2F-009B637B8FB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34" name="Text Box 63">
          <a:extLst>
            <a:ext uri="{FF2B5EF4-FFF2-40B4-BE49-F238E27FC236}">
              <a16:creationId xmlns:a16="http://schemas.microsoft.com/office/drawing/2014/main" id="{A1A7CD48-2227-4E2C-85D5-E156537DC8D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35" name="Text Box 3">
          <a:extLst>
            <a:ext uri="{FF2B5EF4-FFF2-40B4-BE49-F238E27FC236}">
              <a16:creationId xmlns:a16="http://schemas.microsoft.com/office/drawing/2014/main" id="{8C7E7250-8870-41FD-BCB9-D7DA214927B0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36" name="Text Box 32">
          <a:extLst>
            <a:ext uri="{FF2B5EF4-FFF2-40B4-BE49-F238E27FC236}">
              <a16:creationId xmlns:a16="http://schemas.microsoft.com/office/drawing/2014/main" id="{1616286F-CC42-4E0D-B9C1-93F4ACD7D884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37" name="Text Box 3">
          <a:extLst>
            <a:ext uri="{FF2B5EF4-FFF2-40B4-BE49-F238E27FC236}">
              <a16:creationId xmlns:a16="http://schemas.microsoft.com/office/drawing/2014/main" id="{A6D0B218-370F-4BF3-B289-972D14885B3F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38" name="Text Box 63">
          <a:extLst>
            <a:ext uri="{FF2B5EF4-FFF2-40B4-BE49-F238E27FC236}">
              <a16:creationId xmlns:a16="http://schemas.microsoft.com/office/drawing/2014/main" id="{1B98453B-DE83-4AB2-A7EF-479720CD4076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39" name="Text Box 3">
          <a:extLst>
            <a:ext uri="{FF2B5EF4-FFF2-40B4-BE49-F238E27FC236}">
              <a16:creationId xmlns:a16="http://schemas.microsoft.com/office/drawing/2014/main" id="{4AFA2D80-8D08-4757-8DB7-65CC9DF143BA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40" name="Text Box 32">
          <a:extLst>
            <a:ext uri="{FF2B5EF4-FFF2-40B4-BE49-F238E27FC236}">
              <a16:creationId xmlns:a16="http://schemas.microsoft.com/office/drawing/2014/main" id="{167EC43E-7BF8-4330-A995-8E0ABB5CEE41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41" name="Text Box 3">
          <a:extLst>
            <a:ext uri="{FF2B5EF4-FFF2-40B4-BE49-F238E27FC236}">
              <a16:creationId xmlns:a16="http://schemas.microsoft.com/office/drawing/2014/main" id="{A87255E4-F652-4AAD-B0C0-79466462AC8C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42" name="Text Box 63">
          <a:extLst>
            <a:ext uri="{FF2B5EF4-FFF2-40B4-BE49-F238E27FC236}">
              <a16:creationId xmlns:a16="http://schemas.microsoft.com/office/drawing/2014/main" id="{1ACF8FAF-5DBE-4E6B-84E4-524FDE9F7045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43" name="Text Box 3">
          <a:extLst>
            <a:ext uri="{FF2B5EF4-FFF2-40B4-BE49-F238E27FC236}">
              <a16:creationId xmlns:a16="http://schemas.microsoft.com/office/drawing/2014/main" id="{06CADACD-A753-4FE7-AFC4-BCB4DB9FE25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44" name="Text Box 32">
          <a:extLst>
            <a:ext uri="{FF2B5EF4-FFF2-40B4-BE49-F238E27FC236}">
              <a16:creationId xmlns:a16="http://schemas.microsoft.com/office/drawing/2014/main" id="{B341C6AA-2430-4D37-852B-1FBFBFA27E22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152400</xdr:rowOff>
    </xdr:to>
    <xdr:sp macro="" textlink="">
      <xdr:nvSpPr>
        <xdr:cNvPr id="9145" name="Text Box 3">
          <a:extLst>
            <a:ext uri="{FF2B5EF4-FFF2-40B4-BE49-F238E27FC236}">
              <a16:creationId xmlns:a16="http://schemas.microsoft.com/office/drawing/2014/main" id="{C59292AC-212E-4D53-B765-1C1D221522B3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1193</xdr:row>
      <xdr:rowOff>0</xdr:rowOff>
    </xdr:from>
    <xdr:to>
      <xdr:col>1</xdr:col>
      <xdr:colOff>2438400</xdr:colOff>
      <xdr:row>1193</xdr:row>
      <xdr:rowOff>114300</xdr:rowOff>
    </xdr:to>
    <xdr:sp macro="" textlink="">
      <xdr:nvSpPr>
        <xdr:cNvPr id="9146" name="Text Box 63">
          <a:extLst>
            <a:ext uri="{FF2B5EF4-FFF2-40B4-BE49-F238E27FC236}">
              <a16:creationId xmlns:a16="http://schemas.microsoft.com/office/drawing/2014/main" id="{47FA71C1-2D0C-45D6-918F-27FA44717B4D}"/>
            </a:ext>
          </a:extLst>
        </xdr:cNvPr>
        <xdr:cNvSpPr txBox="1">
          <a:spLocks noChangeArrowheads="1"/>
        </xdr:cNvSpPr>
      </xdr:nvSpPr>
      <xdr:spPr bwMode="auto">
        <a:xfrm>
          <a:off x="2971800" y="238591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47" name="Text Box 8">
          <a:extLst>
            <a:ext uri="{FF2B5EF4-FFF2-40B4-BE49-F238E27FC236}">
              <a16:creationId xmlns:a16="http://schemas.microsoft.com/office/drawing/2014/main" id="{38AF46A1-BC30-414D-99E7-067710C0D54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48" name="Text Box 9">
          <a:extLst>
            <a:ext uri="{FF2B5EF4-FFF2-40B4-BE49-F238E27FC236}">
              <a16:creationId xmlns:a16="http://schemas.microsoft.com/office/drawing/2014/main" id="{6CB95711-CF45-4F19-979B-A7A8DD6377E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49" name="Text Box 8">
          <a:extLst>
            <a:ext uri="{FF2B5EF4-FFF2-40B4-BE49-F238E27FC236}">
              <a16:creationId xmlns:a16="http://schemas.microsoft.com/office/drawing/2014/main" id="{4414A93C-656C-4EAF-915B-C6AE78F4A2D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0" name="Text Box 9">
          <a:extLst>
            <a:ext uri="{FF2B5EF4-FFF2-40B4-BE49-F238E27FC236}">
              <a16:creationId xmlns:a16="http://schemas.microsoft.com/office/drawing/2014/main" id="{EA255D0D-EF89-4284-A41E-2A4319DA4F8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1" name="Text Box 8">
          <a:extLst>
            <a:ext uri="{FF2B5EF4-FFF2-40B4-BE49-F238E27FC236}">
              <a16:creationId xmlns:a16="http://schemas.microsoft.com/office/drawing/2014/main" id="{5D56995D-118C-463F-B56D-B776E20D482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2" name="Text Box 9">
          <a:extLst>
            <a:ext uri="{FF2B5EF4-FFF2-40B4-BE49-F238E27FC236}">
              <a16:creationId xmlns:a16="http://schemas.microsoft.com/office/drawing/2014/main" id="{39EFB957-74BC-4246-B634-5B8F12B2A75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3" name="Text Box 8">
          <a:extLst>
            <a:ext uri="{FF2B5EF4-FFF2-40B4-BE49-F238E27FC236}">
              <a16:creationId xmlns:a16="http://schemas.microsoft.com/office/drawing/2014/main" id="{4D4CC177-409D-475C-92A5-8F04E8A1AC3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4" name="Text Box 9">
          <a:extLst>
            <a:ext uri="{FF2B5EF4-FFF2-40B4-BE49-F238E27FC236}">
              <a16:creationId xmlns:a16="http://schemas.microsoft.com/office/drawing/2014/main" id="{2353495C-8393-446B-8E62-43DCBBD5D81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5" name="Text Box 8">
          <a:extLst>
            <a:ext uri="{FF2B5EF4-FFF2-40B4-BE49-F238E27FC236}">
              <a16:creationId xmlns:a16="http://schemas.microsoft.com/office/drawing/2014/main" id="{7022BC9A-6E78-45C8-B860-9B52526B292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6" name="Text Box 9">
          <a:extLst>
            <a:ext uri="{FF2B5EF4-FFF2-40B4-BE49-F238E27FC236}">
              <a16:creationId xmlns:a16="http://schemas.microsoft.com/office/drawing/2014/main" id="{EB679884-4702-452F-8673-78CAF16727B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7" name="Text Box 8">
          <a:extLst>
            <a:ext uri="{FF2B5EF4-FFF2-40B4-BE49-F238E27FC236}">
              <a16:creationId xmlns:a16="http://schemas.microsoft.com/office/drawing/2014/main" id="{7D6FE820-A4BD-4C99-93A6-79022F4690A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8" name="Text Box 9">
          <a:extLst>
            <a:ext uri="{FF2B5EF4-FFF2-40B4-BE49-F238E27FC236}">
              <a16:creationId xmlns:a16="http://schemas.microsoft.com/office/drawing/2014/main" id="{031AD22A-7B1C-469F-B71E-F70424F0049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59" name="Text Box 8">
          <a:extLst>
            <a:ext uri="{FF2B5EF4-FFF2-40B4-BE49-F238E27FC236}">
              <a16:creationId xmlns:a16="http://schemas.microsoft.com/office/drawing/2014/main" id="{1645DB77-AF44-441E-A1E1-F634195D46D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0" name="Text Box 9">
          <a:extLst>
            <a:ext uri="{FF2B5EF4-FFF2-40B4-BE49-F238E27FC236}">
              <a16:creationId xmlns:a16="http://schemas.microsoft.com/office/drawing/2014/main" id="{FE887F9D-F1F1-4672-81E2-92DD8CFE489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1" name="Text Box 8">
          <a:extLst>
            <a:ext uri="{FF2B5EF4-FFF2-40B4-BE49-F238E27FC236}">
              <a16:creationId xmlns:a16="http://schemas.microsoft.com/office/drawing/2014/main" id="{9B6C4E69-F8EB-4211-9EF3-A50F454EA8D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2" name="Text Box 9">
          <a:extLst>
            <a:ext uri="{FF2B5EF4-FFF2-40B4-BE49-F238E27FC236}">
              <a16:creationId xmlns:a16="http://schemas.microsoft.com/office/drawing/2014/main" id="{280C9BC4-3B2F-4B4F-BBB3-28C525B9F41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3" name="Text Box 8">
          <a:extLst>
            <a:ext uri="{FF2B5EF4-FFF2-40B4-BE49-F238E27FC236}">
              <a16:creationId xmlns:a16="http://schemas.microsoft.com/office/drawing/2014/main" id="{619577DD-8C7C-40E8-A164-FD2B54B2B18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4" name="Text Box 9">
          <a:extLst>
            <a:ext uri="{FF2B5EF4-FFF2-40B4-BE49-F238E27FC236}">
              <a16:creationId xmlns:a16="http://schemas.microsoft.com/office/drawing/2014/main" id="{DEF76B1B-6082-48FC-9FC5-52CF47A3CD7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5" name="Text Box 8">
          <a:extLst>
            <a:ext uri="{FF2B5EF4-FFF2-40B4-BE49-F238E27FC236}">
              <a16:creationId xmlns:a16="http://schemas.microsoft.com/office/drawing/2014/main" id="{99A46AB1-51A6-4B9D-8F8A-4101FE95EDF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6" name="Text Box 9">
          <a:extLst>
            <a:ext uri="{FF2B5EF4-FFF2-40B4-BE49-F238E27FC236}">
              <a16:creationId xmlns:a16="http://schemas.microsoft.com/office/drawing/2014/main" id="{EC075090-5494-4BC7-BB8A-783237EFFBF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7" name="Text Box 8">
          <a:extLst>
            <a:ext uri="{FF2B5EF4-FFF2-40B4-BE49-F238E27FC236}">
              <a16:creationId xmlns:a16="http://schemas.microsoft.com/office/drawing/2014/main" id="{9AF3419B-BD8F-4819-A52F-59352F4DAEA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8" name="Text Box 9">
          <a:extLst>
            <a:ext uri="{FF2B5EF4-FFF2-40B4-BE49-F238E27FC236}">
              <a16:creationId xmlns:a16="http://schemas.microsoft.com/office/drawing/2014/main" id="{6B0CE174-4C24-4589-902C-A35E4E1888B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69" name="Text Box 8">
          <a:extLst>
            <a:ext uri="{FF2B5EF4-FFF2-40B4-BE49-F238E27FC236}">
              <a16:creationId xmlns:a16="http://schemas.microsoft.com/office/drawing/2014/main" id="{8A93AEAE-86FD-4020-A118-C2EB1EDC21B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0" name="Text Box 9">
          <a:extLst>
            <a:ext uri="{FF2B5EF4-FFF2-40B4-BE49-F238E27FC236}">
              <a16:creationId xmlns:a16="http://schemas.microsoft.com/office/drawing/2014/main" id="{FF0990A0-D480-4FB3-8B2A-8DE987E4428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1" name="Text Box 8">
          <a:extLst>
            <a:ext uri="{FF2B5EF4-FFF2-40B4-BE49-F238E27FC236}">
              <a16:creationId xmlns:a16="http://schemas.microsoft.com/office/drawing/2014/main" id="{0E69FFE5-405C-43DE-8469-2096CB2EEDE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2" name="Text Box 9">
          <a:extLst>
            <a:ext uri="{FF2B5EF4-FFF2-40B4-BE49-F238E27FC236}">
              <a16:creationId xmlns:a16="http://schemas.microsoft.com/office/drawing/2014/main" id="{D5D25C8B-D92E-4637-9683-A3953E940C9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3" name="Text Box 8">
          <a:extLst>
            <a:ext uri="{FF2B5EF4-FFF2-40B4-BE49-F238E27FC236}">
              <a16:creationId xmlns:a16="http://schemas.microsoft.com/office/drawing/2014/main" id="{31CBED9F-1502-48FC-A7B4-E31C4F91708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4" name="Text Box 9">
          <a:extLst>
            <a:ext uri="{FF2B5EF4-FFF2-40B4-BE49-F238E27FC236}">
              <a16:creationId xmlns:a16="http://schemas.microsoft.com/office/drawing/2014/main" id="{0646BF2A-87FC-49CE-A6E7-8B559382932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5" name="Text Box 8">
          <a:extLst>
            <a:ext uri="{FF2B5EF4-FFF2-40B4-BE49-F238E27FC236}">
              <a16:creationId xmlns:a16="http://schemas.microsoft.com/office/drawing/2014/main" id="{5487C7AB-A0F2-4DC7-8946-FC9816F221E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6" name="Text Box 9">
          <a:extLst>
            <a:ext uri="{FF2B5EF4-FFF2-40B4-BE49-F238E27FC236}">
              <a16:creationId xmlns:a16="http://schemas.microsoft.com/office/drawing/2014/main" id="{20CEE8E4-81F4-49DE-826F-E6754D23593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7" name="Text Box 8">
          <a:extLst>
            <a:ext uri="{FF2B5EF4-FFF2-40B4-BE49-F238E27FC236}">
              <a16:creationId xmlns:a16="http://schemas.microsoft.com/office/drawing/2014/main" id="{83CB5ADB-50FB-4C33-B998-25CFBD18AA1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8" name="Text Box 9">
          <a:extLst>
            <a:ext uri="{FF2B5EF4-FFF2-40B4-BE49-F238E27FC236}">
              <a16:creationId xmlns:a16="http://schemas.microsoft.com/office/drawing/2014/main" id="{F30ED223-A781-40F9-9660-3008729AE12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79" name="Text Box 8">
          <a:extLst>
            <a:ext uri="{FF2B5EF4-FFF2-40B4-BE49-F238E27FC236}">
              <a16:creationId xmlns:a16="http://schemas.microsoft.com/office/drawing/2014/main" id="{0CDDDED7-5E9B-4510-83D7-CA12477B8D9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0" name="Text Box 9">
          <a:extLst>
            <a:ext uri="{FF2B5EF4-FFF2-40B4-BE49-F238E27FC236}">
              <a16:creationId xmlns:a16="http://schemas.microsoft.com/office/drawing/2014/main" id="{41CF7A2E-340B-4F48-9156-48C82C0A1F5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1" name="Text Box 8">
          <a:extLst>
            <a:ext uri="{FF2B5EF4-FFF2-40B4-BE49-F238E27FC236}">
              <a16:creationId xmlns:a16="http://schemas.microsoft.com/office/drawing/2014/main" id="{3F1B3F61-7A89-45C7-9ECA-18C12A3F95D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2" name="Text Box 9">
          <a:extLst>
            <a:ext uri="{FF2B5EF4-FFF2-40B4-BE49-F238E27FC236}">
              <a16:creationId xmlns:a16="http://schemas.microsoft.com/office/drawing/2014/main" id="{444396D2-ED4D-4DE9-AAAC-72450F3A7FA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3" name="Text Box 8">
          <a:extLst>
            <a:ext uri="{FF2B5EF4-FFF2-40B4-BE49-F238E27FC236}">
              <a16:creationId xmlns:a16="http://schemas.microsoft.com/office/drawing/2014/main" id="{4D002D53-B248-426A-A253-63F428F092E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4" name="Text Box 9">
          <a:extLst>
            <a:ext uri="{FF2B5EF4-FFF2-40B4-BE49-F238E27FC236}">
              <a16:creationId xmlns:a16="http://schemas.microsoft.com/office/drawing/2014/main" id="{2ABAF483-7217-43B0-B51D-FA2325007DD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5" name="Text Box 8">
          <a:extLst>
            <a:ext uri="{FF2B5EF4-FFF2-40B4-BE49-F238E27FC236}">
              <a16:creationId xmlns:a16="http://schemas.microsoft.com/office/drawing/2014/main" id="{9EF59D48-EE5A-4FA7-8E18-0BDB6F16FF9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6" name="Text Box 9">
          <a:extLst>
            <a:ext uri="{FF2B5EF4-FFF2-40B4-BE49-F238E27FC236}">
              <a16:creationId xmlns:a16="http://schemas.microsoft.com/office/drawing/2014/main" id="{88783E77-CB34-49A1-849E-28EEA4969EC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7" name="Text Box 8">
          <a:extLst>
            <a:ext uri="{FF2B5EF4-FFF2-40B4-BE49-F238E27FC236}">
              <a16:creationId xmlns:a16="http://schemas.microsoft.com/office/drawing/2014/main" id="{33208257-7719-4C08-823C-8E59519D967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8" name="Text Box 9">
          <a:extLst>
            <a:ext uri="{FF2B5EF4-FFF2-40B4-BE49-F238E27FC236}">
              <a16:creationId xmlns:a16="http://schemas.microsoft.com/office/drawing/2014/main" id="{DC085EBC-B0A6-452E-B9A8-076BD7ABE36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89" name="Text Box 8">
          <a:extLst>
            <a:ext uri="{FF2B5EF4-FFF2-40B4-BE49-F238E27FC236}">
              <a16:creationId xmlns:a16="http://schemas.microsoft.com/office/drawing/2014/main" id="{2C88D334-3FD5-4C27-A655-EDCF5D82295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0" name="Text Box 9">
          <a:extLst>
            <a:ext uri="{FF2B5EF4-FFF2-40B4-BE49-F238E27FC236}">
              <a16:creationId xmlns:a16="http://schemas.microsoft.com/office/drawing/2014/main" id="{75A6F1F1-36CC-4403-9981-3B3B58B6BB2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1" name="Text Box 8">
          <a:extLst>
            <a:ext uri="{FF2B5EF4-FFF2-40B4-BE49-F238E27FC236}">
              <a16:creationId xmlns:a16="http://schemas.microsoft.com/office/drawing/2014/main" id="{ED5A8114-D25F-4EE4-BCB9-6D443DBFE2B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2" name="Text Box 9">
          <a:extLst>
            <a:ext uri="{FF2B5EF4-FFF2-40B4-BE49-F238E27FC236}">
              <a16:creationId xmlns:a16="http://schemas.microsoft.com/office/drawing/2014/main" id="{F7994808-C194-483E-8FFE-2CF8D3BED45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3" name="Text Box 8">
          <a:extLst>
            <a:ext uri="{FF2B5EF4-FFF2-40B4-BE49-F238E27FC236}">
              <a16:creationId xmlns:a16="http://schemas.microsoft.com/office/drawing/2014/main" id="{1BF5D602-824F-4239-8EBC-D79C14FBF64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4" name="Text Box 9">
          <a:extLst>
            <a:ext uri="{FF2B5EF4-FFF2-40B4-BE49-F238E27FC236}">
              <a16:creationId xmlns:a16="http://schemas.microsoft.com/office/drawing/2014/main" id="{A14782D3-5988-491E-91BC-96109A0DCC0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5" name="Text Box 8">
          <a:extLst>
            <a:ext uri="{FF2B5EF4-FFF2-40B4-BE49-F238E27FC236}">
              <a16:creationId xmlns:a16="http://schemas.microsoft.com/office/drawing/2014/main" id="{16D6371E-9AF0-4E4D-A1A3-82D364C40C0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6" name="Text Box 9">
          <a:extLst>
            <a:ext uri="{FF2B5EF4-FFF2-40B4-BE49-F238E27FC236}">
              <a16:creationId xmlns:a16="http://schemas.microsoft.com/office/drawing/2014/main" id="{043D2FBD-A3B2-4B4B-BC2E-CCBC553C83F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7" name="Text Box 8">
          <a:extLst>
            <a:ext uri="{FF2B5EF4-FFF2-40B4-BE49-F238E27FC236}">
              <a16:creationId xmlns:a16="http://schemas.microsoft.com/office/drawing/2014/main" id="{62F03ABD-E797-432B-B113-8B564D47CBC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8" name="Text Box 9">
          <a:extLst>
            <a:ext uri="{FF2B5EF4-FFF2-40B4-BE49-F238E27FC236}">
              <a16:creationId xmlns:a16="http://schemas.microsoft.com/office/drawing/2014/main" id="{5FBB5987-9B42-4BC6-AC95-B13BD89090D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199" name="Text Box 8">
          <a:extLst>
            <a:ext uri="{FF2B5EF4-FFF2-40B4-BE49-F238E27FC236}">
              <a16:creationId xmlns:a16="http://schemas.microsoft.com/office/drawing/2014/main" id="{E595CB44-5522-4260-87E1-350AD6E732A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0" name="Text Box 9">
          <a:extLst>
            <a:ext uri="{FF2B5EF4-FFF2-40B4-BE49-F238E27FC236}">
              <a16:creationId xmlns:a16="http://schemas.microsoft.com/office/drawing/2014/main" id="{94B7F2E9-B25E-45C9-952C-E40FCA8FB82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1" name="Text Box 8">
          <a:extLst>
            <a:ext uri="{FF2B5EF4-FFF2-40B4-BE49-F238E27FC236}">
              <a16:creationId xmlns:a16="http://schemas.microsoft.com/office/drawing/2014/main" id="{3F99EEDB-FDB6-4C5C-9BDF-85982D1CDB3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2" name="Text Box 9">
          <a:extLst>
            <a:ext uri="{FF2B5EF4-FFF2-40B4-BE49-F238E27FC236}">
              <a16:creationId xmlns:a16="http://schemas.microsoft.com/office/drawing/2014/main" id="{74EA3F95-E21F-4384-A197-66B369E5B80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3" name="Text Box 8">
          <a:extLst>
            <a:ext uri="{FF2B5EF4-FFF2-40B4-BE49-F238E27FC236}">
              <a16:creationId xmlns:a16="http://schemas.microsoft.com/office/drawing/2014/main" id="{CC92CC37-75A4-4E32-B7F5-FA581350B3D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4" name="Text Box 9">
          <a:extLst>
            <a:ext uri="{FF2B5EF4-FFF2-40B4-BE49-F238E27FC236}">
              <a16:creationId xmlns:a16="http://schemas.microsoft.com/office/drawing/2014/main" id="{C13B6F75-9E12-4819-8583-D4ABC303F9B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5" name="Text Box 8">
          <a:extLst>
            <a:ext uri="{FF2B5EF4-FFF2-40B4-BE49-F238E27FC236}">
              <a16:creationId xmlns:a16="http://schemas.microsoft.com/office/drawing/2014/main" id="{499F2DAF-555F-43E2-BDEA-3553F1BFE26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6" name="Text Box 9">
          <a:extLst>
            <a:ext uri="{FF2B5EF4-FFF2-40B4-BE49-F238E27FC236}">
              <a16:creationId xmlns:a16="http://schemas.microsoft.com/office/drawing/2014/main" id="{61D4530B-22FD-4C44-83FF-4112912BE43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7" name="Text Box 8">
          <a:extLst>
            <a:ext uri="{FF2B5EF4-FFF2-40B4-BE49-F238E27FC236}">
              <a16:creationId xmlns:a16="http://schemas.microsoft.com/office/drawing/2014/main" id="{7E0326B0-F77F-477B-8F7D-2D3FBD2DDEC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8" name="Text Box 9">
          <a:extLst>
            <a:ext uri="{FF2B5EF4-FFF2-40B4-BE49-F238E27FC236}">
              <a16:creationId xmlns:a16="http://schemas.microsoft.com/office/drawing/2014/main" id="{7EB882A0-F0C5-4BBB-BA15-71A31B32B97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09" name="Text Box 8">
          <a:extLst>
            <a:ext uri="{FF2B5EF4-FFF2-40B4-BE49-F238E27FC236}">
              <a16:creationId xmlns:a16="http://schemas.microsoft.com/office/drawing/2014/main" id="{B7A6892E-BC6B-40BA-905D-CF57E2FDA98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10" name="Text Box 9">
          <a:extLst>
            <a:ext uri="{FF2B5EF4-FFF2-40B4-BE49-F238E27FC236}">
              <a16:creationId xmlns:a16="http://schemas.microsoft.com/office/drawing/2014/main" id="{3D2CDBB2-6B3A-45F1-B0C6-E89EE0D9D79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11" name="Text Box 8">
          <a:extLst>
            <a:ext uri="{FF2B5EF4-FFF2-40B4-BE49-F238E27FC236}">
              <a16:creationId xmlns:a16="http://schemas.microsoft.com/office/drawing/2014/main" id="{CA05240E-983D-4EFC-A599-71AC1663814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12" name="Text Box 9">
          <a:extLst>
            <a:ext uri="{FF2B5EF4-FFF2-40B4-BE49-F238E27FC236}">
              <a16:creationId xmlns:a16="http://schemas.microsoft.com/office/drawing/2014/main" id="{32F862D8-2B24-46C0-8905-D3F67DAECEE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13" name="Text Box 8">
          <a:extLst>
            <a:ext uri="{FF2B5EF4-FFF2-40B4-BE49-F238E27FC236}">
              <a16:creationId xmlns:a16="http://schemas.microsoft.com/office/drawing/2014/main" id="{6753C2C9-99E7-4E0F-BB61-81313C189F9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14" name="Text Box 9">
          <a:extLst>
            <a:ext uri="{FF2B5EF4-FFF2-40B4-BE49-F238E27FC236}">
              <a16:creationId xmlns:a16="http://schemas.microsoft.com/office/drawing/2014/main" id="{5C12C64E-B099-48FE-B364-8BD03C5104F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15" name="Text Box 8">
          <a:extLst>
            <a:ext uri="{FF2B5EF4-FFF2-40B4-BE49-F238E27FC236}">
              <a16:creationId xmlns:a16="http://schemas.microsoft.com/office/drawing/2014/main" id="{8388B13A-A3BD-461D-8A85-514DB50F400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16" name="Text Box 9">
          <a:extLst>
            <a:ext uri="{FF2B5EF4-FFF2-40B4-BE49-F238E27FC236}">
              <a16:creationId xmlns:a16="http://schemas.microsoft.com/office/drawing/2014/main" id="{0A9E1A1E-CCCD-41CF-AB1E-3CF9BE3CEB2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17" name="Text Box 8">
          <a:extLst>
            <a:ext uri="{FF2B5EF4-FFF2-40B4-BE49-F238E27FC236}">
              <a16:creationId xmlns:a16="http://schemas.microsoft.com/office/drawing/2014/main" id="{EB2C355A-7EDC-4167-BD76-800344EB477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18" name="Text Box 9">
          <a:extLst>
            <a:ext uri="{FF2B5EF4-FFF2-40B4-BE49-F238E27FC236}">
              <a16:creationId xmlns:a16="http://schemas.microsoft.com/office/drawing/2014/main" id="{96280F66-C289-4F81-8C1E-1175EF78285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19" name="Text Box 8">
          <a:extLst>
            <a:ext uri="{FF2B5EF4-FFF2-40B4-BE49-F238E27FC236}">
              <a16:creationId xmlns:a16="http://schemas.microsoft.com/office/drawing/2014/main" id="{CAFB25B7-B0B1-4C48-AED7-378685B7B86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0" name="Text Box 9">
          <a:extLst>
            <a:ext uri="{FF2B5EF4-FFF2-40B4-BE49-F238E27FC236}">
              <a16:creationId xmlns:a16="http://schemas.microsoft.com/office/drawing/2014/main" id="{9EF7BA70-B53B-44B5-9E62-1FACC8B4459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1" name="Text Box 8">
          <a:extLst>
            <a:ext uri="{FF2B5EF4-FFF2-40B4-BE49-F238E27FC236}">
              <a16:creationId xmlns:a16="http://schemas.microsoft.com/office/drawing/2014/main" id="{BB389BE7-82B4-4BEC-B1B9-AE1DFB2C517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2" name="Text Box 9">
          <a:extLst>
            <a:ext uri="{FF2B5EF4-FFF2-40B4-BE49-F238E27FC236}">
              <a16:creationId xmlns:a16="http://schemas.microsoft.com/office/drawing/2014/main" id="{97DF5929-8674-4DC4-B564-01C06513579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3" name="Text Box 8">
          <a:extLst>
            <a:ext uri="{FF2B5EF4-FFF2-40B4-BE49-F238E27FC236}">
              <a16:creationId xmlns:a16="http://schemas.microsoft.com/office/drawing/2014/main" id="{5AB718C1-9BC0-4B1F-B1C4-0FA6BCE30E2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4" name="Text Box 9">
          <a:extLst>
            <a:ext uri="{FF2B5EF4-FFF2-40B4-BE49-F238E27FC236}">
              <a16:creationId xmlns:a16="http://schemas.microsoft.com/office/drawing/2014/main" id="{03E041B2-724C-44A7-82BE-5AE80E823B6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5" name="Text Box 8">
          <a:extLst>
            <a:ext uri="{FF2B5EF4-FFF2-40B4-BE49-F238E27FC236}">
              <a16:creationId xmlns:a16="http://schemas.microsoft.com/office/drawing/2014/main" id="{83E60065-654D-4F43-8487-AE2D091941C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6" name="Text Box 9">
          <a:extLst>
            <a:ext uri="{FF2B5EF4-FFF2-40B4-BE49-F238E27FC236}">
              <a16:creationId xmlns:a16="http://schemas.microsoft.com/office/drawing/2014/main" id="{D423281F-A4B9-459E-A9C9-A50208DD689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7" name="Text Box 8">
          <a:extLst>
            <a:ext uri="{FF2B5EF4-FFF2-40B4-BE49-F238E27FC236}">
              <a16:creationId xmlns:a16="http://schemas.microsoft.com/office/drawing/2014/main" id="{C609B32F-2773-4FED-8D6C-62126A1B57D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8" name="Text Box 9">
          <a:extLst>
            <a:ext uri="{FF2B5EF4-FFF2-40B4-BE49-F238E27FC236}">
              <a16:creationId xmlns:a16="http://schemas.microsoft.com/office/drawing/2014/main" id="{2DBA8655-6568-4B7A-B226-1DAFB812E3D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29" name="Text Box 8">
          <a:extLst>
            <a:ext uri="{FF2B5EF4-FFF2-40B4-BE49-F238E27FC236}">
              <a16:creationId xmlns:a16="http://schemas.microsoft.com/office/drawing/2014/main" id="{115A9ACA-D9C6-4400-9BD4-6DAFD391A95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0" name="Text Box 9">
          <a:extLst>
            <a:ext uri="{FF2B5EF4-FFF2-40B4-BE49-F238E27FC236}">
              <a16:creationId xmlns:a16="http://schemas.microsoft.com/office/drawing/2014/main" id="{0D4DE6A2-A8EC-4804-B09C-3053E38132F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1" name="Text Box 8">
          <a:extLst>
            <a:ext uri="{FF2B5EF4-FFF2-40B4-BE49-F238E27FC236}">
              <a16:creationId xmlns:a16="http://schemas.microsoft.com/office/drawing/2014/main" id="{E6C69511-A26C-44F9-8BCF-F6AC66334A5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2" name="Text Box 9">
          <a:extLst>
            <a:ext uri="{FF2B5EF4-FFF2-40B4-BE49-F238E27FC236}">
              <a16:creationId xmlns:a16="http://schemas.microsoft.com/office/drawing/2014/main" id="{5C6EB220-F40A-4FD6-84B5-C8C58309EA0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3" name="Text Box 8">
          <a:extLst>
            <a:ext uri="{FF2B5EF4-FFF2-40B4-BE49-F238E27FC236}">
              <a16:creationId xmlns:a16="http://schemas.microsoft.com/office/drawing/2014/main" id="{84A4EDD0-B126-46C1-8AAE-9606E7982CD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4" name="Text Box 9">
          <a:extLst>
            <a:ext uri="{FF2B5EF4-FFF2-40B4-BE49-F238E27FC236}">
              <a16:creationId xmlns:a16="http://schemas.microsoft.com/office/drawing/2014/main" id="{C11623AB-4DBC-4775-8A97-C1FBB9A50DB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5" name="Text Box 8">
          <a:extLst>
            <a:ext uri="{FF2B5EF4-FFF2-40B4-BE49-F238E27FC236}">
              <a16:creationId xmlns:a16="http://schemas.microsoft.com/office/drawing/2014/main" id="{D983C77E-C562-45B8-8939-9F50CB0AAFF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6" name="Text Box 9">
          <a:extLst>
            <a:ext uri="{FF2B5EF4-FFF2-40B4-BE49-F238E27FC236}">
              <a16:creationId xmlns:a16="http://schemas.microsoft.com/office/drawing/2014/main" id="{3DD2AE34-ED49-4357-B8B1-4D446605F3A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7" name="Text Box 8">
          <a:extLst>
            <a:ext uri="{FF2B5EF4-FFF2-40B4-BE49-F238E27FC236}">
              <a16:creationId xmlns:a16="http://schemas.microsoft.com/office/drawing/2014/main" id="{77E31E93-7B16-4581-9B8C-7084422C7D2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8" name="Text Box 9">
          <a:extLst>
            <a:ext uri="{FF2B5EF4-FFF2-40B4-BE49-F238E27FC236}">
              <a16:creationId xmlns:a16="http://schemas.microsoft.com/office/drawing/2014/main" id="{FAFB61D4-8D18-4A95-A9A0-F996322B10E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39" name="Text Box 8">
          <a:extLst>
            <a:ext uri="{FF2B5EF4-FFF2-40B4-BE49-F238E27FC236}">
              <a16:creationId xmlns:a16="http://schemas.microsoft.com/office/drawing/2014/main" id="{69A6FA84-CF07-4252-919F-1BD99964AC6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0" name="Text Box 9">
          <a:extLst>
            <a:ext uri="{FF2B5EF4-FFF2-40B4-BE49-F238E27FC236}">
              <a16:creationId xmlns:a16="http://schemas.microsoft.com/office/drawing/2014/main" id="{9BDF7A00-70AD-42F6-A3A1-850F5A6C2FA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1" name="Text Box 8">
          <a:extLst>
            <a:ext uri="{FF2B5EF4-FFF2-40B4-BE49-F238E27FC236}">
              <a16:creationId xmlns:a16="http://schemas.microsoft.com/office/drawing/2014/main" id="{B0A229D0-EC8C-4F04-974B-C52BF8E36D8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2" name="Text Box 9">
          <a:extLst>
            <a:ext uri="{FF2B5EF4-FFF2-40B4-BE49-F238E27FC236}">
              <a16:creationId xmlns:a16="http://schemas.microsoft.com/office/drawing/2014/main" id="{824402E7-A02E-44C0-92A1-680AC06D898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3" name="Text Box 8">
          <a:extLst>
            <a:ext uri="{FF2B5EF4-FFF2-40B4-BE49-F238E27FC236}">
              <a16:creationId xmlns:a16="http://schemas.microsoft.com/office/drawing/2014/main" id="{E32FB811-D9E2-4462-94B2-3A042DCCF78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4" name="Text Box 9">
          <a:extLst>
            <a:ext uri="{FF2B5EF4-FFF2-40B4-BE49-F238E27FC236}">
              <a16:creationId xmlns:a16="http://schemas.microsoft.com/office/drawing/2014/main" id="{CBED631E-AD48-4B92-8D7C-7E334AA9C7B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5" name="Text Box 8">
          <a:extLst>
            <a:ext uri="{FF2B5EF4-FFF2-40B4-BE49-F238E27FC236}">
              <a16:creationId xmlns:a16="http://schemas.microsoft.com/office/drawing/2014/main" id="{DA1A20E6-6EBB-49C8-85C8-7463B412949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6" name="Text Box 9">
          <a:extLst>
            <a:ext uri="{FF2B5EF4-FFF2-40B4-BE49-F238E27FC236}">
              <a16:creationId xmlns:a16="http://schemas.microsoft.com/office/drawing/2014/main" id="{B2AD5E21-1DEC-44F7-A885-17E01A15BEE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7" name="Text Box 8">
          <a:extLst>
            <a:ext uri="{FF2B5EF4-FFF2-40B4-BE49-F238E27FC236}">
              <a16:creationId xmlns:a16="http://schemas.microsoft.com/office/drawing/2014/main" id="{16E17EA4-69B2-4586-8F56-9656D01196D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8" name="Text Box 9">
          <a:extLst>
            <a:ext uri="{FF2B5EF4-FFF2-40B4-BE49-F238E27FC236}">
              <a16:creationId xmlns:a16="http://schemas.microsoft.com/office/drawing/2014/main" id="{3EF47C9F-0683-4E53-BCC7-913C6918339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49" name="Text Box 8">
          <a:extLst>
            <a:ext uri="{FF2B5EF4-FFF2-40B4-BE49-F238E27FC236}">
              <a16:creationId xmlns:a16="http://schemas.microsoft.com/office/drawing/2014/main" id="{926038FC-1289-4380-9D67-BC96DD0EA51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0" name="Text Box 9">
          <a:extLst>
            <a:ext uri="{FF2B5EF4-FFF2-40B4-BE49-F238E27FC236}">
              <a16:creationId xmlns:a16="http://schemas.microsoft.com/office/drawing/2014/main" id="{962D4024-1A62-4FC7-880B-0DB56D4D112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1" name="Text Box 8">
          <a:extLst>
            <a:ext uri="{FF2B5EF4-FFF2-40B4-BE49-F238E27FC236}">
              <a16:creationId xmlns:a16="http://schemas.microsoft.com/office/drawing/2014/main" id="{A5C6C309-BFB9-43DD-A8B7-B672EBA8232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2" name="Text Box 9">
          <a:extLst>
            <a:ext uri="{FF2B5EF4-FFF2-40B4-BE49-F238E27FC236}">
              <a16:creationId xmlns:a16="http://schemas.microsoft.com/office/drawing/2014/main" id="{7D747E56-B487-4C73-892C-EF10FA39190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3" name="Text Box 8">
          <a:extLst>
            <a:ext uri="{FF2B5EF4-FFF2-40B4-BE49-F238E27FC236}">
              <a16:creationId xmlns:a16="http://schemas.microsoft.com/office/drawing/2014/main" id="{22DA0294-F1FD-48FD-A4BF-340C07635D1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4" name="Text Box 9">
          <a:extLst>
            <a:ext uri="{FF2B5EF4-FFF2-40B4-BE49-F238E27FC236}">
              <a16:creationId xmlns:a16="http://schemas.microsoft.com/office/drawing/2014/main" id="{0750A055-C406-4D52-8C5E-9D7A1A28B45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5" name="Text Box 8">
          <a:extLst>
            <a:ext uri="{FF2B5EF4-FFF2-40B4-BE49-F238E27FC236}">
              <a16:creationId xmlns:a16="http://schemas.microsoft.com/office/drawing/2014/main" id="{8F6A75B8-9466-41EC-B772-6F71D229ACC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6" name="Text Box 9">
          <a:extLst>
            <a:ext uri="{FF2B5EF4-FFF2-40B4-BE49-F238E27FC236}">
              <a16:creationId xmlns:a16="http://schemas.microsoft.com/office/drawing/2014/main" id="{57379CB7-55A7-40F6-B1AB-1C1E50C18C4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7" name="Text Box 8">
          <a:extLst>
            <a:ext uri="{FF2B5EF4-FFF2-40B4-BE49-F238E27FC236}">
              <a16:creationId xmlns:a16="http://schemas.microsoft.com/office/drawing/2014/main" id="{C82C0D75-FA61-4C43-84C4-015856990BA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8" name="Text Box 9">
          <a:extLst>
            <a:ext uri="{FF2B5EF4-FFF2-40B4-BE49-F238E27FC236}">
              <a16:creationId xmlns:a16="http://schemas.microsoft.com/office/drawing/2014/main" id="{41701151-CB64-4EA5-BF5B-9C923A94AE0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59" name="Text Box 8">
          <a:extLst>
            <a:ext uri="{FF2B5EF4-FFF2-40B4-BE49-F238E27FC236}">
              <a16:creationId xmlns:a16="http://schemas.microsoft.com/office/drawing/2014/main" id="{6AE5E91D-8F43-474B-8D93-5636575DE64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0" name="Text Box 9">
          <a:extLst>
            <a:ext uri="{FF2B5EF4-FFF2-40B4-BE49-F238E27FC236}">
              <a16:creationId xmlns:a16="http://schemas.microsoft.com/office/drawing/2014/main" id="{1C78BD9A-B417-4D54-BD12-DF784C581AE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1" name="Text Box 8">
          <a:extLst>
            <a:ext uri="{FF2B5EF4-FFF2-40B4-BE49-F238E27FC236}">
              <a16:creationId xmlns:a16="http://schemas.microsoft.com/office/drawing/2014/main" id="{FE2B31A8-5EB2-459E-9AD6-BBB7F7455CF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2" name="Text Box 9">
          <a:extLst>
            <a:ext uri="{FF2B5EF4-FFF2-40B4-BE49-F238E27FC236}">
              <a16:creationId xmlns:a16="http://schemas.microsoft.com/office/drawing/2014/main" id="{349260D9-EE38-47E3-9FDE-085739DCEDB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3" name="Text Box 8">
          <a:extLst>
            <a:ext uri="{FF2B5EF4-FFF2-40B4-BE49-F238E27FC236}">
              <a16:creationId xmlns:a16="http://schemas.microsoft.com/office/drawing/2014/main" id="{FA8961FC-BA74-442C-B515-A74B2C6FB96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4" name="Text Box 9">
          <a:extLst>
            <a:ext uri="{FF2B5EF4-FFF2-40B4-BE49-F238E27FC236}">
              <a16:creationId xmlns:a16="http://schemas.microsoft.com/office/drawing/2014/main" id="{8B7C010E-B152-4CA8-A5B6-31FF424E15A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5" name="Text Box 8">
          <a:extLst>
            <a:ext uri="{FF2B5EF4-FFF2-40B4-BE49-F238E27FC236}">
              <a16:creationId xmlns:a16="http://schemas.microsoft.com/office/drawing/2014/main" id="{38054C5E-FE52-4F86-9B7F-6D5866588EB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6" name="Text Box 9">
          <a:extLst>
            <a:ext uri="{FF2B5EF4-FFF2-40B4-BE49-F238E27FC236}">
              <a16:creationId xmlns:a16="http://schemas.microsoft.com/office/drawing/2014/main" id="{D4D8E036-5DDE-46EE-AFAC-A9F4DDA7BB6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7" name="Text Box 8">
          <a:extLst>
            <a:ext uri="{FF2B5EF4-FFF2-40B4-BE49-F238E27FC236}">
              <a16:creationId xmlns:a16="http://schemas.microsoft.com/office/drawing/2014/main" id="{37B8491B-E6B9-46C0-8ED0-28B2932858A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8" name="Text Box 9">
          <a:extLst>
            <a:ext uri="{FF2B5EF4-FFF2-40B4-BE49-F238E27FC236}">
              <a16:creationId xmlns:a16="http://schemas.microsoft.com/office/drawing/2014/main" id="{E28BEC5C-1D73-4908-9CAF-2EA2DA0FB56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69" name="Text Box 8">
          <a:extLst>
            <a:ext uri="{FF2B5EF4-FFF2-40B4-BE49-F238E27FC236}">
              <a16:creationId xmlns:a16="http://schemas.microsoft.com/office/drawing/2014/main" id="{00D36F7C-4CC2-4D0F-AB1F-097ECF44119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0" name="Text Box 9">
          <a:extLst>
            <a:ext uri="{FF2B5EF4-FFF2-40B4-BE49-F238E27FC236}">
              <a16:creationId xmlns:a16="http://schemas.microsoft.com/office/drawing/2014/main" id="{71D690E9-F1FB-42D6-A7C2-6584502364A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1" name="Text Box 8">
          <a:extLst>
            <a:ext uri="{FF2B5EF4-FFF2-40B4-BE49-F238E27FC236}">
              <a16:creationId xmlns:a16="http://schemas.microsoft.com/office/drawing/2014/main" id="{E81E7999-9088-47D4-B405-B388DEAE1A7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2" name="Text Box 9">
          <a:extLst>
            <a:ext uri="{FF2B5EF4-FFF2-40B4-BE49-F238E27FC236}">
              <a16:creationId xmlns:a16="http://schemas.microsoft.com/office/drawing/2014/main" id="{7CD6E2BE-2218-4AB1-BE98-F9A2F6AA67F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3" name="Text Box 8">
          <a:extLst>
            <a:ext uri="{FF2B5EF4-FFF2-40B4-BE49-F238E27FC236}">
              <a16:creationId xmlns:a16="http://schemas.microsoft.com/office/drawing/2014/main" id="{DB168483-CA1B-4AAD-AAE0-11DF96462E2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4" name="Text Box 9">
          <a:extLst>
            <a:ext uri="{FF2B5EF4-FFF2-40B4-BE49-F238E27FC236}">
              <a16:creationId xmlns:a16="http://schemas.microsoft.com/office/drawing/2014/main" id="{012CBE27-3F63-46B6-BE5A-0FBF2D609DA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5" name="Text Box 8">
          <a:extLst>
            <a:ext uri="{FF2B5EF4-FFF2-40B4-BE49-F238E27FC236}">
              <a16:creationId xmlns:a16="http://schemas.microsoft.com/office/drawing/2014/main" id="{66576D11-A2CF-41D5-BF27-8EB5EBD4E8D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6" name="Text Box 9">
          <a:extLst>
            <a:ext uri="{FF2B5EF4-FFF2-40B4-BE49-F238E27FC236}">
              <a16:creationId xmlns:a16="http://schemas.microsoft.com/office/drawing/2014/main" id="{2C74F44E-1F2D-4D3C-811E-6486C93D2D7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7" name="Text Box 8">
          <a:extLst>
            <a:ext uri="{FF2B5EF4-FFF2-40B4-BE49-F238E27FC236}">
              <a16:creationId xmlns:a16="http://schemas.microsoft.com/office/drawing/2014/main" id="{B16AA1BE-2FC0-4D84-AABA-DDE054834A3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8" name="Text Box 9">
          <a:extLst>
            <a:ext uri="{FF2B5EF4-FFF2-40B4-BE49-F238E27FC236}">
              <a16:creationId xmlns:a16="http://schemas.microsoft.com/office/drawing/2014/main" id="{C87B6E21-E6E0-4C1C-8A2D-3BE98D8C70C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79" name="Text Box 8">
          <a:extLst>
            <a:ext uri="{FF2B5EF4-FFF2-40B4-BE49-F238E27FC236}">
              <a16:creationId xmlns:a16="http://schemas.microsoft.com/office/drawing/2014/main" id="{F78310A7-AC72-4528-8554-7F17C24001B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0" name="Text Box 9">
          <a:extLst>
            <a:ext uri="{FF2B5EF4-FFF2-40B4-BE49-F238E27FC236}">
              <a16:creationId xmlns:a16="http://schemas.microsoft.com/office/drawing/2014/main" id="{A0601C65-A89E-45DA-AC0D-DEF343D5895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1" name="Text Box 8">
          <a:extLst>
            <a:ext uri="{FF2B5EF4-FFF2-40B4-BE49-F238E27FC236}">
              <a16:creationId xmlns:a16="http://schemas.microsoft.com/office/drawing/2014/main" id="{C2E15662-D511-40C8-9015-812EC405B8A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2" name="Text Box 9">
          <a:extLst>
            <a:ext uri="{FF2B5EF4-FFF2-40B4-BE49-F238E27FC236}">
              <a16:creationId xmlns:a16="http://schemas.microsoft.com/office/drawing/2014/main" id="{977DC778-C36B-4F4F-A35E-A201B58744D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3" name="Text Box 8">
          <a:extLst>
            <a:ext uri="{FF2B5EF4-FFF2-40B4-BE49-F238E27FC236}">
              <a16:creationId xmlns:a16="http://schemas.microsoft.com/office/drawing/2014/main" id="{5F0A5180-07CB-4406-BCEB-99EE2011B90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4" name="Text Box 9">
          <a:extLst>
            <a:ext uri="{FF2B5EF4-FFF2-40B4-BE49-F238E27FC236}">
              <a16:creationId xmlns:a16="http://schemas.microsoft.com/office/drawing/2014/main" id="{18C99599-AD50-4972-9003-0EE5CAC790E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5" name="Text Box 8">
          <a:extLst>
            <a:ext uri="{FF2B5EF4-FFF2-40B4-BE49-F238E27FC236}">
              <a16:creationId xmlns:a16="http://schemas.microsoft.com/office/drawing/2014/main" id="{880FE571-386A-4373-A9C9-A291417BCFA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6" name="Text Box 9">
          <a:extLst>
            <a:ext uri="{FF2B5EF4-FFF2-40B4-BE49-F238E27FC236}">
              <a16:creationId xmlns:a16="http://schemas.microsoft.com/office/drawing/2014/main" id="{4F1A9DFF-FCD8-4CC9-A941-F02F4B343A3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7" name="Text Box 8">
          <a:extLst>
            <a:ext uri="{FF2B5EF4-FFF2-40B4-BE49-F238E27FC236}">
              <a16:creationId xmlns:a16="http://schemas.microsoft.com/office/drawing/2014/main" id="{45E7A263-F5C0-4CBC-A301-DCB90B6CCE7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8" name="Text Box 9">
          <a:extLst>
            <a:ext uri="{FF2B5EF4-FFF2-40B4-BE49-F238E27FC236}">
              <a16:creationId xmlns:a16="http://schemas.microsoft.com/office/drawing/2014/main" id="{174B0FD0-5D25-44CA-9FBA-7436DFB655A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89" name="Text Box 8">
          <a:extLst>
            <a:ext uri="{FF2B5EF4-FFF2-40B4-BE49-F238E27FC236}">
              <a16:creationId xmlns:a16="http://schemas.microsoft.com/office/drawing/2014/main" id="{F9202047-1903-4EDA-8CFA-D0E8C1CB742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485775</xdr:rowOff>
    </xdr:to>
    <xdr:sp macro="" textlink="">
      <xdr:nvSpPr>
        <xdr:cNvPr id="9290" name="Text Box 9">
          <a:extLst>
            <a:ext uri="{FF2B5EF4-FFF2-40B4-BE49-F238E27FC236}">
              <a16:creationId xmlns:a16="http://schemas.microsoft.com/office/drawing/2014/main" id="{53237CD8-6C80-46ED-9057-B26D3517366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91" name="Text Box 8">
          <a:extLst>
            <a:ext uri="{FF2B5EF4-FFF2-40B4-BE49-F238E27FC236}">
              <a16:creationId xmlns:a16="http://schemas.microsoft.com/office/drawing/2014/main" id="{E2A9632F-6A0F-4B91-B47F-1CBF742E3A5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92" name="Text Box 9">
          <a:extLst>
            <a:ext uri="{FF2B5EF4-FFF2-40B4-BE49-F238E27FC236}">
              <a16:creationId xmlns:a16="http://schemas.microsoft.com/office/drawing/2014/main" id="{1A067C47-519A-4AD3-B8F1-A10C9777AF1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93" name="Text Box 8">
          <a:extLst>
            <a:ext uri="{FF2B5EF4-FFF2-40B4-BE49-F238E27FC236}">
              <a16:creationId xmlns:a16="http://schemas.microsoft.com/office/drawing/2014/main" id="{D909C0CE-B0B4-4523-BB3E-974D236CA10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94" name="Text Box 9">
          <a:extLst>
            <a:ext uri="{FF2B5EF4-FFF2-40B4-BE49-F238E27FC236}">
              <a16:creationId xmlns:a16="http://schemas.microsoft.com/office/drawing/2014/main" id="{B04624EF-07F5-4E3B-909F-7CB350354DD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95" name="Text Box 8">
          <a:extLst>
            <a:ext uri="{FF2B5EF4-FFF2-40B4-BE49-F238E27FC236}">
              <a16:creationId xmlns:a16="http://schemas.microsoft.com/office/drawing/2014/main" id="{280AFB69-917B-4396-BB8A-7EDF97B6542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96" name="Text Box 9">
          <a:extLst>
            <a:ext uri="{FF2B5EF4-FFF2-40B4-BE49-F238E27FC236}">
              <a16:creationId xmlns:a16="http://schemas.microsoft.com/office/drawing/2014/main" id="{EC7B9769-4822-402D-96D3-F0728920295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97" name="Text Box 8">
          <a:extLst>
            <a:ext uri="{FF2B5EF4-FFF2-40B4-BE49-F238E27FC236}">
              <a16:creationId xmlns:a16="http://schemas.microsoft.com/office/drawing/2014/main" id="{F2CDADF1-61DB-4360-8D5E-26A698B0B1E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98" name="Text Box 9">
          <a:extLst>
            <a:ext uri="{FF2B5EF4-FFF2-40B4-BE49-F238E27FC236}">
              <a16:creationId xmlns:a16="http://schemas.microsoft.com/office/drawing/2014/main" id="{31B2EF29-C511-4CB5-8E74-B28F692912C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299" name="Text Box 8">
          <a:extLst>
            <a:ext uri="{FF2B5EF4-FFF2-40B4-BE49-F238E27FC236}">
              <a16:creationId xmlns:a16="http://schemas.microsoft.com/office/drawing/2014/main" id="{FB4616A6-DAE7-4209-BB9F-E048E1CD380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0" name="Text Box 9">
          <a:extLst>
            <a:ext uri="{FF2B5EF4-FFF2-40B4-BE49-F238E27FC236}">
              <a16:creationId xmlns:a16="http://schemas.microsoft.com/office/drawing/2014/main" id="{A23C6C8A-EC0C-4BE0-BB4B-773C76CF9EA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1" name="Text Box 8">
          <a:extLst>
            <a:ext uri="{FF2B5EF4-FFF2-40B4-BE49-F238E27FC236}">
              <a16:creationId xmlns:a16="http://schemas.microsoft.com/office/drawing/2014/main" id="{2DC888C1-3BC3-47CD-9A80-CFEA5FB027F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2" name="Text Box 9">
          <a:extLst>
            <a:ext uri="{FF2B5EF4-FFF2-40B4-BE49-F238E27FC236}">
              <a16:creationId xmlns:a16="http://schemas.microsoft.com/office/drawing/2014/main" id="{ECBA73FF-1312-4DD2-8660-516682AA763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3" name="Text Box 8">
          <a:extLst>
            <a:ext uri="{FF2B5EF4-FFF2-40B4-BE49-F238E27FC236}">
              <a16:creationId xmlns:a16="http://schemas.microsoft.com/office/drawing/2014/main" id="{40D551ED-D589-48A1-B4B5-C488D64B261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4" name="Text Box 9">
          <a:extLst>
            <a:ext uri="{FF2B5EF4-FFF2-40B4-BE49-F238E27FC236}">
              <a16:creationId xmlns:a16="http://schemas.microsoft.com/office/drawing/2014/main" id="{6384C5B4-C67D-4E32-823D-18F5116D647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5" name="Text Box 8">
          <a:extLst>
            <a:ext uri="{FF2B5EF4-FFF2-40B4-BE49-F238E27FC236}">
              <a16:creationId xmlns:a16="http://schemas.microsoft.com/office/drawing/2014/main" id="{CAA86211-1116-486F-9194-F49C3D4EAC0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6" name="Text Box 9">
          <a:extLst>
            <a:ext uri="{FF2B5EF4-FFF2-40B4-BE49-F238E27FC236}">
              <a16:creationId xmlns:a16="http://schemas.microsoft.com/office/drawing/2014/main" id="{249D33A1-5185-4C49-B4EC-FFEA36B8A6D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7" name="Text Box 8">
          <a:extLst>
            <a:ext uri="{FF2B5EF4-FFF2-40B4-BE49-F238E27FC236}">
              <a16:creationId xmlns:a16="http://schemas.microsoft.com/office/drawing/2014/main" id="{33593A2F-7A95-49BB-A28A-0DF8D0BBDBE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8" name="Text Box 9">
          <a:extLst>
            <a:ext uri="{FF2B5EF4-FFF2-40B4-BE49-F238E27FC236}">
              <a16:creationId xmlns:a16="http://schemas.microsoft.com/office/drawing/2014/main" id="{F229EDAC-9A11-4F33-AFBF-B77BAA45404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09" name="Text Box 8">
          <a:extLst>
            <a:ext uri="{FF2B5EF4-FFF2-40B4-BE49-F238E27FC236}">
              <a16:creationId xmlns:a16="http://schemas.microsoft.com/office/drawing/2014/main" id="{EEA5629C-5C22-4577-9AA4-3EBDB355394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0" name="Text Box 9">
          <a:extLst>
            <a:ext uri="{FF2B5EF4-FFF2-40B4-BE49-F238E27FC236}">
              <a16:creationId xmlns:a16="http://schemas.microsoft.com/office/drawing/2014/main" id="{A65E8BD1-356F-4BE6-8D2A-E3788047030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1" name="Text Box 8">
          <a:extLst>
            <a:ext uri="{FF2B5EF4-FFF2-40B4-BE49-F238E27FC236}">
              <a16:creationId xmlns:a16="http://schemas.microsoft.com/office/drawing/2014/main" id="{7B2720F2-754C-4104-9C5F-B3FA1C9ED3B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2" name="Text Box 9">
          <a:extLst>
            <a:ext uri="{FF2B5EF4-FFF2-40B4-BE49-F238E27FC236}">
              <a16:creationId xmlns:a16="http://schemas.microsoft.com/office/drawing/2014/main" id="{FA9D7FFA-B3C5-43EA-A8D0-59A9ED3DD05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3" name="Text Box 8">
          <a:extLst>
            <a:ext uri="{FF2B5EF4-FFF2-40B4-BE49-F238E27FC236}">
              <a16:creationId xmlns:a16="http://schemas.microsoft.com/office/drawing/2014/main" id="{90D3FFC8-371E-4F20-A282-F55DF3BA8DC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4" name="Text Box 9">
          <a:extLst>
            <a:ext uri="{FF2B5EF4-FFF2-40B4-BE49-F238E27FC236}">
              <a16:creationId xmlns:a16="http://schemas.microsoft.com/office/drawing/2014/main" id="{4A3CDF37-B42E-4001-A2A6-FFA6130AB5D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5" name="Text Box 8">
          <a:extLst>
            <a:ext uri="{FF2B5EF4-FFF2-40B4-BE49-F238E27FC236}">
              <a16:creationId xmlns:a16="http://schemas.microsoft.com/office/drawing/2014/main" id="{ABD51FCA-4949-4632-A852-A1C57B65104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6" name="Text Box 9">
          <a:extLst>
            <a:ext uri="{FF2B5EF4-FFF2-40B4-BE49-F238E27FC236}">
              <a16:creationId xmlns:a16="http://schemas.microsoft.com/office/drawing/2014/main" id="{51C6843E-068F-42AE-8D74-B3B70E433D4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7" name="Text Box 8">
          <a:extLst>
            <a:ext uri="{FF2B5EF4-FFF2-40B4-BE49-F238E27FC236}">
              <a16:creationId xmlns:a16="http://schemas.microsoft.com/office/drawing/2014/main" id="{ECC11528-FFA1-4039-987F-99BA0ADEC7E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8" name="Text Box 9">
          <a:extLst>
            <a:ext uri="{FF2B5EF4-FFF2-40B4-BE49-F238E27FC236}">
              <a16:creationId xmlns:a16="http://schemas.microsoft.com/office/drawing/2014/main" id="{18F9FD1A-BDF0-4629-8867-86F7E765598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19" name="Text Box 8">
          <a:extLst>
            <a:ext uri="{FF2B5EF4-FFF2-40B4-BE49-F238E27FC236}">
              <a16:creationId xmlns:a16="http://schemas.microsoft.com/office/drawing/2014/main" id="{7A1E3B8C-5D24-4D8A-A49B-2693FC40442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0" name="Text Box 9">
          <a:extLst>
            <a:ext uri="{FF2B5EF4-FFF2-40B4-BE49-F238E27FC236}">
              <a16:creationId xmlns:a16="http://schemas.microsoft.com/office/drawing/2014/main" id="{FEB8D554-EE1B-4FC0-A1D7-B668502213E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1" name="Text Box 8">
          <a:extLst>
            <a:ext uri="{FF2B5EF4-FFF2-40B4-BE49-F238E27FC236}">
              <a16:creationId xmlns:a16="http://schemas.microsoft.com/office/drawing/2014/main" id="{840991F3-CCD9-44E8-9893-A9298CFA2B8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2" name="Text Box 9">
          <a:extLst>
            <a:ext uri="{FF2B5EF4-FFF2-40B4-BE49-F238E27FC236}">
              <a16:creationId xmlns:a16="http://schemas.microsoft.com/office/drawing/2014/main" id="{B7370A5E-7701-49A0-9AE7-72CF68C035B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3" name="Text Box 8">
          <a:extLst>
            <a:ext uri="{FF2B5EF4-FFF2-40B4-BE49-F238E27FC236}">
              <a16:creationId xmlns:a16="http://schemas.microsoft.com/office/drawing/2014/main" id="{62D0BFD5-62F5-4C95-AC36-873F190C6BC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4" name="Text Box 9">
          <a:extLst>
            <a:ext uri="{FF2B5EF4-FFF2-40B4-BE49-F238E27FC236}">
              <a16:creationId xmlns:a16="http://schemas.microsoft.com/office/drawing/2014/main" id="{B98C0D4B-8DA7-4FB1-834E-40856D74697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5" name="Text Box 8">
          <a:extLst>
            <a:ext uri="{FF2B5EF4-FFF2-40B4-BE49-F238E27FC236}">
              <a16:creationId xmlns:a16="http://schemas.microsoft.com/office/drawing/2014/main" id="{DC065662-624C-49A2-B9CE-C07D30FBE8F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6" name="Text Box 9">
          <a:extLst>
            <a:ext uri="{FF2B5EF4-FFF2-40B4-BE49-F238E27FC236}">
              <a16:creationId xmlns:a16="http://schemas.microsoft.com/office/drawing/2014/main" id="{17219882-70C9-43AB-90D0-A68C02ADA9C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7" name="Text Box 8">
          <a:extLst>
            <a:ext uri="{FF2B5EF4-FFF2-40B4-BE49-F238E27FC236}">
              <a16:creationId xmlns:a16="http://schemas.microsoft.com/office/drawing/2014/main" id="{9C05C733-C6AC-4A6B-BEAD-7D2E536C58C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8" name="Text Box 9">
          <a:extLst>
            <a:ext uri="{FF2B5EF4-FFF2-40B4-BE49-F238E27FC236}">
              <a16:creationId xmlns:a16="http://schemas.microsoft.com/office/drawing/2014/main" id="{09DD935D-7412-4655-8A1B-88390D6C4B7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29" name="Text Box 8">
          <a:extLst>
            <a:ext uri="{FF2B5EF4-FFF2-40B4-BE49-F238E27FC236}">
              <a16:creationId xmlns:a16="http://schemas.microsoft.com/office/drawing/2014/main" id="{554D4F2C-5FBD-43DE-9D15-60915AB8746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0" name="Text Box 9">
          <a:extLst>
            <a:ext uri="{FF2B5EF4-FFF2-40B4-BE49-F238E27FC236}">
              <a16:creationId xmlns:a16="http://schemas.microsoft.com/office/drawing/2014/main" id="{97675B86-0EAA-4D23-BC55-91EB42A08F8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1" name="Text Box 8">
          <a:extLst>
            <a:ext uri="{FF2B5EF4-FFF2-40B4-BE49-F238E27FC236}">
              <a16:creationId xmlns:a16="http://schemas.microsoft.com/office/drawing/2014/main" id="{ED961269-6855-4A05-A3FD-ACA31658F71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2" name="Text Box 9">
          <a:extLst>
            <a:ext uri="{FF2B5EF4-FFF2-40B4-BE49-F238E27FC236}">
              <a16:creationId xmlns:a16="http://schemas.microsoft.com/office/drawing/2014/main" id="{2D40F035-1689-444F-A454-7183A9B080D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3" name="Text Box 8">
          <a:extLst>
            <a:ext uri="{FF2B5EF4-FFF2-40B4-BE49-F238E27FC236}">
              <a16:creationId xmlns:a16="http://schemas.microsoft.com/office/drawing/2014/main" id="{F8D52A5A-983C-4AED-9AA6-51868B1F289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4" name="Text Box 9">
          <a:extLst>
            <a:ext uri="{FF2B5EF4-FFF2-40B4-BE49-F238E27FC236}">
              <a16:creationId xmlns:a16="http://schemas.microsoft.com/office/drawing/2014/main" id="{0AA88F1D-A014-4CF8-BAF6-27CD6C5E166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5" name="Text Box 8">
          <a:extLst>
            <a:ext uri="{FF2B5EF4-FFF2-40B4-BE49-F238E27FC236}">
              <a16:creationId xmlns:a16="http://schemas.microsoft.com/office/drawing/2014/main" id="{CFA2388D-7410-4233-B4B7-9B143AA6F24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6" name="Text Box 9">
          <a:extLst>
            <a:ext uri="{FF2B5EF4-FFF2-40B4-BE49-F238E27FC236}">
              <a16:creationId xmlns:a16="http://schemas.microsoft.com/office/drawing/2014/main" id="{9644D687-DD93-4DDE-9FED-052871F7155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7" name="Text Box 8">
          <a:extLst>
            <a:ext uri="{FF2B5EF4-FFF2-40B4-BE49-F238E27FC236}">
              <a16:creationId xmlns:a16="http://schemas.microsoft.com/office/drawing/2014/main" id="{79393DE9-2AD2-4908-9FDD-A6F4A5F6435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8" name="Text Box 9">
          <a:extLst>
            <a:ext uri="{FF2B5EF4-FFF2-40B4-BE49-F238E27FC236}">
              <a16:creationId xmlns:a16="http://schemas.microsoft.com/office/drawing/2014/main" id="{83E7E57D-8726-48A4-9F55-91973999DBF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39" name="Text Box 8">
          <a:extLst>
            <a:ext uri="{FF2B5EF4-FFF2-40B4-BE49-F238E27FC236}">
              <a16:creationId xmlns:a16="http://schemas.microsoft.com/office/drawing/2014/main" id="{66F91116-96AA-416E-9E95-3C904F05C60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0" name="Text Box 9">
          <a:extLst>
            <a:ext uri="{FF2B5EF4-FFF2-40B4-BE49-F238E27FC236}">
              <a16:creationId xmlns:a16="http://schemas.microsoft.com/office/drawing/2014/main" id="{20A041F5-795C-49AA-92E8-189A19CEDB4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1" name="Text Box 8">
          <a:extLst>
            <a:ext uri="{FF2B5EF4-FFF2-40B4-BE49-F238E27FC236}">
              <a16:creationId xmlns:a16="http://schemas.microsoft.com/office/drawing/2014/main" id="{7EC51D43-7E97-4E6A-8400-1C0D0826C3A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2" name="Text Box 9">
          <a:extLst>
            <a:ext uri="{FF2B5EF4-FFF2-40B4-BE49-F238E27FC236}">
              <a16:creationId xmlns:a16="http://schemas.microsoft.com/office/drawing/2014/main" id="{ADD30ED0-48C7-4579-BB75-084C38BB8C6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3" name="Text Box 8">
          <a:extLst>
            <a:ext uri="{FF2B5EF4-FFF2-40B4-BE49-F238E27FC236}">
              <a16:creationId xmlns:a16="http://schemas.microsoft.com/office/drawing/2014/main" id="{141C1EB2-138B-40DE-927C-14DDB06C71A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4" name="Text Box 9">
          <a:extLst>
            <a:ext uri="{FF2B5EF4-FFF2-40B4-BE49-F238E27FC236}">
              <a16:creationId xmlns:a16="http://schemas.microsoft.com/office/drawing/2014/main" id="{B5BBC2EB-4266-45E8-8019-BB3DDB49678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5" name="Text Box 8">
          <a:extLst>
            <a:ext uri="{FF2B5EF4-FFF2-40B4-BE49-F238E27FC236}">
              <a16:creationId xmlns:a16="http://schemas.microsoft.com/office/drawing/2014/main" id="{366CF27B-F411-4C6B-9239-CC7326BFAE0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6" name="Text Box 9">
          <a:extLst>
            <a:ext uri="{FF2B5EF4-FFF2-40B4-BE49-F238E27FC236}">
              <a16:creationId xmlns:a16="http://schemas.microsoft.com/office/drawing/2014/main" id="{CF010F89-272D-4CBF-95D5-D6543EA6E77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7" name="Text Box 8">
          <a:extLst>
            <a:ext uri="{FF2B5EF4-FFF2-40B4-BE49-F238E27FC236}">
              <a16:creationId xmlns:a16="http://schemas.microsoft.com/office/drawing/2014/main" id="{E54034DE-60FE-4A6F-A9F3-3D6B8054022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8" name="Text Box 9">
          <a:extLst>
            <a:ext uri="{FF2B5EF4-FFF2-40B4-BE49-F238E27FC236}">
              <a16:creationId xmlns:a16="http://schemas.microsoft.com/office/drawing/2014/main" id="{F8475069-4320-4264-A58B-D664B8986F0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49" name="Text Box 8">
          <a:extLst>
            <a:ext uri="{FF2B5EF4-FFF2-40B4-BE49-F238E27FC236}">
              <a16:creationId xmlns:a16="http://schemas.microsoft.com/office/drawing/2014/main" id="{5EB284D2-604E-498B-9B41-B8F776CFDAE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0" name="Text Box 9">
          <a:extLst>
            <a:ext uri="{FF2B5EF4-FFF2-40B4-BE49-F238E27FC236}">
              <a16:creationId xmlns:a16="http://schemas.microsoft.com/office/drawing/2014/main" id="{1F84883F-F0D5-4014-8532-3E4794A49C6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1" name="Text Box 8">
          <a:extLst>
            <a:ext uri="{FF2B5EF4-FFF2-40B4-BE49-F238E27FC236}">
              <a16:creationId xmlns:a16="http://schemas.microsoft.com/office/drawing/2014/main" id="{7714D5B7-BDA2-49CA-AD0A-CF7532CD9A6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2" name="Text Box 9">
          <a:extLst>
            <a:ext uri="{FF2B5EF4-FFF2-40B4-BE49-F238E27FC236}">
              <a16:creationId xmlns:a16="http://schemas.microsoft.com/office/drawing/2014/main" id="{026ECDDE-376B-4955-9066-1471D24B4CF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3" name="Text Box 8">
          <a:extLst>
            <a:ext uri="{FF2B5EF4-FFF2-40B4-BE49-F238E27FC236}">
              <a16:creationId xmlns:a16="http://schemas.microsoft.com/office/drawing/2014/main" id="{605FB56A-113F-4117-9C30-257A44DBEB1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4" name="Text Box 9">
          <a:extLst>
            <a:ext uri="{FF2B5EF4-FFF2-40B4-BE49-F238E27FC236}">
              <a16:creationId xmlns:a16="http://schemas.microsoft.com/office/drawing/2014/main" id="{3CF28112-8E8D-462D-B65E-D785984927A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5" name="Text Box 8">
          <a:extLst>
            <a:ext uri="{FF2B5EF4-FFF2-40B4-BE49-F238E27FC236}">
              <a16:creationId xmlns:a16="http://schemas.microsoft.com/office/drawing/2014/main" id="{5093CB0D-F568-44F0-856A-988D97BA934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6" name="Text Box 9">
          <a:extLst>
            <a:ext uri="{FF2B5EF4-FFF2-40B4-BE49-F238E27FC236}">
              <a16:creationId xmlns:a16="http://schemas.microsoft.com/office/drawing/2014/main" id="{5B4DEA10-BE72-41FF-BD48-0EA91FCCCB3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7" name="Text Box 8">
          <a:extLst>
            <a:ext uri="{FF2B5EF4-FFF2-40B4-BE49-F238E27FC236}">
              <a16:creationId xmlns:a16="http://schemas.microsoft.com/office/drawing/2014/main" id="{F03FB074-B215-444B-95DC-A26539D58A4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8" name="Text Box 9">
          <a:extLst>
            <a:ext uri="{FF2B5EF4-FFF2-40B4-BE49-F238E27FC236}">
              <a16:creationId xmlns:a16="http://schemas.microsoft.com/office/drawing/2014/main" id="{4BD9CC99-871D-4FB5-89D6-3B9EC33F0D9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59" name="Text Box 8">
          <a:extLst>
            <a:ext uri="{FF2B5EF4-FFF2-40B4-BE49-F238E27FC236}">
              <a16:creationId xmlns:a16="http://schemas.microsoft.com/office/drawing/2014/main" id="{3BC5A6DA-FC13-4B86-9406-229AA41C035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60" name="Text Box 9">
          <a:extLst>
            <a:ext uri="{FF2B5EF4-FFF2-40B4-BE49-F238E27FC236}">
              <a16:creationId xmlns:a16="http://schemas.microsoft.com/office/drawing/2014/main" id="{A684882D-31E9-42C6-824C-DD8A20E21BCF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61" name="Text Box 8">
          <a:extLst>
            <a:ext uri="{FF2B5EF4-FFF2-40B4-BE49-F238E27FC236}">
              <a16:creationId xmlns:a16="http://schemas.microsoft.com/office/drawing/2014/main" id="{9310FD8E-01B6-405D-85E3-95F191A6F85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1304925</xdr:colOff>
      <xdr:row>1682</xdr:row>
      <xdr:rowOff>628650</xdr:rowOff>
    </xdr:to>
    <xdr:sp macro="" textlink="">
      <xdr:nvSpPr>
        <xdr:cNvPr id="9362" name="Text Box 9">
          <a:extLst>
            <a:ext uri="{FF2B5EF4-FFF2-40B4-BE49-F238E27FC236}">
              <a16:creationId xmlns:a16="http://schemas.microsoft.com/office/drawing/2014/main" id="{91BDF97F-537B-403B-BE7E-AFC697156D0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63" name="Text Box 15">
          <a:extLst>
            <a:ext uri="{FF2B5EF4-FFF2-40B4-BE49-F238E27FC236}">
              <a16:creationId xmlns:a16="http://schemas.microsoft.com/office/drawing/2014/main" id="{5B4A8637-410B-47F3-8EDD-67C37D8ACDA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64" name="Text Box 15">
          <a:extLst>
            <a:ext uri="{FF2B5EF4-FFF2-40B4-BE49-F238E27FC236}">
              <a16:creationId xmlns:a16="http://schemas.microsoft.com/office/drawing/2014/main" id="{B17F1DB3-07A8-4A31-AFB4-92F999A1A7F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76200</xdr:rowOff>
    </xdr:to>
    <xdr:sp macro="" textlink="">
      <xdr:nvSpPr>
        <xdr:cNvPr id="9365" name="Text Box 9">
          <a:extLst>
            <a:ext uri="{FF2B5EF4-FFF2-40B4-BE49-F238E27FC236}">
              <a16:creationId xmlns:a16="http://schemas.microsoft.com/office/drawing/2014/main" id="{E1BB769C-CE8A-4E48-B8C1-D72F6C3A6FD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66675</xdr:rowOff>
    </xdr:to>
    <xdr:sp macro="" textlink="">
      <xdr:nvSpPr>
        <xdr:cNvPr id="9366" name="Text Box 8">
          <a:extLst>
            <a:ext uri="{FF2B5EF4-FFF2-40B4-BE49-F238E27FC236}">
              <a16:creationId xmlns:a16="http://schemas.microsoft.com/office/drawing/2014/main" id="{6EAE55B3-C7DD-48A5-A9E5-293C9B2301D0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66675</xdr:rowOff>
    </xdr:to>
    <xdr:sp macro="" textlink="">
      <xdr:nvSpPr>
        <xdr:cNvPr id="9367" name="Text Box 9">
          <a:extLst>
            <a:ext uri="{FF2B5EF4-FFF2-40B4-BE49-F238E27FC236}">
              <a16:creationId xmlns:a16="http://schemas.microsoft.com/office/drawing/2014/main" id="{769C73E5-D2A7-451A-A3D7-DD442F2F498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76200</xdr:rowOff>
    </xdr:to>
    <xdr:sp macro="" textlink="">
      <xdr:nvSpPr>
        <xdr:cNvPr id="9368" name="Text Box 8">
          <a:extLst>
            <a:ext uri="{FF2B5EF4-FFF2-40B4-BE49-F238E27FC236}">
              <a16:creationId xmlns:a16="http://schemas.microsoft.com/office/drawing/2014/main" id="{42404046-D7EE-494C-8920-E524BC592DC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76200</xdr:rowOff>
    </xdr:to>
    <xdr:sp macro="" textlink="">
      <xdr:nvSpPr>
        <xdr:cNvPr id="9369" name="Text Box 9">
          <a:extLst>
            <a:ext uri="{FF2B5EF4-FFF2-40B4-BE49-F238E27FC236}">
              <a16:creationId xmlns:a16="http://schemas.microsoft.com/office/drawing/2014/main" id="{586E52BC-85A8-46C8-8904-54D6DB9BAB1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66675</xdr:rowOff>
    </xdr:to>
    <xdr:sp macro="" textlink="">
      <xdr:nvSpPr>
        <xdr:cNvPr id="9370" name="Text Box 8">
          <a:extLst>
            <a:ext uri="{FF2B5EF4-FFF2-40B4-BE49-F238E27FC236}">
              <a16:creationId xmlns:a16="http://schemas.microsoft.com/office/drawing/2014/main" id="{72CA95E4-C809-4140-B090-5B7F9BC2C43A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66675</xdr:rowOff>
    </xdr:to>
    <xdr:sp macro="" textlink="">
      <xdr:nvSpPr>
        <xdr:cNvPr id="9371" name="Text Box 9">
          <a:extLst>
            <a:ext uri="{FF2B5EF4-FFF2-40B4-BE49-F238E27FC236}">
              <a16:creationId xmlns:a16="http://schemas.microsoft.com/office/drawing/2014/main" id="{B6D87169-3C2D-401E-A526-AAB9658275C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1681</xdr:row>
      <xdr:rowOff>0</xdr:rowOff>
    </xdr:from>
    <xdr:to>
      <xdr:col>1</xdr:col>
      <xdr:colOff>1381125</xdr:colOff>
      <xdr:row>1682</xdr:row>
      <xdr:rowOff>104775</xdr:rowOff>
    </xdr:to>
    <xdr:sp macro="" textlink="">
      <xdr:nvSpPr>
        <xdr:cNvPr id="9372" name="Text Box 15">
          <a:extLst>
            <a:ext uri="{FF2B5EF4-FFF2-40B4-BE49-F238E27FC236}">
              <a16:creationId xmlns:a16="http://schemas.microsoft.com/office/drawing/2014/main" id="{CE14CDD8-5BEA-4436-8AB3-C800D4E8DD28}"/>
            </a:ext>
          </a:extLst>
        </xdr:cNvPr>
        <xdr:cNvSpPr txBox="1">
          <a:spLocks noChangeArrowheads="1"/>
        </xdr:cNvSpPr>
      </xdr:nvSpPr>
      <xdr:spPr bwMode="auto">
        <a:xfrm>
          <a:off x="1819275" y="32804100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73" name="Text Box 15">
          <a:extLst>
            <a:ext uri="{FF2B5EF4-FFF2-40B4-BE49-F238E27FC236}">
              <a16:creationId xmlns:a16="http://schemas.microsoft.com/office/drawing/2014/main" id="{D9BB4475-B629-4645-B64A-D0061345276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74" name="Text Box 15">
          <a:extLst>
            <a:ext uri="{FF2B5EF4-FFF2-40B4-BE49-F238E27FC236}">
              <a16:creationId xmlns:a16="http://schemas.microsoft.com/office/drawing/2014/main" id="{6B0C649A-88D7-4249-85EE-88A1AC8F06C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76200</xdr:rowOff>
    </xdr:to>
    <xdr:sp macro="" textlink="">
      <xdr:nvSpPr>
        <xdr:cNvPr id="9375" name="Text Box 9">
          <a:extLst>
            <a:ext uri="{FF2B5EF4-FFF2-40B4-BE49-F238E27FC236}">
              <a16:creationId xmlns:a16="http://schemas.microsoft.com/office/drawing/2014/main" id="{53666707-9F67-428E-A868-87B26B33D3E2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66675</xdr:rowOff>
    </xdr:to>
    <xdr:sp macro="" textlink="">
      <xdr:nvSpPr>
        <xdr:cNvPr id="9376" name="Text Box 8">
          <a:extLst>
            <a:ext uri="{FF2B5EF4-FFF2-40B4-BE49-F238E27FC236}">
              <a16:creationId xmlns:a16="http://schemas.microsoft.com/office/drawing/2014/main" id="{547E7492-04BC-41A1-AF8B-F3CDB0A42DC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66675</xdr:rowOff>
    </xdr:to>
    <xdr:sp macro="" textlink="">
      <xdr:nvSpPr>
        <xdr:cNvPr id="9377" name="Text Box 9">
          <a:extLst>
            <a:ext uri="{FF2B5EF4-FFF2-40B4-BE49-F238E27FC236}">
              <a16:creationId xmlns:a16="http://schemas.microsoft.com/office/drawing/2014/main" id="{EDC052B7-F75E-4575-8B72-52F019FC741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76200</xdr:rowOff>
    </xdr:to>
    <xdr:sp macro="" textlink="">
      <xdr:nvSpPr>
        <xdr:cNvPr id="9378" name="Text Box 8">
          <a:extLst>
            <a:ext uri="{FF2B5EF4-FFF2-40B4-BE49-F238E27FC236}">
              <a16:creationId xmlns:a16="http://schemas.microsoft.com/office/drawing/2014/main" id="{85EA941D-90B2-4CD7-9688-FB85B7810A8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76200</xdr:rowOff>
    </xdr:to>
    <xdr:sp macro="" textlink="">
      <xdr:nvSpPr>
        <xdr:cNvPr id="9379" name="Text Box 9">
          <a:extLst>
            <a:ext uri="{FF2B5EF4-FFF2-40B4-BE49-F238E27FC236}">
              <a16:creationId xmlns:a16="http://schemas.microsoft.com/office/drawing/2014/main" id="{9ED6B681-BECF-4807-94C9-42B435F30781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66675</xdr:rowOff>
    </xdr:to>
    <xdr:sp macro="" textlink="">
      <xdr:nvSpPr>
        <xdr:cNvPr id="9380" name="Text Box 8">
          <a:extLst>
            <a:ext uri="{FF2B5EF4-FFF2-40B4-BE49-F238E27FC236}">
              <a16:creationId xmlns:a16="http://schemas.microsoft.com/office/drawing/2014/main" id="{A770E5A8-A86E-4489-9391-EEFA274D752D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1409700</xdr:colOff>
      <xdr:row>1682</xdr:row>
      <xdr:rowOff>66675</xdr:rowOff>
    </xdr:to>
    <xdr:sp macro="" textlink="">
      <xdr:nvSpPr>
        <xdr:cNvPr id="9381" name="Text Box 9">
          <a:extLst>
            <a:ext uri="{FF2B5EF4-FFF2-40B4-BE49-F238E27FC236}">
              <a16:creationId xmlns:a16="http://schemas.microsoft.com/office/drawing/2014/main" id="{7B6516D3-4B0B-4117-9165-7DC928914DD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82" name="Text Box 15">
          <a:extLst>
            <a:ext uri="{FF2B5EF4-FFF2-40B4-BE49-F238E27FC236}">
              <a16:creationId xmlns:a16="http://schemas.microsoft.com/office/drawing/2014/main" id="{A6ACCB04-4C39-4DE3-B5A9-C7A03EDDE77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83" name="Text Box 15">
          <a:extLst>
            <a:ext uri="{FF2B5EF4-FFF2-40B4-BE49-F238E27FC236}">
              <a16:creationId xmlns:a16="http://schemas.microsoft.com/office/drawing/2014/main" id="{DAEBB261-F1B5-4079-84DA-D6FE6D563876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84" name="Text Box 15">
          <a:extLst>
            <a:ext uri="{FF2B5EF4-FFF2-40B4-BE49-F238E27FC236}">
              <a16:creationId xmlns:a16="http://schemas.microsoft.com/office/drawing/2014/main" id="{5B075F1B-07A2-4DFE-BBC5-BB4080412D83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85" name="Text Box 15">
          <a:extLst>
            <a:ext uri="{FF2B5EF4-FFF2-40B4-BE49-F238E27FC236}">
              <a16:creationId xmlns:a16="http://schemas.microsoft.com/office/drawing/2014/main" id="{BFED03E4-02AF-40C1-98C0-FBC27B4F652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86" name="Text Box 15">
          <a:extLst>
            <a:ext uri="{FF2B5EF4-FFF2-40B4-BE49-F238E27FC236}">
              <a16:creationId xmlns:a16="http://schemas.microsoft.com/office/drawing/2014/main" id="{AFB5A56D-3175-4C57-8C55-842D07593E9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1400175</xdr:colOff>
      <xdr:row>1682</xdr:row>
      <xdr:rowOff>228600</xdr:rowOff>
    </xdr:to>
    <xdr:sp macro="" textlink="">
      <xdr:nvSpPr>
        <xdr:cNvPr id="9387" name="Text Box 15">
          <a:extLst>
            <a:ext uri="{FF2B5EF4-FFF2-40B4-BE49-F238E27FC236}">
              <a16:creationId xmlns:a16="http://schemas.microsoft.com/office/drawing/2014/main" id="{8DD7E273-5ADB-4BD6-9E8C-BF85F327FB08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88" name="Text Box 8">
          <a:extLst>
            <a:ext uri="{FF2B5EF4-FFF2-40B4-BE49-F238E27FC236}">
              <a16:creationId xmlns:a16="http://schemas.microsoft.com/office/drawing/2014/main" id="{FD0BBB3E-6440-4FF2-B3B6-880C71B30B4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89" name="Text Box 9">
          <a:extLst>
            <a:ext uri="{FF2B5EF4-FFF2-40B4-BE49-F238E27FC236}">
              <a16:creationId xmlns:a16="http://schemas.microsoft.com/office/drawing/2014/main" id="{E0E6FBE7-803C-414F-9D47-8636A996F60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0" name="Text Box 8">
          <a:extLst>
            <a:ext uri="{FF2B5EF4-FFF2-40B4-BE49-F238E27FC236}">
              <a16:creationId xmlns:a16="http://schemas.microsoft.com/office/drawing/2014/main" id="{9E34088B-D0EA-4F27-A093-C8DEF586657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1" name="Text Box 9">
          <a:extLst>
            <a:ext uri="{FF2B5EF4-FFF2-40B4-BE49-F238E27FC236}">
              <a16:creationId xmlns:a16="http://schemas.microsoft.com/office/drawing/2014/main" id="{425F96A9-E539-4169-9955-D266B4A7E93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2" name="Text Box 8">
          <a:extLst>
            <a:ext uri="{FF2B5EF4-FFF2-40B4-BE49-F238E27FC236}">
              <a16:creationId xmlns:a16="http://schemas.microsoft.com/office/drawing/2014/main" id="{5C14874D-FFD0-481E-A7AD-505BB3FBFCB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3" name="Text Box 9">
          <a:extLst>
            <a:ext uri="{FF2B5EF4-FFF2-40B4-BE49-F238E27FC236}">
              <a16:creationId xmlns:a16="http://schemas.microsoft.com/office/drawing/2014/main" id="{EA73E2C1-16C6-4C75-9E65-191B11C0338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4" name="Text Box 8">
          <a:extLst>
            <a:ext uri="{FF2B5EF4-FFF2-40B4-BE49-F238E27FC236}">
              <a16:creationId xmlns:a16="http://schemas.microsoft.com/office/drawing/2014/main" id="{535D0629-CCB7-4122-B51A-D8290953A7E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5" name="Text Box 9">
          <a:extLst>
            <a:ext uri="{FF2B5EF4-FFF2-40B4-BE49-F238E27FC236}">
              <a16:creationId xmlns:a16="http://schemas.microsoft.com/office/drawing/2014/main" id="{8DBAB110-52DD-4EED-A993-6A24525C7A4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6" name="Text Box 8">
          <a:extLst>
            <a:ext uri="{FF2B5EF4-FFF2-40B4-BE49-F238E27FC236}">
              <a16:creationId xmlns:a16="http://schemas.microsoft.com/office/drawing/2014/main" id="{F5A75C19-92BE-4B26-AA7F-8B5404B44AF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7" name="Text Box 9">
          <a:extLst>
            <a:ext uri="{FF2B5EF4-FFF2-40B4-BE49-F238E27FC236}">
              <a16:creationId xmlns:a16="http://schemas.microsoft.com/office/drawing/2014/main" id="{FFED22F8-2AEB-4A4C-BF65-D903A3DA9D0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8" name="Text Box 8">
          <a:extLst>
            <a:ext uri="{FF2B5EF4-FFF2-40B4-BE49-F238E27FC236}">
              <a16:creationId xmlns:a16="http://schemas.microsoft.com/office/drawing/2014/main" id="{2ABCDD34-5F9D-4DD7-8F3E-53924364B84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399" name="Text Box 9">
          <a:extLst>
            <a:ext uri="{FF2B5EF4-FFF2-40B4-BE49-F238E27FC236}">
              <a16:creationId xmlns:a16="http://schemas.microsoft.com/office/drawing/2014/main" id="{3C82357C-0E47-4DFB-B0CC-72F63531408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0" name="Text Box 8">
          <a:extLst>
            <a:ext uri="{FF2B5EF4-FFF2-40B4-BE49-F238E27FC236}">
              <a16:creationId xmlns:a16="http://schemas.microsoft.com/office/drawing/2014/main" id="{CC878A77-D8B8-46A2-815F-B1FBDA3E9F0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1" name="Text Box 9">
          <a:extLst>
            <a:ext uri="{FF2B5EF4-FFF2-40B4-BE49-F238E27FC236}">
              <a16:creationId xmlns:a16="http://schemas.microsoft.com/office/drawing/2014/main" id="{10E733E4-9410-4250-BFDE-B8FC3C1B1F3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2" name="Text Box 8">
          <a:extLst>
            <a:ext uri="{FF2B5EF4-FFF2-40B4-BE49-F238E27FC236}">
              <a16:creationId xmlns:a16="http://schemas.microsoft.com/office/drawing/2014/main" id="{54B74AB6-CEB4-49B6-9AB0-95E1FC24860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3" name="Text Box 9">
          <a:extLst>
            <a:ext uri="{FF2B5EF4-FFF2-40B4-BE49-F238E27FC236}">
              <a16:creationId xmlns:a16="http://schemas.microsoft.com/office/drawing/2014/main" id="{953770A5-3E08-4D21-BAE2-0BE2D53109D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4" name="Text Box 8">
          <a:extLst>
            <a:ext uri="{FF2B5EF4-FFF2-40B4-BE49-F238E27FC236}">
              <a16:creationId xmlns:a16="http://schemas.microsoft.com/office/drawing/2014/main" id="{54101F76-2DD9-4FAC-B70E-4345E29A151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5" name="Text Box 9">
          <a:extLst>
            <a:ext uri="{FF2B5EF4-FFF2-40B4-BE49-F238E27FC236}">
              <a16:creationId xmlns:a16="http://schemas.microsoft.com/office/drawing/2014/main" id="{B262C88A-C157-4B6F-A68C-4D3EF978546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6" name="Text Box 8">
          <a:extLst>
            <a:ext uri="{FF2B5EF4-FFF2-40B4-BE49-F238E27FC236}">
              <a16:creationId xmlns:a16="http://schemas.microsoft.com/office/drawing/2014/main" id="{0456DCFB-1BD0-4447-B096-AC73B57AA63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7" name="Text Box 9">
          <a:extLst>
            <a:ext uri="{FF2B5EF4-FFF2-40B4-BE49-F238E27FC236}">
              <a16:creationId xmlns:a16="http://schemas.microsoft.com/office/drawing/2014/main" id="{CBAC7D8D-DA8C-42C9-A35F-786C8C483CE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8" name="Text Box 8">
          <a:extLst>
            <a:ext uri="{FF2B5EF4-FFF2-40B4-BE49-F238E27FC236}">
              <a16:creationId xmlns:a16="http://schemas.microsoft.com/office/drawing/2014/main" id="{30504657-0D95-4176-9ADA-54D560C9EC2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09" name="Text Box 9">
          <a:extLst>
            <a:ext uri="{FF2B5EF4-FFF2-40B4-BE49-F238E27FC236}">
              <a16:creationId xmlns:a16="http://schemas.microsoft.com/office/drawing/2014/main" id="{A4747FF0-E753-4E98-B89B-734464C3304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0" name="Text Box 8">
          <a:extLst>
            <a:ext uri="{FF2B5EF4-FFF2-40B4-BE49-F238E27FC236}">
              <a16:creationId xmlns:a16="http://schemas.microsoft.com/office/drawing/2014/main" id="{383AF8A6-43C9-4C79-A577-5FBAED07F2E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1" name="Text Box 9">
          <a:extLst>
            <a:ext uri="{FF2B5EF4-FFF2-40B4-BE49-F238E27FC236}">
              <a16:creationId xmlns:a16="http://schemas.microsoft.com/office/drawing/2014/main" id="{1345D4F1-64CF-41C0-88F9-2861EA334CF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2" name="Text Box 8">
          <a:extLst>
            <a:ext uri="{FF2B5EF4-FFF2-40B4-BE49-F238E27FC236}">
              <a16:creationId xmlns:a16="http://schemas.microsoft.com/office/drawing/2014/main" id="{4F8045AC-0652-45B0-BABE-8DFBF6BC5FD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3" name="Text Box 9">
          <a:extLst>
            <a:ext uri="{FF2B5EF4-FFF2-40B4-BE49-F238E27FC236}">
              <a16:creationId xmlns:a16="http://schemas.microsoft.com/office/drawing/2014/main" id="{E1BE7AE4-7696-4214-9E71-F3EFBDC52CF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4" name="Text Box 8">
          <a:extLst>
            <a:ext uri="{FF2B5EF4-FFF2-40B4-BE49-F238E27FC236}">
              <a16:creationId xmlns:a16="http://schemas.microsoft.com/office/drawing/2014/main" id="{70F509EA-C36E-4E7E-9AB1-790379F6495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5" name="Text Box 9">
          <a:extLst>
            <a:ext uri="{FF2B5EF4-FFF2-40B4-BE49-F238E27FC236}">
              <a16:creationId xmlns:a16="http://schemas.microsoft.com/office/drawing/2014/main" id="{205C6141-184E-497B-8073-DC8AADD72AF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6" name="Text Box 8">
          <a:extLst>
            <a:ext uri="{FF2B5EF4-FFF2-40B4-BE49-F238E27FC236}">
              <a16:creationId xmlns:a16="http://schemas.microsoft.com/office/drawing/2014/main" id="{960387E0-7DAD-4908-B632-D68F51F18BF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7" name="Text Box 9">
          <a:extLst>
            <a:ext uri="{FF2B5EF4-FFF2-40B4-BE49-F238E27FC236}">
              <a16:creationId xmlns:a16="http://schemas.microsoft.com/office/drawing/2014/main" id="{8AB4D550-0C87-4BB5-A891-73610DD7452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8" name="Text Box 8">
          <a:extLst>
            <a:ext uri="{FF2B5EF4-FFF2-40B4-BE49-F238E27FC236}">
              <a16:creationId xmlns:a16="http://schemas.microsoft.com/office/drawing/2014/main" id="{4897BB7D-30D9-4AC1-A976-464923F97FD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19" name="Text Box 9">
          <a:extLst>
            <a:ext uri="{FF2B5EF4-FFF2-40B4-BE49-F238E27FC236}">
              <a16:creationId xmlns:a16="http://schemas.microsoft.com/office/drawing/2014/main" id="{ED765363-560C-4114-BF40-E8301C95C7F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0" name="Text Box 8">
          <a:extLst>
            <a:ext uri="{FF2B5EF4-FFF2-40B4-BE49-F238E27FC236}">
              <a16:creationId xmlns:a16="http://schemas.microsoft.com/office/drawing/2014/main" id="{98FF8549-24F1-476C-B6C1-B9F3B66E380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1" name="Text Box 9">
          <a:extLst>
            <a:ext uri="{FF2B5EF4-FFF2-40B4-BE49-F238E27FC236}">
              <a16:creationId xmlns:a16="http://schemas.microsoft.com/office/drawing/2014/main" id="{D065B527-9B3F-48AB-B374-A13C7E722CD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2" name="Text Box 8">
          <a:extLst>
            <a:ext uri="{FF2B5EF4-FFF2-40B4-BE49-F238E27FC236}">
              <a16:creationId xmlns:a16="http://schemas.microsoft.com/office/drawing/2014/main" id="{96B76289-DF39-4D6A-B705-035427317E7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3" name="Text Box 9">
          <a:extLst>
            <a:ext uri="{FF2B5EF4-FFF2-40B4-BE49-F238E27FC236}">
              <a16:creationId xmlns:a16="http://schemas.microsoft.com/office/drawing/2014/main" id="{AF7DC674-26A6-4511-83D3-D6BE10978D5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4" name="Text Box 8">
          <a:extLst>
            <a:ext uri="{FF2B5EF4-FFF2-40B4-BE49-F238E27FC236}">
              <a16:creationId xmlns:a16="http://schemas.microsoft.com/office/drawing/2014/main" id="{2F9176E8-5D38-4AFB-BD12-B953693B776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5" name="Text Box 9">
          <a:extLst>
            <a:ext uri="{FF2B5EF4-FFF2-40B4-BE49-F238E27FC236}">
              <a16:creationId xmlns:a16="http://schemas.microsoft.com/office/drawing/2014/main" id="{BB1177CF-E978-435C-89CE-AD222CF477E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6" name="Text Box 8">
          <a:extLst>
            <a:ext uri="{FF2B5EF4-FFF2-40B4-BE49-F238E27FC236}">
              <a16:creationId xmlns:a16="http://schemas.microsoft.com/office/drawing/2014/main" id="{C936F2DC-F96A-46E9-9044-F15B4AD5BB1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7" name="Text Box 9">
          <a:extLst>
            <a:ext uri="{FF2B5EF4-FFF2-40B4-BE49-F238E27FC236}">
              <a16:creationId xmlns:a16="http://schemas.microsoft.com/office/drawing/2014/main" id="{63CC4363-EDE1-4456-962A-2B008DB4389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8" name="Text Box 8">
          <a:extLst>
            <a:ext uri="{FF2B5EF4-FFF2-40B4-BE49-F238E27FC236}">
              <a16:creationId xmlns:a16="http://schemas.microsoft.com/office/drawing/2014/main" id="{9AA9F58E-28C4-41FF-8BB5-D6560E3AF04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29" name="Text Box 9">
          <a:extLst>
            <a:ext uri="{FF2B5EF4-FFF2-40B4-BE49-F238E27FC236}">
              <a16:creationId xmlns:a16="http://schemas.microsoft.com/office/drawing/2014/main" id="{76E58F1C-6C8C-4B2C-9D1C-BBD003D3A85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0" name="Text Box 8">
          <a:extLst>
            <a:ext uri="{FF2B5EF4-FFF2-40B4-BE49-F238E27FC236}">
              <a16:creationId xmlns:a16="http://schemas.microsoft.com/office/drawing/2014/main" id="{73B52133-809C-4133-9B08-970481DF3FE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1" name="Text Box 9">
          <a:extLst>
            <a:ext uri="{FF2B5EF4-FFF2-40B4-BE49-F238E27FC236}">
              <a16:creationId xmlns:a16="http://schemas.microsoft.com/office/drawing/2014/main" id="{614D03B6-DC21-47FC-B605-7B7E2A5CBBF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2" name="Text Box 8">
          <a:extLst>
            <a:ext uri="{FF2B5EF4-FFF2-40B4-BE49-F238E27FC236}">
              <a16:creationId xmlns:a16="http://schemas.microsoft.com/office/drawing/2014/main" id="{D80B09B2-31DD-42F6-93E9-6FA01D6F979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3" name="Text Box 9">
          <a:extLst>
            <a:ext uri="{FF2B5EF4-FFF2-40B4-BE49-F238E27FC236}">
              <a16:creationId xmlns:a16="http://schemas.microsoft.com/office/drawing/2014/main" id="{5F7E7CA7-CA8B-4E1D-8B46-3E42B87B3BF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4" name="Text Box 8">
          <a:extLst>
            <a:ext uri="{FF2B5EF4-FFF2-40B4-BE49-F238E27FC236}">
              <a16:creationId xmlns:a16="http://schemas.microsoft.com/office/drawing/2014/main" id="{51BDD958-8A1D-430A-B47D-1FFF0EE35F9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5" name="Text Box 9">
          <a:extLst>
            <a:ext uri="{FF2B5EF4-FFF2-40B4-BE49-F238E27FC236}">
              <a16:creationId xmlns:a16="http://schemas.microsoft.com/office/drawing/2014/main" id="{C4994CA3-1999-439F-9E57-03D90272146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6" name="Text Box 8">
          <a:extLst>
            <a:ext uri="{FF2B5EF4-FFF2-40B4-BE49-F238E27FC236}">
              <a16:creationId xmlns:a16="http://schemas.microsoft.com/office/drawing/2014/main" id="{D5FE9956-E5B5-40A7-90F3-7752EC4BC26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7" name="Text Box 9">
          <a:extLst>
            <a:ext uri="{FF2B5EF4-FFF2-40B4-BE49-F238E27FC236}">
              <a16:creationId xmlns:a16="http://schemas.microsoft.com/office/drawing/2014/main" id="{B27E16B9-21C0-49CA-85C9-4D2646C42D4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8" name="Text Box 8">
          <a:extLst>
            <a:ext uri="{FF2B5EF4-FFF2-40B4-BE49-F238E27FC236}">
              <a16:creationId xmlns:a16="http://schemas.microsoft.com/office/drawing/2014/main" id="{EFDEC24A-2973-4F1D-B0F8-438E0500C07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39" name="Text Box 9">
          <a:extLst>
            <a:ext uri="{FF2B5EF4-FFF2-40B4-BE49-F238E27FC236}">
              <a16:creationId xmlns:a16="http://schemas.microsoft.com/office/drawing/2014/main" id="{67AD6482-02B5-4496-9A67-DD91EDF5BE5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0" name="Text Box 8">
          <a:extLst>
            <a:ext uri="{FF2B5EF4-FFF2-40B4-BE49-F238E27FC236}">
              <a16:creationId xmlns:a16="http://schemas.microsoft.com/office/drawing/2014/main" id="{3340553B-753F-4705-9B97-CD9DD232F23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1" name="Text Box 9">
          <a:extLst>
            <a:ext uri="{FF2B5EF4-FFF2-40B4-BE49-F238E27FC236}">
              <a16:creationId xmlns:a16="http://schemas.microsoft.com/office/drawing/2014/main" id="{049FB587-18C9-4F26-B38C-E4A12E526AC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2" name="Text Box 8">
          <a:extLst>
            <a:ext uri="{FF2B5EF4-FFF2-40B4-BE49-F238E27FC236}">
              <a16:creationId xmlns:a16="http://schemas.microsoft.com/office/drawing/2014/main" id="{841EB057-14E4-42F2-B6DE-8DA9C955A20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3" name="Text Box 9">
          <a:extLst>
            <a:ext uri="{FF2B5EF4-FFF2-40B4-BE49-F238E27FC236}">
              <a16:creationId xmlns:a16="http://schemas.microsoft.com/office/drawing/2014/main" id="{9F99D585-43B0-435F-8B14-4DE319BB0AE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4" name="Text Box 8">
          <a:extLst>
            <a:ext uri="{FF2B5EF4-FFF2-40B4-BE49-F238E27FC236}">
              <a16:creationId xmlns:a16="http://schemas.microsoft.com/office/drawing/2014/main" id="{B2A72F1B-7F84-40AA-87B3-B0A362C2C4E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5" name="Text Box 9">
          <a:extLst>
            <a:ext uri="{FF2B5EF4-FFF2-40B4-BE49-F238E27FC236}">
              <a16:creationId xmlns:a16="http://schemas.microsoft.com/office/drawing/2014/main" id="{CCAFF454-1E5E-4147-8DCE-FCB2338A98C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6" name="Text Box 8">
          <a:extLst>
            <a:ext uri="{FF2B5EF4-FFF2-40B4-BE49-F238E27FC236}">
              <a16:creationId xmlns:a16="http://schemas.microsoft.com/office/drawing/2014/main" id="{0F133439-A7FC-4A8E-A22D-B2693356360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7" name="Text Box 9">
          <a:extLst>
            <a:ext uri="{FF2B5EF4-FFF2-40B4-BE49-F238E27FC236}">
              <a16:creationId xmlns:a16="http://schemas.microsoft.com/office/drawing/2014/main" id="{AF42A45A-7045-4C69-8A78-C96B557EF3F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8" name="Text Box 8">
          <a:extLst>
            <a:ext uri="{FF2B5EF4-FFF2-40B4-BE49-F238E27FC236}">
              <a16:creationId xmlns:a16="http://schemas.microsoft.com/office/drawing/2014/main" id="{69DD0EA7-965A-40EE-91A7-89311117F92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49" name="Text Box 9">
          <a:extLst>
            <a:ext uri="{FF2B5EF4-FFF2-40B4-BE49-F238E27FC236}">
              <a16:creationId xmlns:a16="http://schemas.microsoft.com/office/drawing/2014/main" id="{71C2402A-435C-4DEE-9BF9-62F7AA1728C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0" name="Text Box 8">
          <a:extLst>
            <a:ext uri="{FF2B5EF4-FFF2-40B4-BE49-F238E27FC236}">
              <a16:creationId xmlns:a16="http://schemas.microsoft.com/office/drawing/2014/main" id="{B0AB92DC-BECF-44CE-A376-C921FA66963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1" name="Text Box 9">
          <a:extLst>
            <a:ext uri="{FF2B5EF4-FFF2-40B4-BE49-F238E27FC236}">
              <a16:creationId xmlns:a16="http://schemas.microsoft.com/office/drawing/2014/main" id="{7167D874-75D4-4A0D-A6EE-0C5EE3F4DD7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2" name="Text Box 8">
          <a:extLst>
            <a:ext uri="{FF2B5EF4-FFF2-40B4-BE49-F238E27FC236}">
              <a16:creationId xmlns:a16="http://schemas.microsoft.com/office/drawing/2014/main" id="{C3E0B06E-A138-4F5C-899D-96B02D74F9E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3" name="Text Box 9">
          <a:extLst>
            <a:ext uri="{FF2B5EF4-FFF2-40B4-BE49-F238E27FC236}">
              <a16:creationId xmlns:a16="http://schemas.microsoft.com/office/drawing/2014/main" id="{2DBE945C-F0C1-41B7-A653-727761F486B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4" name="Text Box 8">
          <a:extLst>
            <a:ext uri="{FF2B5EF4-FFF2-40B4-BE49-F238E27FC236}">
              <a16:creationId xmlns:a16="http://schemas.microsoft.com/office/drawing/2014/main" id="{DB26B5E8-A3AD-4672-9DED-D5711F199AB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5" name="Text Box 9">
          <a:extLst>
            <a:ext uri="{FF2B5EF4-FFF2-40B4-BE49-F238E27FC236}">
              <a16:creationId xmlns:a16="http://schemas.microsoft.com/office/drawing/2014/main" id="{109C3971-2C70-455D-A149-1439A7E308E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6" name="Text Box 8">
          <a:extLst>
            <a:ext uri="{FF2B5EF4-FFF2-40B4-BE49-F238E27FC236}">
              <a16:creationId xmlns:a16="http://schemas.microsoft.com/office/drawing/2014/main" id="{445B854E-9A61-4809-B0EE-1C7966FD177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7" name="Text Box 9">
          <a:extLst>
            <a:ext uri="{FF2B5EF4-FFF2-40B4-BE49-F238E27FC236}">
              <a16:creationId xmlns:a16="http://schemas.microsoft.com/office/drawing/2014/main" id="{3B45A15B-6766-47F5-97EF-22134091D81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8" name="Text Box 8">
          <a:extLst>
            <a:ext uri="{FF2B5EF4-FFF2-40B4-BE49-F238E27FC236}">
              <a16:creationId xmlns:a16="http://schemas.microsoft.com/office/drawing/2014/main" id="{2AA98B11-04A0-4291-B693-0CBEFEC865F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459" name="Text Box 9">
          <a:extLst>
            <a:ext uri="{FF2B5EF4-FFF2-40B4-BE49-F238E27FC236}">
              <a16:creationId xmlns:a16="http://schemas.microsoft.com/office/drawing/2014/main" id="{148C5707-CFD7-4458-A7A5-E7FC0B94B5A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0" name="Text Box 8">
          <a:extLst>
            <a:ext uri="{FF2B5EF4-FFF2-40B4-BE49-F238E27FC236}">
              <a16:creationId xmlns:a16="http://schemas.microsoft.com/office/drawing/2014/main" id="{824F0D92-903F-4D21-B5D7-E4D8CB2FD42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1" name="Text Box 9">
          <a:extLst>
            <a:ext uri="{FF2B5EF4-FFF2-40B4-BE49-F238E27FC236}">
              <a16:creationId xmlns:a16="http://schemas.microsoft.com/office/drawing/2014/main" id="{0F39E163-F5F1-4FA6-89A3-4A0AE752558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2" name="Text Box 8">
          <a:extLst>
            <a:ext uri="{FF2B5EF4-FFF2-40B4-BE49-F238E27FC236}">
              <a16:creationId xmlns:a16="http://schemas.microsoft.com/office/drawing/2014/main" id="{DE61AE37-048B-4F96-BB3A-63B2D9CC870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3" name="Text Box 9">
          <a:extLst>
            <a:ext uri="{FF2B5EF4-FFF2-40B4-BE49-F238E27FC236}">
              <a16:creationId xmlns:a16="http://schemas.microsoft.com/office/drawing/2014/main" id="{D6ADDD21-645A-4715-AFDF-8C6E7B48637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4" name="Text Box 8">
          <a:extLst>
            <a:ext uri="{FF2B5EF4-FFF2-40B4-BE49-F238E27FC236}">
              <a16:creationId xmlns:a16="http://schemas.microsoft.com/office/drawing/2014/main" id="{77D9692B-1B43-49B6-80A0-0C9401343B1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5" name="Text Box 9">
          <a:extLst>
            <a:ext uri="{FF2B5EF4-FFF2-40B4-BE49-F238E27FC236}">
              <a16:creationId xmlns:a16="http://schemas.microsoft.com/office/drawing/2014/main" id="{C0CEBED2-06D7-4C30-91CE-C7C29E7D663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6" name="Text Box 8">
          <a:extLst>
            <a:ext uri="{FF2B5EF4-FFF2-40B4-BE49-F238E27FC236}">
              <a16:creationId xmlns:a16="http://schemas.microsoft.com/office/drawing/2014/main" id="{8B806CCE-68C1-499B-98BA-28C8102D0F3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7" name="Text Box 9">
          <a:extLst>
            <a:ext uri="{FF2B5EF4-FFF2-40B4-BE49-F238E27FC236}">
              <a16:creationId xmlns:a16="http://schemas.microsoft.com/office/drawing/2014/main" id="{4A6AD5C4-EAA8-4A0A-BA19-0CA57E26AFE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8" name="Text Box 8">
          <a:extLst>
            <a:ext uri="{FF2B5EF4-FFF2-40B4-BE49-F238E27FC236}">
              <a16:creationId xmlns:a16="http://schemas.microsoft.com/office/drawing/2014/main" id="{997B9BDB-DD0F-4184-953F-71886162F77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69" name="Text Box 9">
          <a:extLst>
            <a:ext uri="{FF2B5EF4-FFF2-40B4-BE49-F238E27FC236}">
              <a16:creationId xmlns:a16="http://schemas.microsoft.com/office/drawing/2014/main" id="{12F27DA3-62CE-4203-AA63-EBB3657CA5F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0" name="Text Box 8">
          <a:extLst>
            <a:ext uri="{FF2B5EF4-FFF2-40B4-BE49-F238E27FC236}">
              <a16:creationId xmlns:a16="http://schemas.microsoft.com/office/drawing/2014/main" id="{309CC291-E274-4A54-9DA8-6983A4B209D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1" name="Text Box 9">
          <a:extLst>
            <a:ext uri="{FF2B5EF4-FFF2-40B4-BE49-F238E27FC236}">
              <a16:creationId xmlns:a16="http://schemas.microsoft.com/office/drawing/2014/main" id="{4BA48582-5812-41E9-AB1D-3CBDDEBF2C5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2" name="Text Box 8">
          <a:extLst>
            <a:ext uri="{FF2B5EF4-FFF2-40B4-BE49-F238E27FC236}">
              <a16:creationId xmlns:a16="http://schemas.microsoft.com/office/drawing/2014/main" id="{5F4C8FCD-24F9-4473-803D-2BAD04DD2BA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3" name="Text Box 9">
          <a:extLst>
            <a:ext uri="{FF2B5EF4-FFF2-40B4-BE49-F238E27FC236}">
              <a16:creationId xmlns:a16="http://schemas.microsoft.com/office/drawing/2014/main" id="{669E9F92-F6FA-43CB-896D-43DDF0487BE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4" name="Text Box 8">
          <a:extLst>
            <a:ext uri="{FF2B5EF4-FFF2-40B4-BE49-F238E27FC236}">
              <a16:creationId xmlns:a16="http://schemas.microsoft.com/office/drawing/2014/main" id="{66180986-30C2-4429-B813-4F6D08FE105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5" name="Text Box 9">
          <a:extLst>
            <a:ext uri="{FF2B5EF4-FFF2-40B4-BE49-F238E27FC236}">
              <a16:creationId xmlns:a16="http://schemas.microsoft.com/office/drawing/2014/main" id="{9049CC61-6D9F-4BD6-80C2-2A53915C8B9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6" name="Text Box 8">
          <a:extLst>
            <a:ext uri="{FF2B5EF4-FFF2-40B4-BE49-F238E27FC236}">
              <a16:creationId xmlns:a16="http://schemas.microsoft.com/office/drawing/2014/main" id="{7C9CAE44-BB60-4032-911D-5976D3B0318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7" name="Text Box 9">
          <a:extLst>
            <a:ext uri="{FF2B5EF4-FFF2-40B4-BE49-F238E27FC236}">
              <a16:creationId xmlns:a16="http://schemas.microsoft.com/office/drawing/2014/main" id="{7E415E48-1117-403F-A93E-92255B5F983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8" name="Text Box 8">
          <a:extLst>
            <a:ext uri="{FF2B5EF4-FFF2-40B4-BE49-F238E27FC236}">
              <a16:creationId xmlns:a16="http://schemas.microsoft.com/office/drawing/2014/main" id="{AF9950F7-7079-4B0B-BBB1-593F18D8C6D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79" name="Text Box 9">
          <a:extLst>
            <a:ext uri="{FF2B5EF4-FFF2-40B4-BE49-F238E27FC236}">
              <a16:creationId xmlns:a16="http://schemas.microsoft.com/office/drawing/2014/main" id="{0F691E98-A915-420B-B0EC-E37E6A4402B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0" name="Text Box 8">
          <a:extLst>
            <a:ext uri="{FF2B5EF4-FFF2-40B4-BE49-F238E27FC236}">
              <a16:creationId xmlns:a16="http://schemas.microsoft.com/office/drawing/2014/main" id="{7D2420A5-A155-4C8E-AA6D-8BDB0ED8D31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1" name="Text Box 9">
          <a:extLst>
            <a:ext uri="{FF2B5EF4-FFF2-40B4-BE49-F238E27FC236}">
              <a16:creationId xmlns:a16="http://schemas.microsoft.com/office/drawing/2014/main" id="{82B5AC9F-00A1-4BA6-A996-A07E263911B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2" name="Text Box 8">
          <a:extLst>
            <a:ext uri="{FF2B5EF4-FFF2-40B4-BE49-F238E27FC236}">
              <a16:creationId xmlns:a16="http://schemas.microsoft.com/office/drawing/2014/main" id="{E5CE171B-6435-40AC-A035-859EEC5E162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3" name="Text Box 9">
          <a:extLst>
            <a:ext uri="{FF2B5EF4-FFF2-40B4-BE49-F238E27FC236}">
              <a16:creationId xmlns:a16="http://schemas.microsoft.com/office/drawing/2014/main" id="{EEE7C340-2948-45AD-AA0F-047C1214A86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4" name="Text Box 8">
          <a:extLst>
            <a:ext uri="{FF2B5EF4-FFF2-40B4-BE49-F238E27FC236}">
              <a16:creationId xmlns:a16="http://schemas.microsoft.com/office/drawing/2014/main" id="{629B050C-267B-488A-9E34-373E3A97125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5" name="Text Box 9">
          <a:extLst>
            <a:ext uri="{FF2B5EF4-FFF2-40B4-BE49-F238E27FC236}">
              <a16:creationId xmlns:a16="http://schemas.microsoft.com/office/drawing/2014/main" id="{65F61BAE-6C13-421D-952E-471D7483B91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6" name="Text Box 8">
          <a:extLst>
            <a:ext uri="{FF2B5EF4-FFF2-40B4-BE49-F238E27FC236}">
              <a16:creationId xmlns:a16="http://schemas.microsoft.com/office/drawing/2014/main" id="{03F5F52B-C561-46F5-A0B3-B37A1985EFB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7" name="Text Box 9">
          <a:extLst>
            <a:ext uri="{FF2B5EF4-FFF2-40B4-BE49-F238E27FC236}">
              <a16:creationId xmlns:a16="http://schemas.microsoft.com/office/drawing/2014/main" id="{C6569D4B-8BE0-4D6C-AEEA-8EF0379B34F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8" name="Text Box 8">
          <a:extLst>
            <a:ext uri="{FF2B5EF4-FFF2-40B4-BE49-F238E27FC236}">
              <a16:creationId xmlns:a16="http://schemas.microsoft.com/office/drawing/2014/main" id="{EC41FA48-311A-4AB7-BD0A-A5C63F3E346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89" name="Text Box 9">
          <a:extLst>
            <a:ext uri="{FF2B5EF4-FFF2-40B4-BE49-F238E27FC236}">
              <a16:creationId xmlns:a16="http://schemas.microsoft.com/office/drawing/2014/main" id="{D033C817-D71D-4B78-84BA-FB7C9BE623B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0" name="Text Box 8">
          <a:extLst>
            <a:ext uri="{FF2B5EF4-FFF2-40B4-BE49-F238E27FC236}">
              <a16:creationId xmlns:a16="http://schemas.microsoft.com/office/drawing/2014/main" id="{AE8F0993-A612-4FA8-932E-176F79D3CD4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1" name="Text Box 9">
          <a:extLst>
            <a:ext uri="{FF2B5EF4-FFF2-40B4-BE49-F238E27FC236}">
              <a16:creationId xmlns:a16="http://schemas.microsoft.com/office/drawing/2014/main" id="{5C7DA124-2CA0-4FF9-9BCC-CAC8F634322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2" name="Text Box 8">
          <a:extLst>
            <a:ext uri="{FF2B5EF4-FFF2-40B4-BE49-F238E27FC236}">
              <a16:creationId xmlns:a16="http://schemas.microsoft.com/office/drawing/2014/main" id="{FF701E48-0807-49DF-A7E3-50AFCD4D34E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3" name="Text Box 9">
          <a:extLst>
            <a:ext uri="{FF2B5EF4-FFF2-40B4-BE49-F238E27FC236}">
              <a16:creationId xmlns:a16="http://schemas.microsoft.com/office/drawing/2014/main" id="{0A4A001B-3C48-4CB7-9A0D-BC84E5F4126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4" name="Text Box 8">
          <a:extLst>
            <a:ext uri="{FF2B5EF4-FFF2-40B4-BE49-F238E27FC236}">
              <a16:creationId xmlns:a16="http://schemas.microsoft.com/office/drawing/2014/main" id="{697D6A15-6AA0-4B80-977F-9F57660F347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5" name="Text Box 9">
          <a:extLst>
            <a:ext uri="{FF2B5EF4-FFF2-40B4-BE49-F238E27FC236}">
              <a16:creationId xmlns:a16="http://schemas.microsoft.com/office/drawing/2014/main" id="{B06239F1-F999-4CD0-B93A-A904AAFAE2E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6" name="Text Box 8">
          <a:extLst>
            <a:ext uri="{FF2B5EF4-FFF2-40B4-BE49-F238E27FC236}">
              <a16:creationId xmlns:a16="http://schemas.microsoft.com/office/drawing/2014/main" id="{0F8D4948-A6A4-4F87-BE6B-5C79A9E9BD7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7" name="Text Box 9">
          <a:extLst>
            <a:ext uri="{FF2B5EF4-FFF2-40B4-BE49-F238E27FC236}">
              <a16:creationId xmlns:a16="http://schemas.microsoft.com/office/drawing/2014/main" id="{93ABFD83-CF6A-4705-BBF7-59B0D10CB3D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8" name="Text Box 8">
          <a:extLst>
            <a:ext uri="{FF2B5EF4-FFF2-40B4-BE49-F238E27FC236}">
              <a16:creationId xmlns:a16="http://schemas.microsoft.com/office/drawing/2014/main" id="{A8A0C6F2-31A5-4358-AEE5-248E4F775BE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499" name="Text Box 9">
          <a:extLst>
            <a:ext uri="{FF2B5EF4-FFF2-40B4-BE49-F238E27FC236}">
              <a16:creationId xmlns:a16="http://schemas.microsoft.com/office/drawing/2014/main" id="{FE8C5022-F23C-4A21-AE65-70435DCFD55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0" name="Text Box 8">
          <a:extLst>
            <a:ext uri="{FF2B5EF4-FFF2-40B4-BE49-F238E27FC236}">
              <a16:creationId xmlns:a16="http://schemas.microsoft.com/office/drawing/2014/main" id="{3AACC390-48D6-4EDC-8604-4F1E6946F2A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1" name="Text Box 9">
          <a:extLst>
            <a:ext uri="{FF2B5EF4-FFF2-40B4-BE49-F238E27FC236}">
              <a16:creationId xmlns:a16="http://schemas.microsoft.com/office/drawing/2014/main" id="{58932229-E957-4151-97E4-907508078F8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2" name="Text Box 8">
          <a:extLst>
            <a:ext uri="{FF2B5EF4-FFF2-40B4-BE49-F238E27FC236}">
              <a16:creationId xmlns:a16="http://schemas.microsoft.com/office/drawing/2014/main" id="{CFEB0B0F-4822-48C7-9CD4-27EFD71B23D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3" name="Text Box 9">
          <a:extLst>
            <a:ext uri="{FF2B5EF4-FFF2-40B4-BE49-F238E27FC236}">
              <a16:creationId xmlns:a16="http://schemas.microsoft.com/office/drawing/2014/main" id="{161D9884-2339-4812-A4DB-E23BAADEB0F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4" name="Text Box 8">
          <a:extLst>
            <a:ext uri="{FF2B5EF4-FFF2-40B4-BE49-F238E27FC236}">
              <a16:creationId xmlns:a16="http://schemas.microsoft.com/office/drawing/2014/main" id="{5C727146-CBF4-4A83-A370-E4055AABFED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5" name="Text Box 9">
          <a:extLst>
            <a:ext uri="{FF2B5EF4-FFF2-40B4-BE49-F238E27FC236}">
              <a16:creationId xmlns:a16="http://schemas.microsoft.com/office/drawing/2014/main" id="{5790E70D-CF94-4555-929A-C17969D0356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6" name="Text Box 8">
          <a:extLst>
            <a:ext uri="{FF2B5EF4-FFF2-40B4-BE49-F238E27FC236}">
              <a16:creationId xmlns:a16="http://schemas.microsoft.com/office/drawing/2014/main" id="{081EF1DE-68E8-44B8-B328-364E069C4A2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7" name="Text Box 9">
          <a:extLst>
            <a:ext uri="{FF2B5EF4-FFF2-40B4-BE49-F238E27FC236}">
              <a16:creationId xmlns:a16="http://schemas.microsoft.com/office/drawing/2014/main" id="{BC1A317F-FEED-4B55-9958-53955B432FE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8" name="Text Box 8">
          <a:extLst>
            <a:ext uri="{FF2B5EF4-FFF2-40B4-BE49-F238E27FC236}">
              <a16:creationId xmlns:a16="http://schemas.microsoft.com/office/drawing/2014/main" id="{5A3DC70C-E35E-4D7F-B046-281167E8943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09" name="Text Box 9">
          <a:extLst>
            <a:ext uri="{FF2B5EF4-FFF2-40B4-BE49-F238E27FC236}">
              <a16:creationId xmlns:a16="http://schemas.microsoft.com/office/drawing/2014/main" id="{62C3DD82-D291-472E-A592-16EEA714131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0" name="Text Box 8">
          <a:extLst>
            <a:ext uri="{FF2B5EF4-FFF2-40B4-BE49-F238E27FC236}">
              <a16:creationId xmlns:a16="http://schemas.microsoft.com/office/drawing/2014/main" id="{6061F43B-AE68-4E18-96F5-C23632BD03B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1" name="Text Box 9">
          <a:extLst>
            <a:ext uri="{FF2B5EF4-FFF2-40B4-BE49-F238E27FC236}">
              <a16:creationId xmlns:a16="http://schemas.microsoft.com/office/drawing/2014/main" id="{8D5BDD09-353E-46B2-BC20-99B69EA433E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2" name="Text Box 8">
          <a:extLst>
            <a:ext uri="{FF2B5EF4-FFF2-40B4-BE49-F238E27FC236}">
              <a16:creationId xmlns:a16="http://schemas.microsoft.com/office/drawing/2014/main" id="{3A18FAAC-7B70-462F-800B-D385FE74162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3" name="Text Box 9">
          <a:extLst>
            <a:ext uri="{FF2B5EF4-FFF2-40B4-BE49-F238E27FC236}">
              <a16:creationId xmlns:a16="http://schemas.microsoft.com/office/drawing/2014/main" id="{A9CF029D-B163-468D-AB1F-86B41B9746D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4" name="Text Box 8">
          <a:extLst>
            <a:ext uri="{FF2B5EF4-FFF2-40B4-BE49-F238E27FC236}">
              <a16:creationId xmlns:a16="http://schemas.microsoft.com/office/drawing/2014/main" id="{5631E71D-E362-4024-BE60-AF4365C4650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5" name="Text Box 9">
          <a:extLst>
            <a:ext uri="{FF2B5EF4-FFF2-40B4-BE49-F238E27FC236}">
              <a16:creationId xmlns:a16="http://schemas.microsoft.com/office/drawing/2014/main" id="{2E8379F4-B719-411E-90FF-A57BAA80FC8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6" name="Text Box 8">
          <a:extLst>
            <a:ext uri="{FF2B5EF4-FFF2-40B4-BE49-F238E27FC236}">
              <a16:creationId xmlns:a16="http://schemas.microsoft.com/office/drawing/2014/main" id="{317C6EA9-0828-46C6-B2DA-F556634A157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7" name="Text Box 9">
          <a:extLst>
            <a:ext uri="{FF2B5EF4-FFF2-40B4-BE49-F238E27FC236}">
              <a16:creationId xmlns:a16="http://schemas.microsoft.com/office/drawing/2014/main" id="{D2EF9D9A-B28A-48B7-A2E8-6C622F9EB5D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8" name="Text Box 8">
          <a:extLst>
            <a:ext uri="{FF2B5EF4-FFF2-40B4-BE49-F238E27FC236}">
              <a16:creationId xmlns:a16="http://schemas.microsoft.com/office/drawing/2014/main" id="{D47FCD2E-74E2-4126-9C88-B70CFFEEF06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19" name="Text Box 9">
          <a:extLst>
            <a:ext uri="{FF2B5EF4-FFF2-40B4-BE49-F238E27FC236}">
              <a16:creationId xmlns:a16="http://schemas.microsoft.com/office/drawing/2014/main" id="{49DCD445-25E7-4530-93AB-C517A8DE0E6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0" name="Text Box 8">
          <a:extLst>
            <a:ext uri="{FF2B5EF4-FFF2-40B4-BE49-F238E27FC236}">
              <a16:creationId xmlns:a16="http://schemas.microsoft.com/office/drawing/2014/main" id="{7689A9F8-BF4D-4839-9176-06EFB9BE51C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1" name="Text Box 9">
          <a:extLst>
            <a:ext uri="{FF2B5EF4-FFF2-40B4-BE49-F238E27FC236}">
              <a16:creationId xmlns:a16="http://schemas.microsoft.com/office/drawing/2014/main" id="{AED677D4-02BD-4ACF-836F-CAE63162627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2" name="Text Box 8">
          <a:extLst>
            <a:ext uri="{FF2B5EF4-FFF2-40B4-BE49-F238E27FC236}">
              <a16:creationId xmlns:a16="http://schemas.microsoft.com/office/drawing/2014/main" id="{03F50910-BFCE-40D0-BCAC-6863E288C24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3" name="Text Box 9">
          <a:extLst>
            <a:ext uri="{FF2B5EF4-FFF2-40B4-BE49-F238E27FC236}">
              <a16:creationId xmlns:a16="http://schemas.microsoft.com/office/drawing/2014/main" id="{F9DBB9E2-E141-403B-B2DA-4E711488A4B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4" name="Text Box 8">
          <a:extLst>
            <a:ext uri="{FF2B5EF4-FFF2-40B4-BE49-F238E27FC236}">
              <a16:creationId xmlns:a16="http://schemas.microsoft.com/office/drawing/2014/main" id="{774915D4-76FC-4F37-BEC9-CCE34760A74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5" name="Text Box 9">
          <a:extLst>
            <a:ext uri="{FF2B5EF4-FFF2-40B4-BE49-F238E27FC236}">
              <a16:creationId xmlns:a16="http://schemas.microsoft.com/office/drawing/2014/main" id="{0EEBA5AE-6380-440B-AEFE-8224300A563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6" name="Text Box 8">
          <a:extLst>
            <a:ext uri="{FF2B5EF4-FFF2-40B4-BE49-F238E27FC236}">
              <a16:creationId xmlns:a16="http://schemas.microsoft.com/office/drawing/2014/main" id="{03B36208-09DA-46AE-9515-066F278D540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7" name="Text Box 9">
          <a:extLst>
            <a:ext uri="{FF2B5EF4-FFF2-40B4-BE49-F238E27FC236}">
              <a16:creationId xmlns:a16="http://schemas.microsoft.com/office/drawing/2014/main" id="{585F4A83-CC6C-4C0D-8194-435264970F1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8" name="Text Box 8">
          <a:extLst>
            <a:ext uri="{FF2B5EF4-FFF2-40B4-BE49-F238E27FC236}">
              <a16:creationId xmlns:a16="http://schemas.microsoft.com/office/drawing/2014/main" id="{75BF415B-35F0-4209-A7A5-D93D4EA18E7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29" name="Text Box 9">
          <a:extLst>
            <a:ext uri="{FF2B5EF4-FFF2-40B4-BE49-F238E27FC236}">
              <a16:creationId xmlns:a16="http://schemas.microsoft.com/office/drawing/2014/main" id="{11788990-5529-40B1-860F-3F81E504BA0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30" name="Text Box 8">
          <a:extLst>
            <a:ext uri="{FF2B5EF4-FFF2-40B4-BE49-F238E27FC236}">
              <a16:creationId xmlns:a16="http://schemas.microsoft.com/office/drawing/2014/main" id="{FD85076B-661F-46F3-8E81-27C97F42448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</xdr:rowOff>
    </xdr:to>
    <xdr:sp macro="" textlink="">
      <xdr:nvSpPr>
        <xdr:cNvPr id="9531" name="Text Box 9">
          <a:extLst>
            <a:ext uri="{FF2B5EF4-FFF2-40B4-BE49-F238E27FC236}">
              <a16:creationId xmlns:a16="http://schemas.microsoft.com/office/drawing/2014/main" id="{40BB7788-7350-4B50-B152-82300406BD7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32" name="Text Box 8">
          <a:extLst>
            <a:ext uri="{FF2B5EF4-FFF2-40B4-BE49-F238E27FC236}">
              <a16:creationId xmlns:a16="http://schemas.microsoft.com/office/drawing/2014/main" id="{698E1488-70EE-4528-B99F-C9DFC24B436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33" name="Text Box 9">
          <a:extLst>
            <a:ext uri="{FF2B5EF4-FFF2-40B4-BE49-F238E27FC236}">
              <a16:creationId xmlns:a16="http://schemas.microsoft.com/office/drawing/2014/main" id="{45AF4569-63D2-4DC5-B147-F861B9B2942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34" name="Text Box 8">
          <a:extLst>
            <a:ext uri="{FF2B5EF4-FFF2-40B4-BE49-F238E27FC236}">
              <a16:creationId xmlns:a16="http://schemas.microsoft.com/office/drawing/2014/main" id="{9D19933E-4116-4B89-B380-8C58717E0FE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35" name="Text Box 9">
          <a:extLst>
            <a:ext uri="{FF2B5EF4-FFF2-40B4-BE49-F238E27FC236}">
              <a16:creationId xmlns:a16="http://schemas.microsoft.com/office/drawing/2014/main" id="{EE1A4634-FA95-4B99-9B85-DC84E6B29B7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36" name="Text Box 8">
          <a:extLst>
            <a:ext uri="{FF2B5EF4-FFF2-40B4-BE49-F238E27FC236}">
              <a16:creationId xmlns:a16="http://schemas.microsoft.com/office/drawing/2014/main" id="{4891C828-D195-4499-82AA-6B38645D7D0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37" name="Text Box 9">
          <a:extLst>
            <a:ext uri="{FF2B5EF4-FFF2-40B4-BE49-F238E27FC236}">
              <a16:creationId xmlns:a16="http://schemas.microsoft.com/office/drawing/2014/main" id="{89BC826E-8525-47BF-B931-2C646CF5E9F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38" name="Text Box 8">
          <a:extLst>
            <a:ext uri="{FF2B5EF4-FFF2-40B4-BE49-F238E27FC236}">
              <a16:creationId xmlns:a16="http://schemas.microsoft.com/office/drawing/2014/main" id="{43FB9008-6CA6-4892-8FE8-DC45C474F48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39" name="Text Box 9">
          <a:extLst>
            <a:ext uri="{FF2B5EF4-FFF2-40B4-BE49-F238E27FC236}">
              <a16:creationId xmlns:a16="http://schemas.microsoft.com/office/drawing/2014/main" id="{A8DE4F2F-EF1D-42F8-8697-44122DF2D49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0" name="Text Box 8">
          <a:extLst>
            <a:ext uri="{FF2B5EF4-FFF2-40B4-BE49-F238E27FC236}">
              <a16:creationId xmlns:a16="http://schemas.microsoft.com/office/drawing/2014/main" id="{10B9FFBB-E42E-42B9-B4D0-93060580E96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1" name="Text Box 9">
          <a:extLst>
            <a:ext uri="{FF2B5EF4-FFF2-40B4-BE49-F238E27FC236}">
              <a16:creationId xmlns:a16="http://schemas.microsoft.com/office/drawing/2014/main" id="{9FC97B3C-DFF5-451E-8AE3-6367DAB5480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2" name="Text Box 8">
          <a:extLst>
            <a:ext uri="{FF2B5EF4-FFF2-40B4-BE49-F238E27FC236}">
              <a16:creationId xmlns:a16="http://schemas.microsoft.com/office/drawing/2014/main" id="{C38D9A50-8125-46EB-B5AB-B5FFC9D1002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3" name="Text Box 9">
          <a:extLst>
            <a:ext uri="{FF2B5EF4-FFF2-40B4-BE49-F238E27FC236}">
              <a16:creationId xmlns:a16="http://schemas.microsoft.com/office/drawing/2014/main" id="{997E333C-C272-4D89-AF40-113731FD2E8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4" name="Text Box 8">
          <a:extLst>
            <a:ext uri="{FF2B5EF4-FFF2-40B4-BE49-F238E27FC236}">
              <a16:creationId xmlns:a16="http://schemas.microsoft.com/office/drawing/2014/main" id="{491F2B6E-D430-400F-BEB8-433E19C8A9B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5" name="Text Box 9">
          <a:extLst>
            <a:ext uri="{FF2B5EF4-FFF2-40B4-BE49-F238E27FC236}">
              <a16:creationId xmlns:a16="http://schemas.microsoft.com/office/drawing/2014/main" id="{933491E3-6ECC-49C5-ABA9-9FFD7EE8A9B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6" name="Text Box 8">
          <a:extLst>
            <a:ext uri="{FF2B5EF4-FFF2-40B4-BE49-F238E27FC236}">
              <a16:creationId xmlns:a16="http://schemas.microsoft.com/office/drawing/2014/main" id="{E368326E-8CDE-4411-9743-6000384831B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7" name="Text Box 9">
          <a:extLst>
            <a:ext uri="{FF2B5EF4-FFF2-40B4-BE49-F238E27FC236}">
              <a16:creationId xmlns:a16="http://schemas.microsoft.com/office/drawing/2014/main" id="{A373E2F8-4557-490F-BBB3-9154F094AB7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8" name="Text Box 8">
          <a:extLst>
            <a:ext uri="{FF2B5EF4-FFF2-40B4-BE49-F238E27FC236}">
              <a16:creationId xmlns:a16="http://schemas.microsoft.com/office/drawing/2014/main" id="{AAAD3140-2ABA-4B8B-BF83-6EC030AEF23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49" name="Text Box 9">
          <a:extLst>
            <a:ext uri="{FF2B5EF4-FFF2-40B4-BE49-F238E27FC236}">
              <a16:creationId xmlns:a16="http://schemas.microsoft.com/office/drawing/2014/main" id="{B4CB1FED-9C28-4380-9BDF-2BCA6D29073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0" name="Text Box 8">
          <a:extLst>
            <a:ext uri="{FF2B5EF4-FFF2-40B4-BE49-F238E27FC236}">
              <a16:creationId xmlns:a16="http://schemas.microsoft.com/office/drawing/2014/main" id="{9E922AD0-64E3-481B-B25D-8544110F8D4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1" name="Text Box 9">
          <a:extLst>
            <a:ext uri="{FF2B5EF4-FFF2-40B4-BE49-F238E27FC236}">
              <a16:creationId xmlns:a16="http://schemas.microsoft.com/office/drawing/2014/main" id="{C09D3A91-8B59-4D1B-95D7-5B8AB9673FC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2" name="Text Box 8">
          <a:extLst>
            <a:ext uri="{FF2B5EF4-FFF2-40B4-BE49-F238E27FC236}">
              <a16:creationId xmlns:a16="http://schemas.microsoft.com/office/drawing/2014/main" id="{8CE55B05-6CC8-4349-9F7E-5C8869FAA9E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3" name="Text Box 9">
          <a:extLst>
            <a:ext uri="{FF2B5EF4-FFF2-40B4-BE49-F238E27FC236}">
              <a16:creationId xmlns:a16="http://schemas.microsoft.com/office/drawing/2014/main" id="{0407D6A0-FC39-40FE-9D90-FC9F23A380D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4" name="Text Box 8">
          <a:extLst>
            <a:ext uri="{FF2B5EF4-FFF2-40B4-BE49-F238E27FC236}">
              <a16:creationId xmlns:a16="http://schemas.microsoft.com/office/drawing/2014/main" id="{A4FE4987-E7C0-4C7E-AFE5-7853435603D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5" name="Text Box 9">
          <a:extLst>
            <a:ext uri="{FF2B5EF4-FFF2-40B4-BE49-F238E27FC236}">
              <a16:creationId xmlns:a16="http://schemas.microsoft.com/office/drawing/2014/main" id="{4033334A-E7F8-478F-94DF-AFCAFDBD184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6" name="Text Box 8">
          <a:extLst>
            <a:ext uri="{FF2B5EF4-FFF2-40B4-BE49-F238E27FC236}">
              <a16:creationId xmlns:a16="http://schemas.microsoft.com/office/drawing/2014/main" id="{6F877341-86CC-4A3A-A5EC-7C2A9CFEFFD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7" name="Text Box 9">
          <a:extLst>
            <a:ext uri="{FF2B5EF4-FFF2-40B4-BE49-F238E27FC236}">
              <a16:creationId xmlns:a16="http://schemas.microsoft.com/office/drawing/2014/main" id="{3531EF61-FD1C-4264-A6B6-3EBA10B863F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8" name="Text Box 8">
          <a:extLst>
            <a:ext uri="{FF2B5EF4-FFF2-40B4-BE49-F238E27FC236}">
              <a16:creationId xmlns:a16="http://schemas.microsoft.com/office/drawing/2014/main" id="{5A8DF45E-396E-4896-9D12-7E28469169F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59" name="Text Box 9">
          <a:extLst>
            <a:ext uri="{FF2B5EF4-FFF2-40B4-BE49-F238E27FC236}">
              <a16:creationId xmlns:a16="http://schemas.microsoft.com/office/drawing/2014/main" id="{39B53336-1942-4D9D-9076-58120BF7CF3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0" name="Text Box 8">
          <a:extLst>
            <a:ext uri="{FF2B5EF4-FFF2-40B4-BE49-F238E27FC236}">
              <a16:creationId xmlns:a16="http://schemas.microsoft.com/office/drawing/2014/main" id="{9C11EACC-657F-45D5-AFC9-00013918B50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1" name="Text Box 9">
          <a:extLst>
            <a:ext uri="{FF2B5EF4-FFF2-40B4-BE49-F238E27FC236}">
              <a16:creationId xmlns:a16="http://schemas.microsoft.com/office/drawing/2014/main" id="{49842A00-EBEB-4188-B895-63408623932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2" name="Text Box 8">
          <a:extLst>
            <a:ext uri="{FF2B5EF4-FFF2-40B4-BE49-F238E27FC236}">
              <a16:creationId xmlns:a16="http://schemas.microsoft.com/office/drawing/2014/main" id="{908AFBF0-2071-4923-9C2B-799D2DC841A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3" name="Text Box 9">
          <a:extLst>
            <a:ext uri="{FF2B5EF4-FFF2-40B4-BE49-F238E27FC236}">
              <a16:creationId xmlns:a16="http://schemas.microsoft.com/office/drawing/2014/main" id="{6CACB045-C565-4822-86A2-E5779B61269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4" name="Text Box 8">
          <a:extLst>
            <a:ext uri="{FF2B5EF4-FFF2-40B4-BE49-F238E27FC236}">
              <a16:creationId xmlns:a16="http://schemas.microsoft.com/office/drawing/2014/main" id="{E9999EBD-3446-4C4B-A042-E9A364875C1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5" name="Text Box 9">
          <a:extLst>
            <a:ext uri="{FF2B5EF4-FFF2-40B4-BE49-F238E27FC236}">
              <a16:creationId xmlns:a16="http://schemas.microsoft.com/office/drawing/2014/main" id="{67D73D9F-C10F-4A65-80D1-41B4ACBD96D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6" name="Text Box 8">
          <a:extLst>
            <a:ext uri="{FF2B5EF4-FFF2-40B4-BE49-F238E27FC236}">
              <a16:creationId xmlns:a16="http://schemas.microsoft.com/office/drawing/2014/main" id="{A21253DC-A6E0-485B-A80B-F3A1CFBEF6E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7" name="Text Box 9">
          <a:extLst>
            <a:ext uri="{FF2B5EF4-FFF2-40B4-BE49-F238E27FC236}">
              <a16:creationId xmlns:a16="http://schemas.microsoft.com/office/drawing/2014/main" id="{0F4842CA-647C-4883-98B6-0A492937AD8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8" name="Text Box 8">
          <a:extLst>
            <a:ext uri="{FF2B5EF4-FFF2-40B4-BE49-F238E27FC236}">
              <a16:creationId xmlns:a16="http://schemas.microsoft.com/office/drawing/2014/main" id="{AB56F102-AEC0-481B-9F74-ED723265F72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69" name="Text Box 9">
          <a:extLst>
            <a:ext uri="{FF2B5EF4-FFF2-40B4-BE49-F238E27FC236}">
              <a16:creationId xmlns:a16="http://schemas.microsoft.com/office/drawing/2014/main" id="{373B21DF-0086-4D0C-A939-5FF0999D99D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0" name="Text Box 8">
          <a:extLst>
            <a:ext uri="{FF2B5EF4-FFF2-40B4-BE49-F238E27FC236}">
              <a16:creationId xmlns:a16="http://schemas.microsoft.com/office/drawing/2014/main" id="{E3284F8A-8FAD-4D8E-91FE-471D992A20E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1" name="Text Box 9">
          <a:extLst>
            <a:ext uri="{FF2B5EF4-FFF2-40B4-BE49-F238E27FC236}">
              <a16:creationId xmlns:a16="http://schemas.microsoft.com/office/drawing/2014/main" id="{993C3281-8108-497B-B3E1-BD6AFEE2FDA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2" name="Text Box 8">
          <a:extLst>
            <a:ext uri="{FF2B5EF4-FFF2-40B4-BE49-F238E27FC236}">
              <a16:creationId xmlns:a16="http://schemas.microsoft.com/office/drawing/2014/main" id="{62925DB0-607B-4D3E-8301-AF49F6343BF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3" name="Text Box 9">
          <a:extLst>
            <a:ext uri="{FF2B5EF4-FFF2-40B4-BE49-F238E27FC236}">
              <a16:creationId xmlns:a16="http://schemas.microsoft.com/office/drawing/2014/main" id="{236C5AC3-A738-4B18-B022-77EB44D49A6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4" name="Text Box 8">
          <a:extLst>
            <a:ext uri="{FF2B5EF4-FFF2-40B4-BE49-F238E27FC236}">
              <a16:creationId xmlns:a16="http://schemas.microsoft.com/office/drawing/2014/main" id="{10C0ED6D-AB54-4E4E-9BFA-AB30F950330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5" name="Text Box 9">
          <a:extLst>
            <a:ext uri="{FF2B5EF4-FFF2-40B4-BE49-F238E27FC236}">
              <a16:creationId xmlns:a16="http://schemas.microsoft.com/office/drawing/2014/main" id="{731629A6-509F-4FA7-9614-47DF7F4C699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6" name="Text Box 8">
          <a:extLst>
            <a:ext uri="{FF2B5EF4-FFF2-40B4-BE49-F238E27FC236}">
              <a16:creationId xmlns:a16="http://schemas.microsoft.com/office/drawing/2014/main" id="{3C597910-437A-4F6E-BE96-74C05712A4D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7" name="Text Box 9">
          <a:extLst>
            <a:ext uri="{FF2B5EF4-FFF2-40B4-BE49-F238E27FC236}">
              <a16:creationId xmlns:a16="http://schemas.microsoft.com/office/drawing/2014/main" id="{CCC85FE0-5A5E-4F8B-A21B-FC9CDF237BD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8" name="Text Box 8">
          <a:extLst>
            <a:ext uri="{FF2B5EF4-FFF2-40B4-BE49-F238E27FC236}">
              <a16:creationId xmlns:a16="http://schemas.microsoft.com/office/drawing/2014/main" id="{FC0FEAB0-6A67-4171-B87F-1F0017BE95E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79" name="Text Box 9">
          <a:extLst>
            <a:ext uri="{FF2B5EF4-FFF2-40B4-BE49-F238E27FC236}">
              <a16:creationId xmlns:a16="http://schemas.microsoft.com/office/drawing/2014/main" id="{D192D6CD-A15F-43CC-B952-A65DA7CC7EE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0" name="Text Box 8">
          <a:extLst>
            <a:ext uri="{FF2B5EF4-FFF2-40B4-BE49-F238E27FC236}">
              <a16:creationId xmlns:a16="http://schemas.microsoft.com/office/drawing/2014/main" id="{D87D1676-1459-41D4-B7FE-53383650209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1" name="Text Box 9">
          <a:extLst>
            <a:ext uri="{FF2B5EF4-FFF2-40B4-BE49-F238E27FC236}">
              <a16:creationId xmlns:a16="http://schemas.microsoft.com/office/drawing/2014/main" id="{5277B2CB-4C33-4421-97B5-6694D22D03C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2" name="Text Box 8">
          <a:extLst>
            <a:ext uri="{FF2B5EF4-FFF2-40B4-BE49-F238E27FC236}">
              <a16:creationId xmlns:a16="http://schemas.microsoft.com/office/drawing/2014/main" id="{8A885FA0-4669-4F48-941C-D8B57158B1F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3" name="Text Box 9">
          <a:extLst>
            <a:ext uri="{FF2B5EF4-FFF2-40B4-BE49-F238E27FC236}">
              <a16:creationId xmlns:a16="http://schemas.microsoft.com/office/drawing/2014/main" id="{D5D5E2B1-7DC1-43CE-A54C-ADA92B80B47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4" name="Text Box 8">
          <a:extLst>
            <a:ext uri="{FF2B5EF4-FFF2-40B4-BE49-F238E27FC236}">
              <a16:creationId xmlns:a16="http://schemas.microsoft.com/office/drawing/2014/main" id="{D0709BD8-CAFE-40D4-828D-841289EDD89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5" name="Text Box 9">
          <a:extLst>
            <a:ext uri="{FF2B5EF4-FFF2-40B4-BE49-F238E27FC236}">
              <a16:creationId xmlns:a16="http://schemas.microsoft.com/office/drawing/2014/main" id="{7E562D04-BF65-43FC-924D-DD3C01E529E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6" name="Text Box 8">
          <a:extLst>
            <a:ext uri="{FF2B5EF4-FFF2-40B4-BE49-F238E27FC236}">
              <a16:creationId xmlns:a16="http://schemas.microsoft.com/office/drawing/2014/main" id="{B14686DA-76E5-4571-B40D-9DD9CC3130B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7" name="Text Box 9">
          <a:extLst>
            <a:ext uri="{FF2B5EF4-FFF2-40B4-BE49-F238E27FC236}">
              <a16:creationId xmlns:a16="http://schemas.microsoft.com/office/drawing/2014/main" id="{9076ACAB-5581-4901-A7ED-6225D338FE7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8" name="Text Box 8">
          <a:extLst>
            <a:ext uri="{FF2B5EF4-FFF2-40B4-BE49-F238E27FC236}">
              <a16:creationId xmlns:a16="http://schemas.microsoft.com/office/drawing/2014/main" id="{678AB10E-81D8-405B-8BD5-C12A8A90988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89" name="Text Box 9">
          <a:extLst>
            <a:ext uri="{FF2B5EF4-FFF2-40B4-BE49-F238E27FC236}">
              <a16:creationId xmlns:a16="http://schemas.microsoft.com/office/drawing/2014/main" id="{AEC2C8F5-B205-4759-ABD2-6FD5B82E2FF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0" name="Text Box 8">
          <a:extLst>
            <a:ext uri="{FF2B5EF4-FFF2-40B4-BE49-F238E27FC236}">
              <a16:creationId xmlns:a16="http://schemas.microsoft.com/office/drawing/2014/main" id="{4EF1DF48-0331-424B-91D5-B0B9289A18C4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1" name="Text Box 9">
          <a:extLst>
            <a:ext uri="{FF2B5EF4-FFF2-40B4-BE49-F238E27FC236}">
              <a16:creationId xmlns:a16="http://schemas.microsoft.com/office/drawing/2014/main" id="{B2AA79F2-984B-447F-A53B-C4A4E27592B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2" name="Text Box 8">
          <a:extLst>
            <a:ext uri="{FF2B5EF4-FFF2-40B4-BE49-F238E27FC236}">
              <a16:creationId xmlns:a16="http://schemas.microsoft.com/office/drawing/2014/main" id="{662263FA-A415-46ED-A892-9C099FE83DE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3" name="Text Box 9">
          <a:extLst>
            <a:ext uri="{FF2B5EF4-FFF2-40B4-BE49-F238E27FC236}">
              <a16:creationId xmlns:a16="http://schemas.microsoft.com/office/drawing/2014/main" id="{3E10403D-02CD-4902-BC95-8D3A0677619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4" name="Text Box 8">
          <a:extLst>
            <a:ext uri="{FF2B5EF4-FFF2-40B4-BE49-F238E27FC236}">
              <a16:creationId xmlns:a16="http://schemas.microsoft.com/office/drawing/2014/main" id="{80D43041-081C-4481-AE2B-C948C1CCB86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5" name="Text Box 9">
          <a:extLst>
            <a:ext uri="{FF2B5EF4-FFF2-40B4-BE49-F238E27FC236}">
              <a16:creationId xmlns:a16="http://schemas.microsoft.com/office/drawing/2014/main" id="{6C67E6DF-78EA-4E38-B41F-ACD7BEECBE9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6" name="Text Box 8">
          <a:extLst>
            <a:ext uri="{FF2B5EF4-FFF2-40B4-BE49-F238E27FC236}">
              <a16:creationId xmlns:a16="http://schemas.microsoft.com/office/drawing/2014/main" id="{E0DEACAB-5080-4713-B5A8-549ACC81D85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7" name="Text Box 9">
          <a:extLst>
            <a:ext uri="{FF2B5EF4-FFF2-40B4-BE49-F238E27FC236}">
              <a16:creationId xmlns:a16="http://schemas.microsoft.com/office/drawing/2014/main" id="{55D0B86B-A529-45EB-A684-11D027B7CD2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8" name="Text Box 8">
          <a:extLst>
            <a:ext uri="{FF2B5EF4-FFF2-40B4-BE49-F238E27FC236}">
              <a16:creationId xmlns:a16="http://schemas.microsoft.com/office/drawing/2014/main" id="{50D26D56-6D74-48C5-9350-2A2D42B4988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599" name="Text Box 9">
          <a:extLst>
            <a:ext uri="{FF2B5EF4-FFF2-40B4-BE49-F238E27FC236}">
              <a16:creationId xmlns:a16="http://schemas.microsoft.com/office/drawing/2014/main" id="{E9D58224-BD4E-456D-BA6C-0EC33264B6B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600" name="Text Box 8">
          <a:extLst>
            <a:ext uri="{FF2B5EF4-FFF2-40B4-BE49-F238E27FC236}">
              <a16:creationId xmlns:a16="http://schemas.microsoft.com/office/drawing/2014/main" id="{3DA0814C-1506-4ADF-978B-D4C9ECA0D621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601" name="Text Box 9">
          <a:extLst>
            <a:ext uri="{FF2B5EF4-FFF2-40B4-BE49-F238E27FC236}">
              <a16:creationId xmlns:a16="http://schemas.microsoft.com/office/drawing/2014/main" id="{370EEEDC-69C5-4DB9-ABB1-3858E5D73D4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1304925</xdr:colOff>
      <xdr:row>417</xdr:row>
      <xdr:rowOff>142876</xdr:rowOff>
    </xdr:to>
    <xdr:sp macro="" textlink="">
      <xdr:nvSpPr>
        <xdr:cNvPr id="9602" name="Text Box 8">
          <a:extLst>
            <a:ext uri="{FF2B5EF4-FFF2-40B4-BE49-F238E27FC236}">
              <a16:creationId xmlns:a16="http://schemas.microsoft.com/office/drawing/2014/main" id="{0C9F1693-13AF-451A-8B6A-2FED61948E16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0" cy="79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1400175</xdr:colOff>
      <xdr:row>415</xdr:row>
      <xdr:rowOff>66675</xdr:rowOff>
    </xdr:to>
    <xdr:sp macro="" textlink="">
      <xdr:nvSpPr>
        <xdr:cNvPr id="9603" name="Text Box 15">
          <a:extLst>
            <a:ext uri="{FF2B5EF4-FFF2-40B4-BE49-F238E27FC236}">
              <a16:creationId xmlns:a16="http://schemas.microsoft.com/office/drawing/2014/main" id="{AF5401CE-D98C-4511-93D5-AB949531DE5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1400175</xdr:colOff>
      <xdr:row>415</xdr:row>
      <xdr:rowOff>66675</xdr:rowOff>
    </xdr:to>
    <xdr:sp macro="" textlink="">
      <xdr:nvSpPr>
        <xdr:cNvPr id="9604" name="Text Box 15">
          <a:extLst>
            <a:ext uri="{FF2B5EF4-FFF2-40B4-BE49-F238E27FC236}">
              <a16:creationId xmlns:a16="http://schemas.microsoft.com/office/drawing/2014/main" id="{70AB7428-FD63-43D9-A608-575499BE4EC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76200</xdr:rowOff>
    </xdr:to>
    <xdr:sp macro="" textlink="">
      <xdr:nvSpPr>
        <xdr:cNvPr id="9605" name="Text Box 9">
          <a:extLst>
            <a:ext uri="{FF2B5EF4-FFF2-40B4-BE49-F238E27FC236}">
              <a16:creationId xmlns:a16="http://schemas.microsoft.com/office/drawing/2014/main" id="{71B2B678-C81B-459F-AE84-4B04319ABA8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66675</xdr:rowOff>
    </xdr:to>
    <xdr:sp macro="" textlink="">
      <xdr:nvSpPr>
        <xdr:cNvPr id="9606" name="Text Box 8">
          <a:extLst>
            <a:ext uri="{FF2B5EF4-FFF2-40B4-BE49-F238E27FC236}">
              <a16:creationId xmlns:a16="http://schemas.microsoft.com/office/drawing/2014/main" id="{497BDD86-7FEF-4B43-8CFD-F3466987EBE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66675</xdr:rowOff>
    </xdr:to>
    <xdr:sp macro="" textlink="">
      <xdr:nvSpPr>
        <xdr:cNvPr id="9607" name="Text Box 9">
          <a:extLst>
            <a:ext uri="{FF2B5EF4-FFF2-40B4-BE49-F238E27FC236}">
              <a16:creationId xmlns:a16="http://schemas.microsoft.com/office/drawing/2014/main" id="{E7051A9B-DE8A-4B65-B41A-F1F411B4592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76200</xdr:rowOff>
    </xdr:to>
    <xdr:sp macro="" textlink="">
      <xdr:nvSpPr>
        <xdr:cNvPr id="9608" name="Text Box 8">
          <a:extLst>
            <a:ext uri="{FF2B5EF4-FFF2-40B4-BE49-F238E27FC236}">
              <a16:creationId xmlns:a16="http://schemas.microsoft.com/office/drawing/2014/main" id="{19BAC772-F236-4CC0-A403-F4BF390A98D9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76200</xdr:rowOff>
    </xdr:to>
    <xdr:sp macro="" textlink="">
      <xdr:nvSpPr>
        <xdr:cNvPr id="9609" name="Text Box 9">
          <a:extLst>
            <a:ext uri="{FF2B5EF4-FFF2-40B4-BE49-F238E27FC236}">
              <a16:creationId xmlns:a16="http://schemas.microsoft.com/office/drawing/2014/main" id="{5C375577-FFCF-45BB-A82C-6612B30664EC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66675</xdr:rowOff>
    </xdr:to>
    <xdr:sp macro="" textlink="">
      <xdr:nvSpPr>
        <xdr:cNvPr id="9610" name="Text Box 8">
          <a:extLst>
            <a:ext uri="{FF2B5EF4-FFF2-40B4-BE49-F238E27FC236}">
              <a16:creationId xmlns:a16="http://schemas.microsoft.com/office/drawing/2014/main" id="{69C73EAB-CD75-4CD6-81E6-B20EBA6D0F4D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66675</xdr:rowOff>
    </xdr:to>
    <xdr:sp macro="" textlink="">
      <xdr:nvSpPr>
        <xdr:cNvPr id="9611" name="Text Box 9">
          <a:extLst>
            <a:ext uri="{FF2B5EF4-FFF2-40B4-BE49-F238E27FC236}">
              <a16:creationId xmlns:a16="http://schemas.microsoft.com/office/drawing/2014/main" id="{677472D5-7159-4AA0-9D66-17D8CB898FB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413</xdr:row>
      <xdr:rowOff>0</xdr:rowOff>
    </xdr:from>
    <xdr:to>
      <xdr:col>1</xdr:col>
      <xdr:colOff>1381125</xdr:colOff>
      <xdr:row>414</xdr:row>
      <xdr:rowOff>104775</xdr:rowOff>
    </xdr:to>
    <xdr:sp macro="" textlink="">
      <xdr:nvSpPr>
        <xdr:cNvPr id="9612" name="Text Box 15">
          <a:extLst>
            <a:ext uri="{FF2B5EF4-FFF2-40B4-BE49-F238E27FC236}">
              <a16:creationId xmlns:a16="http://schemas.microsoft.com/office/drawing/2014/main" id="{CC70B277-AC9F-4AE8-A243-79B530BB27C2}"/>
            </a:ext>
          </a:extLst>
        </xdr:cNvPr>
        <xdr:cNvSpPr txBox="1">
          <a:spLocks noChangeArrowheads="1"/>
        </xdr:cNvSpPr>
      </xdr:nvSpPr>
      <xdr:spPr bwMode="auto">
        <a:xfrm>
          <a:off x="1819275" y="791527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1400175</xdr:colOff>
      <xdr:row>415</xdr:row>
      <xdr:rowOff>66675</xdr:rowOff>
    </xdr:to>
    <xdr:sp macro="" textlink="">
      <xdr:nvSpPr>
        <xdr:cNvPr id="9613" name="Text Box 15">
          <a:extLst>
            <a:ext uri="{FF2B5EF4-FFF2-40B4-BE49-F238E27FC236}">
              <a16:creationId xmlns:a16="http://schemas.microsoft.com/office/drawing/2014/main" id="{F7A55161-FFE2-4D93-A4CA-85A6CB576683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1400175</xdr:colOff>
      <xdr:row>415</xdr:row>
      <xdr:rowOff>66675</xdr:rowOff>
    </xdr:to>
    <xdr:sp macro="" textlink="">
      <xdr:nvSpPr>
        <xdr:cNvPr id="9614" name="Text Box 15">
          <a:extLst>
            <a:ext uri="{FF2B5EF4-FFF2-40B4-BE49-F238E27FC236}">
              <a16:creationId xmlns:a16="http://schemas.microsoft.com/office/drawing/2014/main" id="{A7897B01-79D2-403A-9C7B-C1E76EF5B388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76200</xdr:rowOff>
    </xdr:to>
    <xdr:sp macro="" textlink="">
      <xdr:nvSpPr>
        <xdr:cNvPr id="9615" name="Text Box 9">
          <a:extLst>
            <a:ext uri="{FF2B5EF4-FFF2-40B4-BE49-F238E27FC236}">
              <a16:creationId xmlns:a16="http://schemas.microsoft.com/office/drawing/2014/main" id="{6909575B-04FB-4D38-80D5-F9581F8F40B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66675</xdr:rowOff>
    </xdr:to>
    <xdr:sp macro="" textlink="">
      <xdr:nvSpPr>
        <xdr:cNvPr id="9616" name="Text Box 8">
          <a:extLst>
            <a:ext uri="{FF2B5EF4-FFF2-40B4-BE49-F238E27FC236}">
              <a16:creationId xmlns:a16="http://schemas.microsoft.com/office/drawing/2014/main" id="{06786673-1C48-4CC5-A275-973C66E8479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66675</xdr:rowOff>
    </xdr:to>
    <xdr:sp macro="" textlink="">
      <xdr:nvSpPr>
        <xdr:cNvPr id="9617" name="Text Box 9">
          <a:extLst>
            <a:ext uri="{FF2B5EF4-FFF2-40B4-BE49-F238E27FC236}">
              <a16:creationId xmlns:a16="http://schemas.microsoft.com/office/drawing/2014/main" id="{2DBE4D32-E082-4846-A147-9AF89B21EA80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76200</xdr:rowOff>
    </xdr:to>
    <xdr:sp macro="" textlink="">
      <xdr:nvSpPr>
        <xdr:cNvPr id="9618" name="Text Box 8">
          <a:extLst>
            <a:ext uri="{FF2B5EF4-FFF2-40B4-BE49-F238E27FC236}">
              <a16:creationId xmlns:a16="http://schemas.microsoft.com/office/drawing/2014/main" id="{AAA55B5F-FFED-4111-A6A9-0FE266CFA01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76200</xdr:rowOff>
    </xdr:to>
    <xdr:sp macro="" textlink="">
      <xdr:nvSpPr>
        <xdr:cNvPr id="9619" name="Text Box 9">
          <a:extLst>
            <a:ext uri="{FF2B5EF4-FFF2-40B4-BE49-F238E27FC236}">
              <a16:creationId xmlns:a16="http://schemas.microsoft.com/office/drawing/2014/main" id="{201F76F4-0822-476A-94E2-B09BFB27BF25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66675</xdr:rowOff>
    </xdr:to>
    <xdr:sp macro="" textlink="">
      <xdr:nvSpPr>
        <xdr:cNvPr id="9620" name="Text Box 8">
          <a:extLst>
            <a:ext uri="{FF2B5EF4-FFF2-40B4-BE49-F238E27FC236}">
              <a16:creationId xmlns:a16="http://schemas.microsoft.com/office/drawing/2014/main" id="{09823B72-0A80-423E-BAF0-71FA0B2503AF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1409700</xdr:colOff>
      <xdr:row>414</xdr:row>
      <xdr:rowOff>66675</xdr:rowOff>
    </xdr:to>
    <xdr:sp macro="" textlink="">
      <xdr:nvSpPr>
        <xdr:cNvPr id="9621" name="Text Box 9">
          <a:extLst>
            <a:ext uri="{FF2B5EF4-FFF2-40B4-BE49-F238E27FC236}">
              <a16:creationId xmlns:a16="http://schemas.microsoft.com/office/drawing/2014/main" id="{64EC5068-E51C-4DEF-B9FA-AE648E2CFAA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1400175</xdr:colOff>
      <xdr:row>415</xdr:row>
      <xdr:rowOff>66675</xdr:rowOff>
    </xdr:to>
    <xdr:sp macro="" textlink="">
      <xdr:nvSpPr>
        <xdr:cNvPr id="9622" name="Text Box 15">
          <a:extLst>
            <a:ext uri="{FF2B5EF4-FFF2-40B4-BE49-F238E27FC236}">
              <a16:creationId xmlns:a16="http://schemas.microsoft.com/office/drawing/2014/main" id="{E1473ECC-5102-45F4-969B-80757135C727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1400175</xdr:colOff>
      <xdr:row>415</xdr:row>
      <xdr:rowOff>66675</xdr:rowOff>
    </xdr:to>
    <xdr:sp macro="" textlink="">
      <xdr:nvSpPr>
        <xdr:cNvPr id="9623" name="Text Box 15">
          <a:extLst>
            <a:ext uri="{FF2B5EF4-FFF2-40B4-BE49-F238E27FC236}">
              <a16:creationId xmlns:a16="http://schemas.microsoft.com/office/drawing/2014/main" id="{42F16C4F-8C53-4516-B420-DB698D11B24B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1400175</xdr:colOff>
      <xdr:row>415</xdr:row>
      <xdr:rowOff>66675</xdr:rowOff>
    </xdr:to>
    <xdr:sp macro="" textlink="">
      <xdr:nvSpPr>
        <xdr:cNvPr id="9624" name="Text Box 15">
          <a:extLst>
            <a:ext uri="{FF2B5EF4-FFF2-40B4-BE49-F238E27FC236}">
              <a16:creationId xmlns:a16="http://schemas.microsoft.com/office/drawing/2014/main" id="{AD2D1ED4-3E42-4AEB-8D9F-94BB4E813BD2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1400175</xdr:colOff>
      <xdr:row>415</xdr:row>
      <xdr:rowOff>66675</xdr:rowOff>
    </xdr:to>
    <xdr:sp macro="" textlink="">
      <xdr:nvSpPr>
        <xdr:cNvPr id="9625" name="Text Box 15">
          <a:extLst>
            <a:ext uri="{FF2B5EF4-FFF2-40B4-BE49-F238E27FC236}">
              <a16:creationId xmlns:a16="http://schemas.microsoft.com/office/drawing/2014/main" id="{77346201-E9FC-43AD-AA15-3AC4C823B05A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413</xdr:row>
      <xdr:rowOff>0</xdr:rowOff>
    </xdr:from>
    <xdr:to>
      <xdr:col>1</xdr:col>
      <xdr:colOff>1400175</xdr:colOff>
      <xdr:row>415</xdr:row>
      <xdr:rowOff>66675</xdr:rowOff>
    </xdr:to>
    <xdr:sp macro="" textlink="">
      <xdr:nvSpPr>
        <xdr:cNvPr id="9626" name="Text Box 15">
          <a:extLst>
            <a:ext uri="{FF2B5EF4-FFF2-40B4-BE49-F238E27FC236}">
              <a16:creationId xmlns:a16="http://schemas.microsoft.com/office/drawing/2014/main" id="{FEA231C3-D558-4BBD-B1E0-C42BB4DCDBBE}"/>
            </a:ext>
          </a:extLst>
        </xdr:cNvPr>
        <xdr:cNvSpPr txBox="1">
          <a:spLocks noChangeArrowheads="1"/>
        </xdr:cNvSpPr>
      </xdr:nvSpPr>
      <xdr:spPr bwMode="auto">
        <a:xfrm>
          <a:off x="1838325" y="79152750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19051</xdr:rowOff>
    </xdr:to>
    <xdr:sp macro="" textlink="">
      <xdr:nvSpPr>
        <xdr:cNvPr id="9627" name="Text Box 9">
          <a:extLst>
            <a:ext uri="{FF2B5EF4-FFF2-40B4-BE49-F238E27FC236}">
              <a16:creationId xmlns:a16="http://schemas.microsoft.com/office/drawing/2014/main" id="{892B6C0B-25DA-4012-9A63-38271A3F297D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1</xdr:rowOff>
    </xdr:to>
    <xdr:sp macro="" textlink="">
      <xdr:nvSpPr>
        <xdr:cNvPr id="9628" name="Text Box 8">
          <a:extLst>
            <a:ext uri="{FF2B5EF4-FFF2-40B4-BE49-F238E27FC236}">
              <a16:creationId xmlns:a16="http://schemas.microsoft.com/office/drawing/2014/main" id="{461CB5E3-DA18-4625-981F-213E8C4E69EA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1</xdr:rowOff>
    </xdr:to>
    <xdr:sp macro="" textlink="">
      <xdr:nvSpPr>
        <xdr:cNvPr id="9629" name="Text Box 9">
          <a:extLst>
            <a:ext uri="{FF2B5EF4-FFF2-40B4-BE49-F238E27FC236}">
              <a16:creationId xmlns:a16="http://schemas.microsoft.com/office/drawing/2014/main" id="{FDE6C55F-667D-4166-8FA9-886769A6311E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19051</xdr:rowOff>
    </xdr:to>
    <xdr:sp macro="" textlink="">
      <xdr:nvSpPr>
        <xdr:cNvPr id="9630" name="Text Box 8">
          <a:extLst>
            <a:ext uri="{FF2B5EF4-FFF2-40B4-BE49-F238E27FC236}">
              <a16:creationId xmlns:a16="http://schemas.microsoft.com/office/drawing/2014/main" id="{3B08AA78-C0C2-4185-8485-21F6DFE66C3C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19051</xdr:rowOff>
    </xdr:to>
    <xdr:sp macro="" textlink="">
      <xdr:nvSpPr>
        <xdr:cNvPr id="9631" name="Text Box 9">
          <a:extLst>
            <a:ext uri="{FF2B5EF4-FFF2-40B4-BE49-F238E27FC236}">
              <a16:creationId xmlns:a16="http://schemas.microsoft.com/office/drawing/2014/main" id="{41BF9CC1-0621-4BED-921A-4566A268BB42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1</xdr:rowOff>
    </xdr:to>
    <xdr:sp macro="" textlink="">
      <xdr:nvSpPr>
        <xdr:cNvPr id="9632" name="Text Box 8">
          <a:extLst>
            <a:ext uri="{FF2B5EF4-FFF2-40B4-BE49-F238E27FC236}">
              <a16:creationId xmlns:a16="http://schemas.microsoft.com/office/drawing/2014/main" id="{C26E4E14-BD1E-48B6-B394-296802B8B2B8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1314450</xdr:colOff>
      <xdr:row>1683</xdr:row>
      <xdr:rowOff>19048</xdr:rowOff>
    </xdr:to>
    <xdr:sp macro="" textlink="">
      <xdr:nvSpPr>
        <xdr:cNvPr id="9633" name="Text Box 9">
          <a:extLst>
            <a:ext uri="{FF2B5EF4-FFF2-40B4-BE49-F238E27FC236}">
              <a16:creationId xmlns:a16="http://schemas.microsoft.com/office/drawing/2014/main" id="{74032AF3-AA01-4CCD-93A9-4703DD092DBC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1314450</xdr:colOff>
      <xdr:row>1683</xdr:row>
      <xdr:rowOff>2786</xdr:rowOff>
    </xdr:to>
    <xdr:sp macro="" textlink="">
      <xdr:nvSpPr>
        <xdr:cNvPr id="9634" name="Text Box 8">
          <a:extLst>
            <a:ext uri="{FF2B5EF4-FFF2-40B4-BE49-F238E27FC236}">
              <a16:creationId xmlns:a16="http://schemas.microsoft.com/office/drawing/2014/main" id="{A57A4E41-8114-491E-B6A2-1B07CEA3F115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" cy="81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1314450</xdr:colOff>
      <xdr:row>1683</xdr:row>
      <xdr:rowOff>2786</xdr:rowOff>
    </xdr:to>
    <xdr:sp macro="" textlink="">
      <xdr:nvSpPr>
        <xdr:cNvPr id="9635" name="Text Box 9">
          <a:extLst>
            <a:ext uri="{FF2B5EF4-FFF2-40B4-BE49-F238E27FC236}">
              <a16:creationId xmlns:a16="http://schemas.microsoft.com/office/drawing/2014/main" id="{B95F5639-086B-41BC-A2E3-FC6E1D21DADE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" cy="81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1314450</xdr:colOff>
      <xdr:row>1683</xdr:row>
      <xdr:rowOff>19048</xdr:rowOff>
    </xdr:to>
    <xdr:sp macro="" textlink="">
      <xdr:nvSpPr>
        <xdr:cNvPr id="9636" name="Text Box 8">
          <a:extLst>
            <a:ext uri="{FF2B5EF4-FFF2-40B4-BE49-F238E27FC236}">
              <a16:creationId xmlns:a16="http://schemas.microsoft.com/office/drawing/2014/main" id="{27B5E408-BCE6-4606-98D5-DBC0EF1EA10B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1314450</xdr:colOff>
      <xdr:row>1683</xdr:row>
      <xdr:rowOff>19048</xdr:rowOff>
    </xdr:to>
    <xdr:sp macro="" textlink="">
      <xdr:nvSpPr>
        <xdr:cNvPr id="9637" name="Text Box 9">
          <a:extLst>
            <a:ext uri="{FF2B5EF4-FFF2-40B4-BE49-F238E27FC236}">
              <a16:creationId xmlns:a16="http://schemas.microsoft.com/office/drawing/2014/main" id="{529A3F27-EAFC-426C-BD24-45FF60680F09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1314450</xdr:colOff>
      <xdr:row>1683</xdr:row>
      <xdr:rowOff>2786</xdr:rowOff>
    </xdr:to>
    <xdr:sp macro="" textlink="">
      <xdr:nvSpPr>
        <xdr:cNvPr id="9638" name="Text Box 8">
          <a:extLst>
            <a:ext uri="{FF2B5EF4-FFF2-40B4-BE49-F238E27FC236}">
              <a16:creationId xmlns:a16="http://schemas.microsoft.com/office/drawing/2014/main" id="{A4402508-B2CD-4DEF-99B0-2C1FCFD64467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" cy="81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1681</xdr:row>
      <xdr:rowOff>0</xdr:rowOff>
    </xdr:from>
    <xdr:to>
      <xdr:col>1</xdr:col>
      <xdr:colOff>1314450</xdr:colOff>
      <xdr:row>1683</xdr:row>
      <xdr:rowOff>2786</xdr:rowOff>
    </xdr:to>
    <xdr:sp macro="" textlink="">
      <xdr:nvSpPr>
        <xdr:cNvPr id="9639" name="Text Box 9">
          <a:extLst>
            <a:ext uri="{FF2B5EF4-FFF2-40B4-BE49-F238E27FC236}">
              <a16:creationId xmlns:a16="http://schemas.microsoft.com/office/drawing/2014/main" id="{6927434A-778E-4472-ACDF-92814A16A674}"/>
            </a:ext>
          </a:extLst>
        </xdr:cNvPr>
        <xdr:cNvSpPr txBox="1">
          <a:spLocks noChangeArrowheads="1"/>
        </xdr:cNvSpPr>
      </xdr:nvSpPr>
      <xdr:spPr bwMode="auto">
        <a:xfrm>
          <a:off x="1838325" y="328041000"/>
          <a:ext cx="9525" cy="81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19050</xdr:rowOff>
    </xdr:to>
    <xdr:sp macro="" textlink="">
      <xdr:nvSpPr>
        <xdr:cNvPr id="9640" name="Cuadro de texto 37165">
          <a:extLst>
            <a:ext uri="{FF2B5EF4-FFF2-40B4-BE49-F238E27FC236}">
              <a16:creationId xmlns:a16="http://schemas.microsoft.com/office/drawing/2014/main" id="{C971463E-2B66-4A44-A70D-DEC025DF34A9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0</xdr:rowOff>
    </xdr:to>
    <xdr:sp macro="" textlink="">
      <xdr:nvSpPr>
        <xdr:cNvPr id="9641" name="Cuadro de texto 37166">
          <a:extLst>
            <a:ext uri="{FF2B5EF4-FFF2-40B4-BE49-F238E27FC236}">
              <a16:creationId xmlns:a16="http://schemas.microsoft.com/office/drawing/2014/main" id="{9D96CA60-1720-49E3-9B39-B7F8D5517A7C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0</xdr:rowOff>
    </xdr:to>
    <xdr:sp macro="" textlink="">
      <xdr:nvSpPr>
        <xdr:cNvPr id="9642" name="Cuadro de texto 37167">
          <a:extLst>
            <a:ext uri="{FF2B5EF4-FFF2-40B4-BE49-F238E27FC236}">
              <a16:creationId xmlns:a16="http://schemas.microsoft.com/office/drawing/2014/main" id="{BA56A351-924D-4C19-9813-A0A168E39250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19050</xdr:rowOff>
    </xdr:to>
    <xdr:sp macro="" textlink="">
      <xdr:nvSpPr>
        <xdr:cNvPr id="9643" name="Cuadro de texto 37168">
          <a:extLst>
            <a:ext uri="{FF2B5EF4-FFF2-40B4-BE49-F238E27FC236}">
              <a16:creationId xmlns:a16="http://schemas.microsoft.com/office/drawing/2014/main" id="{DA144EDC-FF2F-4E52-AC5D-3226EEFD75CD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19050</xdr:rowOff>
    </xdr:to>
    <xdr:sp macro="" textlink="">
      <xdr:nvSpPr>
        <xdr:cNvPr id="9644" name="Cuadro de texto 37169">
          <a:extLst>
            <a:ext uri="{FF2B5EF4-FFF2-40B4-BE49-F238E27FC236}">
              <a16:creationId xmlns:a16="http://schemas.microsoft.com/office/drawing/2014/main" id="{F46C6D3D-3CA2-476C-B811-7813703FDB8C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1538</xdr:row>
      <xdr:rowOff>0</xdr:rowOff>
    </xdr:from>
    <xdr:to>
      <xdr:col>1</xdr:col>
      <xdr:colOff>1314450</xdr:colOff>
      <xdr:row>1540</xdr:row>
      <xdr:rowOff>0</xdr:rowOff>
    </xdr:to>
    <xdr:sp macro="" textlink="">
      <xdr:nvSpPr>
        <xdr:cNvPr id="9645" name="Cuadro de texto 37170">
          <a:extLst>
            <a:ext uri="{FF2B5EF4-FFF2-40B4-BE49-F238E27FC236}">
              <a16:creationId xmlns:a16="http://schemas.microsoft.com/office/drawing/2014/main" id="{6C41CF7A-D20C-455D-A489-1CDABAADAC14}"/>
            </a:ext>
          </a:extLst>
        </xdr:cNvPr>
        <xdr:cNvSpPr txBox="1">
          <a:spLocks noChangeArrowheads="1"/>
        </xdr:cNvSpPr>
      </xdr:nvSpPr>
      <xdr:spPr bwMode="auto">
        <a:xfrm>
          <a:off x="1838325" y="300980475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proyecto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LUIS%20FIALLO\FINAL%20MODIFICADO%20Presupuesto%20La%20Toma%20SC%20DISE&#209;O%20INAPA%20-%20BASE%20DE%20PR%20ACT-FINAL-10-11-2021-pre-R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CARPETA%20MEYVER%20PUJOLS\CASETAS%20DE%20CLORO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montas"/>
      <sheetName val="Redcolinahsa"/>
      <sheetName val="redcoquera"/>
      <sheetName val="MODIFICADO"/>
      <sheetName val="Hoja1"/>
      <sheetName val="R. DISEÑO SLINK"/>
      <sheetName val="R. DISEÑO CLINK"/>
      <sheetName val="CUANTIA ELEM. EST."/>
      <sheetName val="Insumos"/>
      <sheetName val="Análisis grales"/>
      <sheetName val="PRESUP REGISTROS"/>
      <sheetName val="ACOMETIDAS  GENERAL"/>
      <sheetName val="LA TOMA"/>
      <sheetName val="ZUMBON"/>
      <sheetName val="LI CAMPO POZOS ITABO Acero"/>
      <sheetName val="Lista cantidad OBRA TOMA VILLA"/>
      <sheetName val="LI CAMPO POZOS ITABO HD"/>
      <sheetName val="Ampl Acued VA Nueva LI Acero"/>
      <sheetName val="Ampl Acued VA Nueva LI HD"/>
      <sheetName val="Colocacion D=16&quot; "/>
      <sheetName val="Colocacion D=20 24&quot;"/>
      <sheetName val="REGISTROS HA Caudalimetros"/>
      <sheetName val="caudalimetro ---------"/>
      <sheetName val="Presupuesto OBRA TOMA VILLA"/>
      <sheetName val="Rvalv Villeg 170x231 inter"/>
      <sheetName val="Camara purga 60x190"/>
      <sheetName val="REGISTROS HA VS RValv y Cpurga"/>
      <sheetName val="platea 20 LECHO"/>
      <sheetName val="platea 90 Bifurcacion"/>
      <sheetName val="MEMORIA Est Entrega"/>
      <sheetName val="CANTIDADES LA TOMA"/>
      <sheetName val="losa"/>
      <sheetName val="platea 40"/>
      <sheetName val="platea 20"/>
      <sheetName val="muros ha 20"/>
      <sheetName val="muros ha 30"/>
      <sheetName val="muros ha 25"/>
      <sheetName val="Columnas 50X50"/>
      <sheetName val="Vigas np"/>
      <sheetName val="Vigas1Y    4Y TECHO"/>
      <sheetName val="Vigas2Y TECHO"/>
      <sheetName val="Vigas3Y  TECHO"/>
      <sheetName val="VigasX  TECHO"/>
      <sheetName val="REGISTROS HORM VAC INSITU EB"/>
      <sheetName val="caudalimetro EB 230X250"/>
      <sheetName val="Camara Derivacion 390X295"/>
      <sheetName val="Columnas 70x70"/>
      <sheetName val="platea 45"/>
      <sheetName val="zC1"/>
      <sheetName val="Proteccion de Tuberias"/>
      <sheetName val="L.I. EL POMIER"/>
      <sheetName val="L.I. HATO DAMAS"/>
      <sheetName val="L.I. A VILLEGAS"/>
      <sheetName val="acero, vol, horm toma"/>
      <sheetName val="MEMO MURO DE CONTENCION ZUMBON"/>
      <sheetName val="RESUMEN CANTIDADES ZUMBON"/>
      <sheetName val="analisis MVSUR"/>
      <sheetName val="REGISTROS HORM VAC INSITU ZUMBO"/>
      <sheetName val="caudalimetro 1.5x1.55 h2.35"/>
      <sheetName val="caja valvula aire 1.7X2.5 h2.31"/>
      <sheetName val="Registro 2.90x2.90 h2.10"/>
      <sheetName val="MEMO BLOQUE DE ANCLAJE"/>
      <sheetName val="ZAPATA M"/>
      <sheetName val="MURO HA"/>
      <sheetName val="MEMO POZO"/>
      <sheetName val="MEMO CAMARA CAUDALIMETRO "/>
      <sheetName val="MEMO CÁMARA DE VÁLVULA"/>
      <sheetName val="Caudalimetros"/>
      <sheetName val="Tapas registros"/>
      <sheetName val="Muro MANCLAJE"/>
      <sheetName val="zM6"/>
      <sheetName val="zC2"/>
      <sheetName val="zC3"/>
      <sheetName val="zM ANCLAJE"/>
      <sheetName val="Factor Salarial"/>
      <sheetName val="precio tubos sainagua"/>
      <sheetName val="Listado de Materiales"/>
      <sheetName val="Mano de Obra"/>
      <sheetName val="Analisis Tuberias"/>
      <sheetName val="Alcantarillas"/>
      <sheetName val="Red carril"/>
      <sheetName val="Presupuesto Acceso Norte"/>
      <sheetName val="REGISTROS PREFABRICADOS"/>
      <sheetName val="REGISTROS HORM VAC INSITU"/>
      <sheetName val="Param.eq pesado"/>
      <sheetName val="Molde Recto Madera"/>
      <sheetName val="Param.acarreo piedras"/>
      <sheetName val="analisis Andamios"/>
      <sheetName val="Sacarreo 100m"/>
      <sheetName val="caudalim Vill 125x135x195"/>
      <sheetName val="RENDIMIENTOS DE MO Y EQU PROM"/>
      <sheetName val="RetroExc H=185"/>
      <sheetName val="RetroExc H=1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G7">
            <v>57.02</v>
          </cell>
        </row>
      </sheetData>
      <sheetData sheetId="9">
        <row r="4224">
          <cell r="F4224">
            <v>619.65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14"/>
  <sheetViews>
    <sheetView showZeros="0" tabSelected="1" view="pageBreakPreview" topLeftCell="A1726" zoomScale="123" zoomScaleNormal="100" zoomScaleSheetLayoutView="123" workbookViewId="0">
      <selection activeCell="F1684" sqref="F1684"/>
    </sheetView>
  </sheetViews>
  <sheetFormatPr baseColWidth="10" defaultRowHeight="12.75" x14ac:dyDescent="0.2"/>
  <cols>
    <col min="1" max="1" width="8" style="1" customWidth="1"/>
    <col min="2" max="2" width="56.42578125" style="1" customWidth="1"/>
    <col min="3" max="3" width="10.5703125" style="2" customWidth="1"/>
    <col min="4" max="4" width="7.140625" style="63" customWidth="1"/>
    <col min="5" max="5" width="12.5703125" style="2" customWidth="1"/>
    <col min="6" max="6" width="15" style="1" customWidth="1"/>
    <col min="7" max="16384" width="11.42578125" style="1"/>
  </cols>
  <sheetData>
    <row r="1" spans="1:6" x14ac:dyDescent="0.2">
      <c r="A1" s="67"/>
      <c r="B1" s="67"/>
      <c r="C1" s="67"/>
      <c r="D1" s="67"/>
      <c r="E1" s="67"/>
      <c r="F1" s="67"/>
    </row>
    <row r="2" spans="1:6" x14ac:dyDescent="0.2">
      <c r="A2" s="67"/>
      <c r="B2" s="67"/>
      <c r="C2" s="67"/>
      <c r="D2" s="67"/>
      <c r="E2" s="67"/>
      <c r="F2" s="67"/>
    </row>
    <row r="3" spans="1:6" x14ac:dyDescent="0.2">
      <c r="A3" s="67"/>
      <c r="B3" s="67"/>
      <c r="C3" s="67"/>
      <c r="D3" s="67"/>
      <c r="E3" s="67"/>
      <c r="F3" s="67"/>
    </row>
    <row r="4" spans="1:6" x14ac:dyDescent="0.2">
      <c r="A4" s="68"/>
      <c r="B4" s="68"/>
      <c r="C4" s="68"/>
      <c r="D4" s="68"/>
      <c r="E4" s="68"/>
      <c r="F4" s="68"/>
    </row>
    <row r="5" spans="1:6" ht="13.5" customHeight="1" x14ac:dyDescent="0.2">
      <c r="A5" s="69"/>
      <c r="B5" s="70"/>
      <c r="C5" s="71"/>
      <c r="D5" s="72"/>
      <c r="E5" s="73"/>
      <c r="F5" s="74"/>
    </row>
    <row r="6" spans="1:6" ht="14.25" customHeight="1" x14ac:dyDescent="0.2">
      <c r="A6" s="75"/>
      <c r="B6" s="75"/>
      <c r="C6" s="75"/>
      <c r="D6" s="75"/>
      <c r="E6" s="75"/>
      <c r="F6" s="75"/>
    </row>
    <row r="7" spans="1:6" ht="25.5" customHeight="1" x14ac:dyDescent="0.2">
      <c r="A7" s="76" t="s">
        <v>0</v>
      </c>
      <c r="B7" s="76"/>
      <c r="C7" s="76"/>
      <c r="D7" s="76"/>
      <c r="E7" s="76"/>
      <c r="F7" s="76"/>
    </row>
    <row r="8" spans="1:6" s="3" customFormat="1" x14ac:dyDescent="0.2">
      <c r="A8" s="77" t="s">
        <v>1</v>
      </c>
      <c r="B8" s="78"/>
      <c r="C8" s="79" t="s">
        <v>2</v>
      </c>
      <c r="D8" s="72"/>
      <c r="E8" s="80"/>
      <c r="F8" s="77"/>
    </row>
    <row r="9" spans="1:6" ht="11.25" customHeight="1" x14ac:dyDescent="0.2">
      <c r="A9" s="67"/>
      <c r="B9" s="67"/>
      <c r="C9" s="67"/>
      <c r="D9" s="67"/>
      <c r="E9" s="67"/>
      <c r="F9" s="67"/>
    </row>
    <row r="10" spans="1:6" ht="18" customHeight="1" x14ac:dyDescent="0.2">
      <c r="A10" s="81" t="s">
        <v>3</v>
      </c>
      <c r="B10" s="82" t="s">
        <v>4</v>
      </c>
      <c r="C10" s="83" t="s">
        <v>5</v>
      </c>
      <c r="D10" s="83" t="s">
        <v>6</v>
      </c>
      <c r="E10" s="84" t="s">
        <v>7</v>
      </c>
      <c r="F10" s="83" t="s">
        <v>8</v>
      </c>
    </row>
    <row r="11" spans="1:6" x14ac:dyDescent="0.2">
      <c r="A11" s="85"/>
      <c r="B11" s="86"/>
      <c r="C11" s="87"/>
      <c r="D11" s="87"/>
      <c r="E11" s="695"/>
      <c r="F11" s="696"/>
    </row>
    <row r="12" spans="1:6" ht="25.5" x14ac:dyDescent="0.2">
      <c r="A12" s="88" t="s">
        <v>9</v>
      </c>
      <c r="B12" s="89" t="s">
        <v>10</v>
      </c>
      <c r="C12" s="90"/>
      <c r="D12" s="90"/>
      <c r="E12" s="697"/>
      <c r="F12" s="698"/>
    </row>
    <row r="13" spans="1:6" x14ac:dyDescent="0.2">
      <c r="A13" s="92"/>
      <c r="B13" s="93"/>
      <c r="C13" s="91"/>
      <c r="D13" s="91"/>
      <c r="E13" s="699"/>
      <c r="F13" s="697"/>
    </row>
    <row r="14" spans="1:6" x14ac:dyDescent="0.2">
      <c r="A14" s="88" t="s">
        <v>11</v>
      </c>
      <c r="B14" s="89" t="s">
        <v>12</v>
      </c>
      <c r="C14" s="95"/>
      <c r="D14" s="96"/>
      <c r="E14" s="699"/>
      <c r="F14" s="6"/>
    </row>
    <row r="15" spans="1:6" x14ac:dyDescent="0.2">
      <c r="A15" s="18"/>
      <c r="B15" s="89"/>
      <c r="C15" s="95"/>
      <c r="D15" s="96"/>
      <c r="E15" s="699"/>
      <c r="F15" s="6"/>
    </row>
    <row r="16" spans="1:6" x14ac:dyDescent="0.2">
      <c r="A16" s="18">
        <v>1</v>
      </c>
      <c r="B16" s="89" t="s">
        <v>13</v>
      </c>
      <c r="C16" s="95"/>
      <c r="D16" s="96"/>
      <c r="E16" s="699"/>
      <c r="F16" s="6"/>
    </row>
    <row r="17" spans="1:6" ht="38.25" x14ac:dyDescent="0.2">
      <c r="A17" s="17">
        <f>+A16+0.1</f>
        <v>1.1000000000000001</v>
      </c>
      <c r="B17" s="97" t="s">
        <v>14</v>
      </c>
      <c r="C17" s="98">
        <v>1</v>
      </c>
      <c r="D17" s="99" t="s">
        <v>15</v>
      </c>
      <c r="E17" s="700"/>
      <c r="F17" s="700">
        <f>+ROUND(C17*E17,2)</f>
        <v>0</v>
      </c>
    </row>
    <row r="18" spans="1:6" ht="25.5" x14ac:dyDescent="0.2">
      <c r="A18" s="100">
        <v>1.2</v>
      </c>
      <c r="B18" s="101" t="s">
        <v>16</v>
      </c>
      <c r="C18" s="102">
        <v>24</v>
      </c>
      <c r="D18" s="103" t="s">
        <v>15</v>
      </c>
      <c r="E18" s="700"/>
      <c r="F18" s="700">
        <f t="shared" ref="F18:F74" si="0">+ROUND(C18*E18,2)</f>
        <v>0</v>
      </c>
    </row>
    <row r="19" spans="1:6" x14ac:dyDescent="0.2">
      <c r="A19" s="104"/>
      <c r="B19" s="105"/>
      <c r="C19" s="98"/>
      <c r="D19" s="99"/>
      <c r="E19" s="700"/>
      <c r="F19" s="700">
        <f t="shared" si="0"/>
        <v>0</v>
      </c>
    </row>
    <row r="20" spans="1:6" x14ac:dyDescent="0.2">
      <c r="A20" s="106">
        <v>2</v>
      </c>
      <c r="B20" s="107" t="s">
        <v>17</v>
      </c>
      <c r="C20" s="98"/>
      <c r="D20" s="99"/>
      <c r="E20" s="700"/>
      <c r="F20" s="700">
        <f t="shared" si="0"/>
        <v>0</v>
      </c>
    </row>
    <row r="21" spans="1:6" x14ac:dyDescent="0.2">
      <c r="A21" s="17">
        <v>2.1</v>
      </c>
      <c r="B21" s="108" t="s">
        <v>18</v>
      </c>
      <c r="C21" s="98">
        <v>330.13</v>
      </c>
      <c r="D21" s="99" t="s">
        <v>19</v>
      </c>
      <c r="E21" s="700"/>
      <c r="F21" s="700">
        <f t="shared" si="0"/>
        <v>0</v>
      </c>
    </row>
    <row r="22" spans="1:6" x14ac:dyDescent="0.2">
      <c r="A22" s="17">
        <v>2.2000000000000002</v>
      </c>
      <c r="B22" s="108" t="s">
        <v>20</v>
      </c>
      <c r="C22" s="98">
        <v>330.13</v>
      </c>
      <c r="D22" s="99" t="s">
        <v>19</v>
      </c>
      <c r="E22" s="700"/>
      <c r="F22" s="700">
        <f t="shared" si="0"/>
        <v>0</v>
      </c>
    </row>
    <row r="23" spans="1:6" x14ac:dyDescent="0.2">
      <c r="A23" s="17">
        <v>2.2999999999999998</v>
      </c>
      <c r="B23" s="108" t="s">
        <v>21</v>
      </c>
      <c r="C23" s="98">
        <v>115.65</v>
      </c>
      <c r="D23" s="99" t="s">
        <v>19</v>
      </c>
      <c r="E23" s="700"/>
      <c r="F23" s="700">
        <f t="shared" si="0"/>
        <v>0</v>
      </c>
    </row>
    <row r="24" spans="1:6" x14ac:dyDescent="0.2">
      <c r="A24" s="17">
        <v>2.4</v>
      </c>
      <c r="B24" s="108" t="s">
        <v>22</v>
      </c>
      <c r="C24" s="98">
        <v>48.19</v>
      </c>
      <c r="D24" s="99" t="s">
        <v>19</v>
      </c>
      <c r="E24" s="700"/>
      <c r="F24" s="700">
        <f t="shared" si="0"/>
        <v>0</v>
      </c>
    </row>
    <row r="25" spans="1:6" x14ac:dyDescent="0.2">
      <c r="A25" s="17">
        <v>2.5</v>
      </c>
      <c r="B25" s="108" t="s">
        <v>23</v>
      </c>
      <c r="C25" s="98">
        <v>48.19</v>
      </c>
      <c r="D25" s="99" t="s">
        <v>19</v>
      </c>
      <c r="E25" s="700"/>
      <c r="F25" s="700">
        <f t="shared" si="0"/>
        <v>0</v>
      </c>
    </row>
    <row r="26" spans="1:6" x14ac:dyDescent="0.2">
      <c r="A26" s="17">
        <v>2.6</v>
      </c>
      <c r="B26" s="108" t="s">
        <v>24</v>
      </c>
      <c r="C26" s="98">
        <v>48.19</v>
      </c>
      <c r="D26" s="99" t="s">
        <v>19</v>
      </c>
      <c r="E26" s="700"/>
      <c r="F26" s="700">
        <f t="shared" si="0"/>
        <v>0</v>
      </c>
    </row>
    <row r="27" spans="1:6" ht="25.5" x14ac:dyDescent="0.2">
      <c r="A27" s="17">
        <v>2.7</v>
      </c>
      <c r="B27" s="108" t="s">
        <v>25</v>
      </c>
      <c r="C27" s="98">
        <v>237.65</v>
      </c>
      <c r="D27" s="99" t="s">
        <v>19</v>
      </c>
      <c r="E27" s="700"/>
      <c r="F27" s="700">
        <f t="shared" si="0"/>
        <v>0</v>
      </c>
    </row>
    <row r="28" spans="1:6" x14ac:dyDescent="0.2">
      <c r="A28" s="104"/>
      <c r="B28" s="105"/>
      <c r="C28" s="98"/>
      <c r="D28" s="99"/>
      <c r="E28" s="700"/>
      <c r="F28" s="700">
        <f t="shared" si="0"/>
        <v>0</v>
      </c>
    </row>
    <row r="29" spans="1:6" x14ac:dyDescent="0.2">
      <c r="A29" s="106">
        <v>3</v>
      </c>
      <c r="B29" s="109" t="s">
        <v>26</v>
      </c>
      <c r="C29" s="98"/>
      <c r="D29" s="99"/>
      <c r="E29" s="700"/>
      <c r="F29" s="700">
        <f t="shared" si="0"/>
        <v>0</v>
      </c>
    </row>
    <row r="30" spans="1:6" x14ac:dyDescent="0.2">
      <c r="A30" s="17">
        <v>3.1</v>
      </c>
      <c r="B30" s="108" t="s">
        <v>27</v>
      </c>
      <c r="C30" s="98">
        <f>7.38/3.28</f>
        <v>2.25</v>
      </c>
      <c r="D30" s="99" t="s">
        <v>28</v>
      </c>
      <c r="E30" s="700"/>
      <c r="F30" s="700">
        <f t="shared" si="0"/>
        <v>0</v>
      </c>
    </row>
    <row r="31" spans="1:6" x14ac:dyDescent="0.2">
      <c r="A31" s="17">
        <v>3.2</v>
      </c>
      <c r="B31" s="108" t="s">
        <v>29</v>
      </c>
      <c r="C31" s="98">
        <f>7.38/3.28</f>
        <v>2.25</v>
      </c>
      <c r="D31" s="99" t="s">
        <v>28</v>
      </c>
      <c r="E31" s="700"/>
      <c r="F31" s="700">
        <f t="shared" si="0"/>
        <v>0</v>
      </c>
    </row>
    <row r="32" spans="1:6" x14ac:dyDescent="0.2">
      <c r="A32" s="17">
        <v>3.3</v>
      </c>
      <c r="B32" s="108" t="s">
        <v>30</v>
      </c>
      <c r="C32" s="98">
        <v>2</v>
      </c>
      <c r="D32" s="99" t="s">
        <v>19</v>
      </c>
      <c r="E32" s="700"/>
      <c r="F32" s="700">
        <f t="shared" si="0"/>
        <v>0</v>
      </c>
    </row>
    <row r="33" spans="1:6" x14ac:dyDescent="0.2">
      <c r="A33" s="110"/>
      <c r="B33" s="111"/>
      <c r="C33" s="112"/>
      <c r="D33" s="113"/>
      <c r="E33" s="700"/>
      <c r="F33" s="700">
        <f t="shared" si="0"/>
        <v>0</v>
      </c>
    </row>
    <row r="34" spans="1:6" x14ac:dyDescent="0.2">
      <c r="A34" s="18">
        <v>4</v>
      </c>
      <c r="B34" s="89" t="s">
        <v>31</v>
      </c>
      <c r="C34" s="95"/>
      <c r="D34" s="96"/>
      <c r="E34" s="700"/>
      <c r="F34" s="700">
        <f t="shared" si="0"/>
        <v>0</v>
      </c>
    </row>
    <row r="35" spans="1:6" x14ac:dyDescent="0.2">
      <c r="A35" s="17">
        <v>4.0999999999999996</v>
      </c>
      <c r="B35" s="108" t="s">
        <v>32</v>
      </c>
      <c r="C35" s="98">
        <v>1</v>
      </c>
      <c r="D35" s="99" t="s">
        <v>15</v>
      </c>
      <c r="E35" s="700"/>
      <c r="F35" s="700">
        <f t="shared" si="0"/>
        <v>0</v>
      </c>
    </row>
    <row r="36" spans="1:6" x14ac:dyDescent="0.2">
      <c r="A36" s="17">
        <v>4.2</v>
      </c>
      <c r="B36" s="108" t="s">
        <v>33</v>
      </c>
      <c r="C36" s="98">
        <v>1</v>
      </c>
      <c r="D36" s="99" t="s">
        <v>15</v>
      </c>
      <c r="E36" s="700"/>
      <c r="F36" s="700">
        <f t="shared" si="0"/>
        <v>0</v>
      </c>
    </row>
    <row r="37" spans="1:6" x14ac:dyDescent="0.2">
      <c r="A37" s="17">
        <v>4.3</v>
      </c>
      <c r="B37" s="108" t="s">
        <v>34</v>
      </c>
      <c r="C37" s="98">
        <v>1</v>
      </c>
      <c r="D37" s="99" t="s">
        <v>35</v>
      </c>
      <c r="E37" s="700"/>
      <c r="F37" s="700">
        <f t="shared" si="0"/>
        <v>0</v>
      </c>
    </row>
    <row r="38" spans="1:6" ht="15" customHeight="1" x14ac:dyDescent="0.2">
      <c r="A38" s="17">
        <v>4.4000000000000004</v>
      </c>
      <c r="B38" s="108" t="s">
        <v>36</v>
      </c>
      <c r="C38" s="98">
        <v>1</v>
      </c>
      <c r="D38" s="99" t="s">
        <v>15</v>
      </c>
      <c r="E38" s="700"/>
      <c r="F38" s="700">
        <f t="shared" si="0"/>
        <v>0</v>
      </c>
    </row>
    <row r="39" spans="1:6" x14ac:dyDescent="0.2">
      <c r="A39" s="17">
        <v>4.5</v>
      </c>
      <c r="B39" s="108" t="s">
        <v>37</v>
      </c>
      <c r="C39" s="98">
        <v>1</v>
      </c>
      <c r="D39" s="99" t="s">
        <v>35</v>
      </c>
      <c r="E39" s="700"/>
      <c r="F39" s="700">
        <f t="shared" si="0"/>
        <v>0</v>
      </c>
    </row>
    <row r="40" spans="1:6" x14ac:dyDescent="0.2">
      <c r="A40" s="17">
        <v>4.5999999999999996</v>
      </c>
      <c r="B40" s="108" t="s">
        <v>38</v>
      </c>
      <c r="C40" s="98">
        <v>1.8</v>
      </c>
      <c r="D40" s="99" t="s">
        <v>19</v>
      </c>
      <c r="E40" s="700"/>
      <c r="F40" s="700">
        <f t="shared" si="0"/>
        <v>0</v>
      </c>
    </row>
    <row r="41" spans="1:6" x14ac:dyDescent="0.2">
      <c r="A41" s="110"/>
      <c r="B41" s="114"/>
      <c r="C41" s="112"/>
      <c r="D41" s="113"/>
      <c r="E41" s="700"/>
      <c r="F41" s="700">
        <f t="shared" si="0"/>
        <v>0</v>
      </c>
    </row>
    <row r="42" spans="1:6" x14ac:dyDescent="0.2">
      <c r="A42" s="18">
        <v>5</v>
      </c>
      <c r="B42" s="115" t="s">
        <v>39</v>
      </c>
      <c r="C42" s="98"/>
      <c r="D42" s="99"/>
      <c r="E42" s="700"/>
      <c r="F42" s="700">
        <f t="shared" si="0"/>
        <v>0</v>
      </c>
    </row>
    <row r="43" spans="1:6" x14ac:dyDescent="0.2">
      <c r="A43" s="17">
        <v>5.0999999999999996</v>
      </c>
      <c r="B43" s="108" t="s">
        <v>40</v>
      </c>
      <c r="C43" s="98">
        <v>1</v>
      </c>
      <c r="D43" s="99" t="s">
        <v>35</v>
      </c>
      <c r="E43" s="700"/>
      <c r="F43" s="700">
        <f t="shared" si="0"/>
        <v>0</v>
      </c>
    </row>
    <row r="44" spans="1:6" x14ac:dyDescent="0.2">
      <c r="A44" s="17">
        <v>5.2</v>
      </c>
      <c r="B44" s="108" t="s">
        <v>41</v>
      </c>
      <c r="C44" s="98">
        <v>1</v>
      </c>
      <c r="D44" s="99" t="s">
        <v>35</v>
      </c>
      <c r="E44" s="700"/>
      <c r="F44" s="700">
        <f t="shared" si="0"/>
        <v>0</v>
      </c>
    </row>
    <row r="45" spans="1:6" x14ac:dyDescent="0.2">
      <c r="A45" s="17">
        <v>5.3</v>
      </c>
      <c r="B45" s="108" t="s">
        <v>42</v>
      </c>
      <c r="C45" s="98">
        <v>6.73</v>
      </c>
      <c r="D45" s="99" t="s">
        <v>19</v>
      </c>
      <c r="E45" s="700"/>
      <c r="F45" s="700">
        <f t="shared" si="0"/>
        <v>0</v>
      </c>
    </row>
    <row r="46" spans="1:6" ht="38.25" x14ac:dyDescent="0.2">
      <c r="A46" s="17">
        <v>5.4</v>
      </c>
      <c r="B46" s="108" t="s">
        <v>43</v>
      </c>
      <c r="C46" s="116">
        <v>1</v>
      </c>
      <c r="D46" s="117" t="s">
        <v>15</v>
      </c>
      <c r="E46" s="700"/>
      <c r="F46" s="700">
        <f t="shared" si="0"/>
        <v>0</v>
      </c>
    </row>
    <row r="47" spans="1:6" ht="25.5" x14ac:dyDescent="0.2">
      <c r="A47" s="17">
        <v>5.5</v>
      </c>
      <c r="B47" s="108" t="s">
        <v>44</v>
      </c>
      <c r="C47" s="102">
        <v>1</v>
      </c>
      <c r="D47" s="103" t="s">
        <v>35</v>
      </c>
      <c r="E47" s="700"/>
      <c r="F47" s="700">
        <f t="shared" si="0"/>
        <v>0</v>
      </c>
    </row>
    <row r="48" spans="1:6" ht="38.25" x14ac:dyDescent="0.2">
      <c r="A48" s="17">
        <v>5.6</v>
      </c>
      <c r="B48" s="108" t="s">
        <v>45</v>
      </c>
      <c r="C48" s="102">
        <v>16</v>
      </c>
      <c r="D48" s="103" t="s">
        <v>46</v>
      </c>
      <c r="E48" s="700"/>
      <c r="F48" s="700">
        <f t="shared" si="0"/>
        <v>0</v>
      </c>
    </row>
    <row r="49" spans="1:6" ht="25.5" x14ac:dyDescent="0.2">
      <c r="A49" s="17">
        <v>5.7</v>
      </c>
      <c r="B49" s="105" t="s">
        <v>47</v>
      </c>
      <c r="C49" s="102">
        <v>2</v>
      </c>
      <c r="D49" s="103" t="s">
        <v>15</v>
      </c>
      <c r="E49" s="700"/>
      <c r="F49" s="700">
        <f t="shared" si="0"/>
        <v>0</v>
      </c>
    </row>
    <row r="50" spans="1:6" ht="12.75" customHeight="1" x14ac:dyDescent="0.2">
      <c r="A50" s="17">
        <v>5.8</v>
      </c>
      <c r="B50" s="108" t="s">
        <v>48</v>
      </c>
      <c r="C50" s="98">
        <v>2</v>
      </c>
      <c r="D50" s="99" t="s">
        <v>15</v>
      </c>
      <c r="E50" s="700"/>
      <c r="F50" s="700">
        <f t="shared" si="0"/>
        <v>0</v>
      </c>
    </row>
    <row r="51" spans="1:6" ht="12.75" customHeight="1" x14ac:dyDescent="0.2">
      <c r="A51" s="17">
        <v>5.9</v>
      </c>
      <c r="B51" s="105" t="s">
        <v>49</v>
      </c>
      <c r="C51" s="98">
        <v>1</v>
      </c>
      <c r="D51" s="99" t="s">
        <v>35</v>
      </c>
      <c r="E51" s="700"/>
      <c r="F51" s="700">
        <f t="shared" si="0"/>
        <v>0</v>
      </c>
    </row>
    <row r="52" spans="1:6" ht="12.75" customHeight="1" x14ac:dyDescent="0.2">
      <c r="A52" s="17"/>
      <c r="B52" s="118"/>
      <c r="C52" s="112"/>
      <c r="D52" s="113"/>
      <c r="E52" s="700"/>
      <c r="F52" s="700">
        <f t="shared" si="0"/>
        <v>0</v>
      </c>
    </row>
    <row r="53" spans="1:6" x14ac:dyDescent="0.2">
      <c r="A53" s="18">
        <v>6</v>
      </c>
      <c r="B53" s="115" t="s">
        <v>50</v>
      </c>
      <c r="C53" s="98"/>
      <c r="D53" s="99"/>
      <c r="E53" s="700"/>
      <c r="F53" s="700">
        <f t="shared" si="0"/>
        <v>0</v>
      </c>
    </row>
    <row r="54" spans="1:6" x14ac:dyDescent="0.2">
      <c r="A54" s="17">
        <v>6.1</v>
      </c>
      <c r="B54" s="108" t="s">
        <v>51</v>
      </c>
      <c r="C54" s="95">
        <v>6</v>
      </c>
      <c r="D54" s="96" t="s">
        <v>15</v>
      </c>
      <c r="E54" s="700"/>
      <c r="F54" s="700">
        <f t="shared" si="0"/>
        <v>0</v>
      </c>
    </row>
    <row r="55" spans="1:6" x14ac:dyDescent="0.2">
      <c r="A55" s="17">
        <v>6.2</v>
      </c>
      <c r="B55" s="108" t="s">
        <v>52</v>
      </c>
      <c r="C55" s="95">
        <v>1</v>
      </c>
      <c r="D55" s="96" t="s">
        <v>15</v>
      </c>
      <c r="E55" s="700"/>
      <c r="F55" s="700">
        <f t="shared" si="0"/>
        <v>0</v>
      </c>
    </row>
    <row r="56" spans="1:6" x14ac:dyDescent="0.2">
      <c r="A56" s="17">
        <v>6.3</v>
      </c>
      <c r="B56" s="108" t="s">
        <v>53</v>
      </c>
      <c r="C56" s="95">
        <v>2</v>
      </c>
      <c r="D56" s="96" t="s">
        <v>15</v>
      </c>
      <c r="E56" s="700"/>
      <c r="F56" s="700">
        <f t="shared" si="0"/>
        <v>0</v>
      </c>
    </row>
    <row r="57" spans="1:6" x14ac:dyDescent="0.2">
      <c r="A57" s="17">
        <v>6.4</v>
      </c>
      <c r="B57" s="108" t="s">
        <v>54</v>
      </c>
      <c r="C57" s="95">
        <v>4</v>
      </c>
      <c r="D57" s="96" t="s">
        <v>15</v>
      </c>
      <c r="E57" s="700"/>
      <c r="F57" s="700">
        <f t="shared" si="0"/>
        <v>0</v>
      </c>
    </row>
    <row r="58" spans="1:6" ht="12.75" customHeight="1" x14ac:dyDescent="0.2">
      <c r="A58" s="119">
        <v>6.5</v>
      </c>
      <c r="B58" s="120" t="s">
        <v>55</v>
      </c>
      <c r="C58" s="121">
        <v>1</v>
      </c>
      <c r="D58" s="122" t="s">
        <v>15</v>
      </c>
      <c r="E58" s="701"/>
      <c r="F58" s="701">
        <f t="shared" si="0"/>
        <v>0</v>
      </c>
    </row>
    <row r="59" spans="1:6" x14ac:dyDescent="0.2">
      <c r="A59" s="110"/>
      <c r="B59" s="123"/>
      <c r="C59" s="112"/>
      <c r="D59" s="113"/>
      <c r="E59" s="700"/>
      <c r="F59" s="700">
        <f t="shared" si="0"/>
        <v>0</v>
      </c>
    </row>
    <row r="60" spans="1:6" x14ac:dyDescent="0.2">
      <c r="A60" s="18">
        <v>7</v>
      </c>
      <c r="B60" s="89" t="s">
        <v>56</v>
      </c>
      <c r="C60" s="95"/>
      <c r="D60" s="96"/>
      <c r="E60" s="700"/>
      <c r="F60" s="700">
        <f t="shared" si="0"/>
        <v>0</v>
      </c>
    </row>
    <row r="61" spans="1:6" x14ac:dyDescent="0.2">
      <c r="A61" s="17">
        <v>7.1</v>
      </c>
      <c r="B61" s="108" t="s">
        <v>57</v>
      </c>
      <c r="C61" s="124">
        <v>1</v>
      </c>
      <c r="D61" s="125" t="s">
        <v>58</v>
      </c>
      <c r="E61" s="700"/>
      <c r="F61" s="700">
        <f t="shared" si="0"/>
        <v>0</v>
      </c>
    </row>
    <row r="62" spans="1:6" x14ac:dyDescent="0.2">
      <c r="A62" s="17">
        <f>+A61+0.1</f>
        <v>7.1999999999999993</v>
      </c>
      <c r="B62" s="108" t="s">
        <v>59</v>
      </c>
      <c r="C62" s="124">
        <v>1</v>
      </c>
      <c r="D62" s="125" t="s">
        <v>58</v>
      </c>
      <c r="E62" s="700"/>
      <c r="F62" s="700">
        <f t="shared" si="0"/>
        <v>0</v>
      </c>
    </row>
    <row r="63" spans="1:6" ht="12.75" customHeight="1" x14ac:dyDescent="0.2">
      <c r="A63" s="17">
        <f t="shared" ref="A63:A69" si="1">+A62+0.1</f>
        <v>7.2999999999999989</v>
      </c>
      <c r="B63" s="108" t="s">
        <v>60</v>
      </c>
      <c r="C63" s="124">
        <v>1</v>
      </c>
      <c r="D63" s="125" t="s">
        <v>58</v>
      </c>
      <c r="E63" s="700"/>
      <c r="F63" s="700">
        <f t="shared" si="0"/>
        <v>0</v>
      </c>
    </row>
    <row r="64" spans="1:6" x14ac:dyDescent="0.2">
      <c r="A64" s="17">
        <f t="shared" si="1"/>
        <v>7.3999999999999986</v>
      </c>
      <c r="B64" s="108" t="s">
        <v>61</v>
      </c>
      <c r="C64" s="124">
        <v>1</v>
      </c>
      <c r="D64" s="125" t="s">
        <v>58</v>
      </c>
      <c r="E64" s="700"/>
      <c r="F64" s="700">
        <f t="shared" si="0"/>
        <v>0</v>
      </c>
    </row>
    <row r="65" spans="1:6" x14ac:dyDescent="0.2">
      <c r="A65" s="17">
        <f t="shared" si="1"/>
        <v>7.4999999999999982</v>
      </c>
      <c r="B65" s="108" t="s">
        <v>62</v>
      </c>
      <c r="C65" s="124">
        <v>2</v>
      </c>
      <c r="D65" s="125" t="s">
        <v>58</v>
      </c>
      <c r="E65" s="700"/>
      <c r="F65" s="700">
        <f t="shared" si="0"/>
        <v>0</v>
      </c>
    </row>
    <row r="66" spans="1:6" ht="12.75" customHeight="1" x14ac:dyDescent="0.2">
      <c r="A66" s="17">
        <f t="shared" si="1"/>
        <v>7.5999999999999979</v>
      </c>
      <c r="B66" s="108" t="s">
        <v>63</v>
      </c>
      <c r="C66" s="124">
        <v>2</v>
      </c>
      <c r="D66" s="125" t="s">
        <v>58</v>
      </c>
      <c r="E66" s="700"/>
      <c r="F66" s="700">
        <f t="shared" si="0"/>
        <v>0</v>
      </c>
    </row>
    <row r="67" spans="1:6" ht="12.75" customHeight="1" x14ac:dyDescent="0.2">
      <c r="A67" s="17">
        <f t="shared" si="1"/>
        <v>7.6999999999999975</v>
      </c>
      <c r="B67" s="108" t="s">
        <v>64</v>
      </c>
      <c r="C67" s="124">
        <v>12</v>
      </c>
      <c r="D67" s="125" t="s">
        <v>58</v>
      </c>
      <c r="E67" s="700"/>
      <c r="F67" s="700">
        <f t="shared" si="0"/>
        <v>0</v>
      </c>
    </row>
    <row r="68" spans="1:6" x14ac:dyDescent="0.2">
      <c r="A68" s="17">
        <f t="shared" si="1"/>
        <v>7.7999999999999972</v>
      </c>
      <c r="B68" s="108" t="s">
        <v>65</v>
      </c>
      <c r="C68" s="124">
        <v>2</v>
      </c>
      <c r="D68" s="125" t="s">
        <v>58</v>
      </c>
      <c r="E68" s="700"/>
      <c r="F68" s="700">
        <f t="shared" si="0"/>
        <v>0</v>
      </c>
    </row>
    <row r="69" spans="1:6" x14ac:dyDescent="0.2">
      <c r="A69" s="17">
        <f t="shared" si="1"/>
        <v>7.8999999999999968</v>
      </c>
      <c r="B69" s="108" t="s">
        <v>66</v>
      </c>
      <c r="C69" s="124">
        <v>1</v>
      </c>
      <c r="D69" s="125" t="s">
        <v>58</v>
      </c>
      <c r="E69" s="700"/>
      <c r="F69" s="700">
        <f t="shared" si="0"/>
        <v>0</v>
      </c>
    </row>
    <row r="70" spans="1:6" x14ac:dyDescent="0.2">
      <c r="A70" s="104">
        <v>7.1</v>
      </c>
      <c r="B70" s="108" t="s">
        <v>67</v>
      </c>
      <c r="C70" s="124">
        <v>1</v>
      </c>
      <c r="D70" s="125" t="s">
        <v>58</v>
      </c>
      <c r="E70" s="700"/>
      <c r="F70" s="700">
        <f t="shared" si="0"/>
        <v>0</v>
      </c>
    </row>
    <row r="71" spans="1:6" ht="63.75" x14ac:dyDescent="0.2">
      <c r="A71" s="104">
        <v>7.11</v>
      </c>
      <c r="B71" s="105" t="s">
        <v>68</v>
      </c>
      <c r="C71" s="126">
        <v>1</v>
      </c>
      <c r="D71" s="127" t="s">
        <v>58</v>
      </c>
      <c r="E71" s="700"/>
      <c r="F71" s="700">
        <f t="shared" si="0"/>
        <v>0</v>
      </c>
    </row>
    <row r="72" spans="1:6" x14ac:dyDescent="0.2">
      <c r="A72" s="17"/>
      <c r="B72" s="105"/>
      <c r="C72" s="124"/>
      <c r="D72" s="125"/>
      <c r="E72" s="700"/>
      <c r="F72" s="700">
        <f t="shared" si="0"/>
        <v>0</v>
      </c>
    </row>
    <row r="73" spans="1:6" ht="12.75" customHeight="1" x14ac:dyDescent="0.2">
      <c r="A73" s="17">
        <v>8</v>
      </c>
      <c r="B73" s="128" t="s">
        <v>69</v>
      </c>
      <c r="C73" s="95">
        <v>1</v>
      </c>
      <c r="D73" s="129" t="s">
        <v>15</v>
      </c>
      <c r="E73" s="700"/>
      <c r="F73" s="700">
        <f t="shared" si="0"/>
        <v>0</v>
      </c>
    </row>
    <row r="74" spans="1:6" x14ac:dyDescent="0.2">
      <c r="A74" s="130">
        <v>9</v>
      </c>
      <c r="B74" s="105" t="s">
        <v>70</v>
      </c>
      <c r="C74" s="124">
        <v>1</v>
      </c>
      <c r="D74" s="125" t="s">
        <v>71</v>
      </c>
      <c r="E74" s="700"/>
      <c r="F74" s="700">
        <f t="shared" si="0"/>
        <v>0</v>
      </c>
    </row>
    <row r="75" spans="1:6" ht="12.75" customHeight="1" x14ac:dyDescent="0.2">
      <c r="A75" s="131"/>
      <c r="B75" s="132" t="s">
        <v>72</v>
      </c>
      <c r="C75" s="133"/>
      <c r="D75" s="132"/>
      <c r="E75" s="702"/>
      <c r="F75" s="702">
        <f>SUM(F17:F74)</f>
        <v>0</v>
      </c>
    </row>
    <row r="76" spans="1:6" ht="12.75" customHeight="1" x14ac:dyDescent="0.2">
      <c r="A76" s="17"/>
      <c r="B76" s="105"/>
      <c r="C76" s="124"/>
      <c r="D76" s="125"/>
      <c r="E76" s="6"/>
      <c r="F76" s="6"/>
    </row>
    <row r="77" spans="1:6" ht="12.75" customHeight="1" x14ac:dyDescent="0.2">
      <c r="A77" s="18" t="s">
        <v>73</v>
      </c>
      <c r="B77" s="115" t="s">
        <v>74</v>
      </c>
      <c r="C77" s="98"/>
      <c r="D77" s="99"/>
      <c r="E77" s="700"/>
      <c r="F77" s="700"/>
    </row>
    <row r="78" spans="1:6" ht="12.75" customHeight="1" x14ac:dyDescent="0.2">
      <c r="A78" s="134"/>
      <c r="B78" s="135"/>
      <c r="C78" s="112"/>
      <c r="D78" s="113"/>
      <c r="E78" s="703"/>
      <c r="F78" s="703"/>
    </row>
    <row r="79" spans="1:6" x14ac:dyDescent="0.2">
      <c r="A79" s="18">
        <v>1</v>
      </c>
      <c r="B79" s="115" t="s">
        <v>75</v>
      </c>
      <c r="C79" s="98"/>
      <c r="D79" s="99"/>
      <c r="E79" s="700"/>
      <c r="F79" s="700"/>
    </row>
    <row r="80" spans="1:6" x14ac:dyDescent="0.2">
      <c r="A80" s="17">
        <f>+A79+0.1</f>
        <v>1.1000000000000001</v>
      </c>
      <c r="B80" s="108" t="s">
        <v>76</v>
      </c>
      <c r="C80" s="98">
        <v>1</v>
      </c>
      <c r="D80" s="136" t="s">
        <v>35</v>
      </c>
      <c r="E80" s="700"/>
      <c r="F80" s="700">
        <f t="shared" ref="F80:F143" si="2">+ROUND(C80*E80,2)</f>
        <v>0</v>
      </c>
    </row>
    <row r="81" spans="1:6" ht="12.75" customHeight="1" x14ac:dyDescent="0.2">
      <c r="A81" s="17">
        <f>A80+0.1</f>
        <v>1.2000000000000002</v>
      </c>
      <c r="B81" s="108" t="s">
        <v>77</v>
      </c>
      <c r="C81" s="98">
        <v>1</v>
      </c>
      <c r="D81" s="136" t="s">
        <v>78</v>
      </c>
      <c r="E81" s="700"/>
      <c r="F81" s="700">
        <f t="shared" si="2"/>
        <v>0</v>
      </c>
    </row>
    <row r="82" spans="1:6" s="4" customFormat="1" ht="12.75" customHeight="1" x14ac:dyDescent="0.2">
      <c r="A82" s="17">
        <f>A81+0.1</f>
        <v>1.3000000000000003</v>
      </c>
      <c r="B82" s="108" t="s">
        <v>79</v>
      </c>
      <c r="C82" s="137">
        <v>1</v>
      </c>
      <c r="D82" s="138" t="s">
        <v>15</v>
      </c>
      <c r="E82" s="700"/>
      <c r="F82" s="700">
        <f t="shared" si="2"/>
        <v>0</v>
      </c>
    </row>
    <row r="83" spans="1:6" s="4" customFormat="1" ht="12.75" customHeight="1" x14ac:dyDescent="0.2">
      <c r="A83" s="17">
        <f>A82+0.1</f>
        <v>1.4000000000000004</v>
      </c>
      <c r="B83" s="128" t="s">
        <v>80</v>
      </c>
      <c r="C83" s="137">
        <v>21.4</v>
      </c>
      <c r="D83" s="129" t="s">
        <v>28</v>
      </c>
      <c r="E83" s="700"/>
      <c r="F83" s="700">
        <f t="shared" si="2"/>
        <v>0</v>
      </c>
    </row>
    <row r="84" spans="1:6" s="4" customFormat="1" ht="12.75" customHeight="1" x14ac:dyDescent="0.2">
      <c r="A84" s="110"/>
      <c r="B84" s="123"/>
      <c r="C84" s="139"/>
      <c r="D84" s="140"/>
      <c r="E84" s="700"/>
      <c r="F84" s="700">
        <f t="shared" si="2"/>
        <v>0</v>
      </c>
    </row>
    <row r="85" spans="1:6" ht="12.75" customHeight="1" x14ac:dyDescent="0.2">
      <c r="A85" s="141">
        <v>2</v>
      </c>
      <c r="B85" s="142" t="s">
        <v>81</v>
      </c>
      <c r="C85" s="143"/>
      <c r="D85" s="129"/>
      <c r="E85" s="700"/>
      <c r="F85" s="700">
        <f t="shared" si="2"/>
        <v>0</v>
      </c>
    </row>
    <row r="86" spans="1:6" s="4" customFormat="1" x14ac:dyDescent="0.2">
      <c r="A86" s="144">
        <f>+A85+0.1</f>
        <v>2.1</v>
      </c>
      <c r="B86" s="128" t="s">
        <v>82</v>
      </c>
      <c r="C86" s="137">
        <v>12.13</v>
      </c>
      <c r="D86" s="129" t="s">
        <v>83</v>
      </c>
      <c r="E86" s="700"/>
      <c r="F86" s="700">
        <f t="shared" si="2"/>
        <v>0</v>
      </c>
    </row>
    <row r="87" spans="1:6" s="4" customFormat="1" x14ac:dyDescent="0.2">
      <c r="A87" s="17">
        <f>+A86+0.1</f>
        <v>2.2000000000000002</v>
      </c>
      <c r="B87" s="128" t="s">
        <v>84</v>
      </c>
      <c r="C87" s="137">
        <v>8.65</v>
      </c>
      <c r="D87" s="129" t="s">
        <v>83</v>
      </c>
      <c r="E87" s="700"/>
      <c r="F87" s="700">
        <f t="shared" si="2"/>
        <v>0</v>
      </c>
    </row>
    <row r="88" spans="1:6" s="4" customFormat="1" x14ac:dyDescent="0.2">
      <c r="A88" s="17">
        <f>+A87+0.1</f>
        <v>2.3000000000000003</v>
      </c>
      <c r="B88" s="108" t="s">
        <v>85</v>
      </c>
      <c r="C88" s="137">
        <v>4.18</v>
      </c>
      <c r="D88" s="138" t="s">
        <v>83</v>
      </c>
      <c r="E88" s="700"/>
      <c r="F88" s="700">
        <f t="shared" si="2"/>
        <v>0</v>
      </c>
    </row>
    <row r="89" spans="1:6" s="4" customFormat="1" x14ac:dyDescent="0.2">
      <c r="A89" s="134"/>
      <c r="B89" s="145"/>
      <c r="C89" s="146"/>
      <c r="D89" s="147"/>
      <c r="E89" s="700"/>
      <c r="F89" s="700">
        <f t="shared" si="2"/>
        <v>0</v>
      </c>
    </row>
    <row r="90" spans="1:6" s="5" customFormat="1" x14ac:dyDescent="0.2">
      <c r="A90" s="141">
        <v>3</v>
      </c>
      <c r="B90" s="142" t="s">
        <v>86</v>
      </c>
      <c r="C90" s="148"/>
      <c r="D90" s="129"/>
      <c r="E90" s="700"/>
      <c r="F90" s="700">
        <f t="shared" si="2"/>
        <v>0</v>
      </c>
    </row>
    <row r="91" spans="1:6" s="4" customFormat="1" x14ac:dyDescent="0.2">
      <c r="A91" s="144">
        <f t="shared" ref="A91:A99" si="3">+A90+0.1</f>
        <v>3.1</v>
      </c>
      <c r="B91" s="149" t="s">
        <v>87</v>
      </c>
      <c r="C91" s="150">
        <v>1.41</v>
      </c>
      <c r="D91" s="129" t="s">
        <v>83</v>
      </c>
      <c r="E91" s="700"/>
      <c r="F91" s="700">
        <f t="shared" si="2"/>
        <v>0</v>
      </c>
    </row>
    <row r="92" spans="1:6" s="4" customFormat="1" x14ac:dyDescent="0.2">
      <c r="A92" s="144">
        <f t="shared" si="3"/>
        <v>3.2</v>
      </c>
      <c r="B92" s="151" t="s">
        <v>88</v>
      </c>
      <c r="C92" s="152">
        <v>3.02</v>
      </c>
      <c r="D92" s="129" t="s">
        <v>83</v>
      </c>
      <c r="E92" s="700"/>
      <c r="F92" s="700">
        <f t="shared" si="2"/>
        <v>0</v>
      </c>
    </row>
    <row r="93" spans="1:6" s="4" customFormat="1" x14ac:dyDescent="0.2">
      <c r="A93" s="144">
        <f t="shared" si="3"/>
        <v>3.3000000000000003</v>
      </c>
      <c r="B93" s="153" t="s">
        <v>89</v>
      </c>
      <c r="C93" s="152">
        <v>0.66</v>
      </c>
      <c r="D93" s="129" t="s">
        <v>83</v>
      </c>
      <c r="E93" s="700"/>
      <c r="F93" s="700">
        <f t="shared" si="2"/>
        <v>0</v>
      </c>
    </row>
    <row r="94" spans="1:6" s="4" customFormat="1" x14ac:dyDescent="0.2">
      <c r="A94" s="144">
        <f t="shared" si="3"/>
        <v>3.4000000000000004</v>
      </c>
      <c r="B94" s="153" t="s">
        <v>90</v>
      </c>
      <c r="C94" s="152">
        <v>1.32</v>
      </c>
      <c r="D94" s="129" t="s">
        <v>83</v>
      </c>
      <c r="E94" s="700"/>
      <c r="F94" s="700">
        <f t="shared" si="2"/>
        <v>0</v>
      </c>
    </row>
    <row r="95" spans="1:6" s="4" customFormat="1" x14ac:dyDescent="0.2">
      <c r="A95" s="144">
        <f t="shared" si="3"/>
        <v>3.5000000000000004</v>
      </c>
      <c r="B95" s="154" t="s">
        <v>91</v>
      </c>
      <c r="C95" s="152">
        <v>0.59</v>
      </c>
      <c r="D95" s="129" t="s">
        <v>83</v>
      </c>
      <c r="E95" s="700"/>
      <c r="F95" s="700">
        <f t="shared" si="2"/>
        <v>0</v>
      </c>
    </row>
    <row r="96" spans="1:6" s="4" customFormat="1" x14ac:dyDescent="0.2">
      <c r="A96" s="144">
        <f t="shared" si="3"/>
        <v>3.6000000000000005</v>
      </c>
      <c r="B96" s="154" t="s">
        <v>92</v>
      </c>
      <c r="C96" s="152">
        <v>0.42</v>
      </c>
      <c r="D96" s="129" t="s">
        <v>83</v>
      </c>
      <c r="E96" s="700"/>
      <c r="F96" s="700">
        <f t="shared" si="2"/>
        <v>0</v>
      </c>
    </row>
    <row r="97" spans="1:6" s="4" customFormat="1" x14ac:dyDescent="0.2">
      <c r="A97" s="144">
        <f t="shared" si="3"/>
        <v>3.7000000000000006</v>
      </c>
      <c r="B97" s="154" t="s">
        <v>93</v>
      </c>
      <c r="C97" s="152">
        <v>1.25</v>
      </c>
      <c r="D97" s="129" t="s">
        <v>83</v>
      </c>
      <c r="E97" s="700"/>
      <c r="F97" s="700">
        <f t="shared" si="2"/>
        <v>0</v>
      </c>
    </row>
    <row r="98" spans="1:6" s="4" customFormat="1" x14ac:dyDescent="0.2">
      <c r="A98" s="144">
        <f t="shared" si="3"/>
        <v>3.8000000000000007</v>
      </c>
      <c r="B98" s="154" t="s">
        <v>94</v>
      </c>
      <c r="C98" s="152">
        <v>0.32</v>
      </c>
      <c r="D98" s="129" t="s">
        <v>83</v>
      </c>
      <c r="E98" s="700"/>
      <c r="F98" s="700">
        <f t="shared" si="2"/>
        <v>0</v>
      </c>
    </row>
    <row r="99" spans="1:6" s="4" customFormat="1" x14ac:dyDescent="0.2">
      <c r="A99" s="144">
        <f t="shared" si="3"/>
        <v>3.9000000000000008</v>
      </c>
      <c r="B99" s="154" t="s">
        <v>95</v>
      </c>
      <c r="C99" s="150">
        <v>2.2999999999999998</v>
      </c>
      <c r="D99" s="129" t="s">
        <v>83</v>
      </c>
      <c r="E99" s="700"/>
      <c r="F99" s="700">
        <f t="shared" si="2"/>
        <v>0</v>
      </c>
    </row>
    <row r="100" spans="1:6" x14ac:dyDescent="0.2">
      <c r="A100" s="155">
        <v>3.1</v>
      </c>
      <c r="B100" s="154" t="s">
        <v>96</v>
      </c>
      <c r="C100" s="150">
        <v>2.98</v>
      </c>
      <c r="D100" s="129" t="s">
        <v>83</v>
      </c>
      <c r="E100" s="700"/>
      <c r="F100" s="700">
        <f t="shared" si="2"/>
        <v>0</v>
      </c>
    </row>
    <row r="101" spans="1:6" x14ac:dyDescent="0.2">
      <c r="A101" s="155">
        <v>3.11</v>
      </c>
      <c r="B101" s="154" t="s">
        <v>97</v>
      </c>
      <c r="C101" s="150">
        <v>0.71</v>
      </c>
      <c r="D101" s="129" t="s">
        <v>83</v>
      </c>
      <c r="E101" s="700"/>
      <c r="F101" s="700">
        <f t="shared" si="2"/>
        <v>0</v>
      </c>
    </row>
    <row r="102" spans="1:6" x14ac:dyDescent="0.2">
      <c r="A102" s="17"/>
      <c r="B102" s="156"/>
      <c r="C102" s="157"/>
      <c r="D102" s="158"/>
      <c r="E102" s="700"/>
      <c r="F102" s="700">
        <f t="shared" si="2"/>
        <v>0</v>
      </c>
    </row>
    <row r="103" spans="1:6" x14ac:dyDescent="0.2">
      <c r="A103" s="141">
        <v>4</v>
      </c>
      <c r="B103" s="142" t="s">
        <v>98</v>
      </c>
      <c r="C103" s="148"/>
      <c r="D103" s="129"/>
      <c r="E103" s="700"/>
      <c r="F103" s="700">
        <f t="shared" si="2"/>
        <v>0</v>
      </c>
    </row>
    <row r="104" spans="1:6" x14ac:dyDescent="0.2">
      <c r="A104" s="144">
        <v>4.0999999999999996</v>
      </c>
      <c r="B104" s="159" t="s">
        <v>99</v>
      </c>
      <c r="C104" s="95">
        <v>11.03</v>
      </c>
      <c r="D104" s="160" t="s">
        <v>19</v>
      </c>
      <c r="E104" s="700"/>
      <c r="F104" s="700">
        <f t="shared" si="2"/>
        <v>0</v>
      </c>
    </row>
    <row r="105" spans="1:6" x14ac:dyDescent="0.2">
      <c r="A105" s="144">
        <v>4.2</v>
      </c>
      <c r="B105" s="159" t="s">
        <v>100</v>
      </c>
      <c r="C105" s="95">
        <v>16.8</v>
      </c>
      <c r="D105" s="160" t="s">
        <v>19</v>
      </c>
      <c r="E105" s="700"/>
      <c r="F105" s="700">
        <f t="shared" si="2"/>
        <v>0</v>
      </c>
    </row>
    <row r="106" spans="1:6" x14ac:dyDescent="0.2">
      <c r="A106" s="17">
        <v>4.3</v>
      </c>
      <c r="B106" s="159" t="s">
        <v>101</v>
      </c>
      <c r="C106" s="95">
        <v>5.92</v>
      </c>
      <c r="D106" s="160" t="s">
        <v>19</v>
      </c>
      <c r="E106" s="700"/>
      <c r="F106" s="700">
        <f t="shared" si="2"/>
        <v>0</v>
      </c>
    </row>
    <row r="107" spans="1:6" x14ac:dyDescent="0.2">
      <c r="A107" s="110"/>
      <c r="B107" s="161"/>
      <c r="C107" s="150"/>
      <c r="D107" s="160"/>
      <c r="E107" s="700"/>
      <c r="F107" s="700">
        <f t="shared" si="2"/>
        <v>0</v>
      </c>
    </row>
    <row r="108" spans="1:6" x14ac:dyDescent="0.2">
      <c r="A108" s="141">
        <v>5</v>
      </c>
      <c r="B108" s="142" t="s">
        <v>17</v>
      </c>
      <c r="C108" s="95"/>
      <c r="D108" s="129"/>
      <c r="E108" s="700"/>
      <c r="F108" s="700">
        <f t="shared" si="2"/>
        <v>0</v>
      </c>
    </row>
    <row r="109" spans="1:6" x14ac:dyDescent="0.2">
      <c r="A109" s="144">
        <f>+A108+0.1</f>
        <v>5.0999999999999996</v>
      </c>
      <c r="B109" s="159" t="s">
        <v>102</v>
      </c>
      <c r="C109" s="95">
        <v>38.74</v>
      </c>
      <c r="D109" s="129" t="s">
        <v>19</v>
      </c>
      <c r="E109" s="700"/>
      <c r="F109" s="700">
        <f t="shared" si="2"/>
        <v>0</v>
      </c>
    </row>
    <row r="110" spans="1:6" x14ac:dyDescent="0.2">
      <c r="A110" s="144">
        <f t="shared" ref="A110:A117" si="4">+A109+0.1</f>
        <v>5.1999999999999993</v>
      </c>
      <c r="B110" s="159" t="s">
        <v>103</v>
      </c>
      <c r="C110" s="95">
        <v>25.92</v>
      </c>
      <c r="D110" s="129" t="s">
        <v>19</v>
      </c>
      <c r="E110" s="700"/>
      <c r="F110" s="700">
        <f t="shared" si="2"/>
        <v>0</v>
      </c>
    </row>
    <row r="111" spans="1:6" x14ac:dyDescent="0.2">
      <c r="A111" s="144">
        <f t="shared" si="4"/>
        <v>5.2999999999999989</v>
      </c>
      <c r="B111" s="159" t="s">
        <v>104</v>
      </c>
      <c r="C111" s="95">
        <v>27.59</v>
      </c>
      <c r="D111" s="129" t="s">
        <v>19</v>
      </c>
      <c r="E111" s="700"/>
      <c r="F111" s="700">
        <f t="shared" si="2"/>
        <v>0</v>
      </c>
    </row>
    <row r="112" spans="1:6" x14ac:dyDescent="0.2">
      <c r="A112" s="144">
        <f t="shared" si="4"/>
        <v>5.3999999999999986</v>
      </c>
      <c r="B112" s="159" t="s">
        <v>105</v>
      </c>
      <c r="C112" s="95">
        <v>19.399999999999999</v>
      </c>
      <c r="D112" s="129" t="s">
        <v>19</v>
      </c>
      <c r="E112" s="700"/>
      <c r="F112" s="700">
        <f t="shared" si="2"/>
        <v>0</v>
      </c>
    </row>
    <row r="113" spans="1:6" x14ac:dyDescent="0.2">
      <c r="A113" s="162">
        <f t="shared" si="4"/>
        <v>5.4999999999999982</v>
      </c>
      <c r="B113" s="163" t="s">
        <v>106</v>
      </c>
      <c r="C113" s="121">
        <v>24.8</v>
      </c>
      <c r="D113" s="164" t="s">
        <v>19</v>
      </c>
      <c r="E113" s="701"/>
      <c r="F113" s="701">
        <f t="shared" si="2"/>
        <v>0</v>
      </c>
    </row>
    <row r="114" spans="1:6" x14ac:dyDescent="0.2">
      <c r="A114" s="144">
        <f t="shared" si="4"/>
        <v>5.5999999999999979</v>
      </c>
      <c r="B114" s="159" t="s">
        <v>107</v>
      </c>
      <c r="C114" s="95">
        <v>18</v>
      </c>
      <c r="D114" s="129" t="s">
        <v>28</v>
      </c>
      <c r="E114" s="700"/>
      <c r="F114" s="700">
        <f t="shared" si="2"/>
        <v>0</v>
      </c>
    </row>
    <row r="115" spans="1:6" ht="25.5" x14ac:dyDescent="0.2">
      <c r="A115" s="144">
        <f t="shared" si="4"/>
        <v>5.6999999999999975</v>
      </c>
      <c r="B115" s="159" t="s">
        <v>108</v>
      </c>
      <c r="C115" s="116">
        <v>72.91</v>
      </c>
      <c r="D115" s="165" t="s">
        <v>19</v>
      </c>
      <c r="E115" s="700"/>
      <c r="F115" s="700">
        <f t="shared" si="2"/>
        <v>0</v>
      </c>
    </row>
    <row r="116" spans="1:6" x14ac:dyDescent="0.2">
      <c r="A116" s="144">
        <f t="shared" si="4"/>
        <v>5.7999999999999972</v>
      </c>
      <c r="B116" s="159" t="s">
        <v>109</v>
      </c>
      <c r="C116" s="95">
        <v>118</v>
      </c>
      <c r="D116" s="129" t="s">
        <v>28</v>
      </c>
      <c r="E116" s="700"/>
      <c r="F116" s="700">
        <f t="shared" si="2"/>
        <v>0</v>
      </c>
    </row>
    <row r="117" spans="1:6" x14ac:dyDescent="0.2">
      <c r="A117" s="144">
        <f t="shared" si="4"/>
        <v>5.8999999999999968</v>
      </c>
      <c r="B117" s="159" t="s">
        <v>110</v>
      </c>
      <c r="C117" s="95">
        <v>16.989999999999998</v>
      </c>
      <c r="D117" s="129" t="s">
        <v>19</v>
      </c>
      <c r="E117" s="700"/>
      <c r="F117" s="700">
        <f t="shared" si="2"/>
        <v>0</v>
      </c>
    </row>
    <row r="118" spans="1:6" x14ac:dyDescent="0.2">
      <c r="A118" s="166">
        <v>5.0999999999999996</v>
      </c>
      <c r="B118" s="128" t="s">
        <v>111</v>
      </c>
      <c r="C118" s="167">
        <v>1</v>
      </c>
      <c r="D118" s="168" t="s">
        <v>58</v>
      </c>
      <c r="E118" s="700"/>
      <c r="F118" s="700">
        <f t="shared" si="2"/>
        <v>0</v>
      </c>
    </row>
    <row r="119" spans="1:6" x14ac:dyDescent="0.2">
      <c r="A119" s="169"/>
      <c r="B119" s="159"/>
      <c r="C119" s="95"/>
      <c r="D119" s="129"/>
      <c r="E119" s="700"/>
      <c r="F119" s="700">
        <f t="shared" si="2"/>
        <v>0</v>
      </c>
    </row>
    <row r="120" spans="1:6" x14ac:dyDescent="0.2">
      <c r="A120" s="144">
        <v>6</v>
      </c>
      <c r="B120" s="170" t="s">
        <v>112</v>
      </c>
      <c r="C120" s="171">
        <v>14.24</v>
      </c>
      <c r="D120" s="129" t="s">
        <v>19</v>
      </c>
      <c r="E120" s="700"/>
      <c r="F120" s="700">
        <f t="shared" si="2"/>
        <v>0</v>
      </c>
    </row>
    <row r="121" spans="1:6" x14ac:dyDescent="0.2">
      <c r="A121" s="17"/>
      <c r="B121" s="172"/>
      <c r="C121" s="148"/>
      <c r="D121" s="129"/>
      <c r="E121" s="700"/>
      <c r="F121" s="700">
        <f t="shared" si="2"/>
        <v>0</v>
      </c>
    </row>
    <row r="122" spans="1:6" x14ac:dyDescent="0.2">
      <c r="A122" s="18">
        <v>7</v>
      </c>
      <c r="B122" s="142" t="s">
        <v>113</v>
      </c>
      <c r="C122" s="148"/>
      <c r="D122" s="129"/>
      <c r="E122" s="700"/>
      <c r="F122" s="700">
        <f t="shared" si="2"/>
        <v>0</v>
      </c>
    </row>
    <row r="123" spans="1:6" x14ac:dyDescent="0.2">
      <c r="A123" s="17">
        <f>+A122+0.1</f>
        <v>7.1</v>
      </c>
      <c r="B123" s="159" t="s">
        <v>114</v>
      </c>
      <c r="C123" s="95">
        <v>2</v>
      </c>
      <c r="D123" s="129" t="s">
        <v>58</v>
      </c>
      <c r="E123" s="700"/>
      <c r="F123" s="700">
        <f t="shared" si="2"/>
        <v>0</v>
      </c>
    </row>
    <row r="124" spans="1:6" x14ac:dyDescent="0.2">
      <c r="A124" s="17">
        <f>+A123+0.1</f>
        <v>7.1999999999999993</v>
      </c>
      <c r="B124" s="159" t="s">
        <v>115</v>
      </c>
      <c r="C124" s="95">
        <v>1</v>
      </c>
      <c r="D124" s="129" t="s">
        <v>58</v>
      </c>
      <c r="E124" s="700"/>
      <c r="F124" s="700">
        <f t="shared" si="2"/>
        <v>0</v>
      </c>
    </row>
    <row r="125" spans="1:6" x14ac:dyDescent="0.2">
      <c r="A125" s="17">
        <f>+A124+0.1</f>
        <v>7.2999999999999989</v>
      </c>
      <c r="B125" s="159" t="s">
        <v>54</v>
      </c>
      <c r="C125" s="95">
        <v>2</v>
      </c>
      <c r="D125" s="129" t="s">
        <v>58</v>
      </c>
      <c r="E125" s="700"/>
      <c r="F125" s="700">
        <f t="shared" si="2"/>
        <v>0</v>
      </c>
    </row>
    <row r="126" spans="1:6" x14ac:dyDescent="0.2">
      <c r="A126" s="17">
        <f>+A125+0.1</f>
        <v>7.3999999999999986</v>
      </c>
      <c r="B126" s="159" t="s">
        <v>116</v>
      </c>
      <c r="C126" s="95">
        <v>1</v>
      </c>
      <c r="D126" s="129" t="s">
        <v>58</v>
      </c>
      <c r="E126" s="700"/>
      <c r="F126" s="700">
        <f t="shared" si="2"/>
        <v>0</v>
      </c>
    </row>
    <row r="127" spans="1:6" x14ac:dyDescent="0.2">
      <c r="A127" s="110"/>
      <c r="B127" s="173"/>
      <c r="C127" s="95"/>
      <c r="D127" s="129"/>
      <c r="E127" s="700"/>
      <c r="F127" s="700">
        <f t="shared" si="2"/>
        <v>0</v>
      </c>
    </row>
    <row r="128" spans="1:6" x14ac:dyDescent="0.2">
      <c r="A128" s="18">
        <v>8</v>
      </c>
      <c r="B128" s="142" t="s">
        <v>117</v>
      </c>
      <c r="C128" s="95"/>
      <c r="D128" s="129"/>
      <c r="E128" s="700"/>
      <c r="F128" s="700">
        <f t="shared" si="2"/>
        <v>0</v>
      </c>
    </row>
    <row r="129" spans="1:6" x14ac:dyDescent="0.2">
      <c r="A129" s="17">
        <v>8.1</v>
      </c>
      <c r="B129" s="159" t="s">
        <v>118</v>
      </c>
      <c r="C129" s="95">
        <v>930</v>
      </c>
      <c r="D129" s="129" t="s">
        <v>119</v>
      </c>
      <c r="E129" s="700"/>
      <c r="F129" s="700">
        <f t="shared" si="2"/>
        <v>0</v>
      </c>
    </row>
    <row r="130" spans="1:6" x14ac:dyDescent="0.2">
      <c r="A130" s="17">
        <v>8.1999999999999993</v>
      </c>
      <c r="B130" s="159" t="s">
        <v>120</v>
      </c>
      <c r="C130" s="95">
        <v>127.5</v>
      </c>
      <c r="D130" s="129" t="s">
        <v>119</v>
      </c>
      <c r="E130" s="700"/>
      <c r="F130" s="700">
        <f t="shared" si="2"/>
        <v>0</v>
      </c>
    </row>
    <row r="131" spans="1:6" x14ac:dyDescent="0.2">
      <c r="A131" s="17">
        <v>8.3000000000000007</v>
      </c>
      <c r="B131" s="159" t="s">
        <v>121</v>
      </c>
      <c r="C131" s="95">
        <v>6</v>
      </c>
      <c r="D131" s="129" t="s">
        <v>58</v>
      </c>
      <c r="E131" s="700"/>
      <c r="F131" s="700">
        <f t="shared" si="2"/>
        <v>0</v>
      </c>
    </row>
    <row r="132" spans="1:6" x14ac:dyDescent="0.2">
      <c r="A132" s="17">
        <v>8.4</v>
      </c>
      <c r="B132" s="159" t="s">
        <v>122</v>
      </c>
      <c r="C132" s="95">
        <v>8</v>
      </c>
      <c r="D132" s="129" t="s">
        <v>58</v>
      </c>
      <c r="E132" s="700"/>
      <c r="F132" s="700">
        <f t="shared" si="2"/>
        <v>0</v>
      </c>
    </row>
    <row r="133" spans="1:6" ht="12.75" customHeight="1" x14ac:dyDescent="0.2">
      <c r="A133" s="17">
        <v>8.5</v>
      </c>
      <c r="B133" s="159" t="s">
        <v>123</v>
      </c>
      <c r="C133" s="95">
        <v>1</v>
      </c>
      <c r="D133" s="129" t="s">
        <v>58</v>
      </c>
      <c r="E133" s="700"/>
      <c r="F133" s="700">
        <f t="shared" si="2"/>
        <v>0</v>
      </c>
    </row>
    <row r="134" spans="1:6" x14ac:dyDescent="0.2">
      <c r="A134" s="17">
        <v>8.6</v>
      </c>
      <c r="B134" s="159" t="s">
        <v>124</v>
      </c>
      <c r="C134" s="95">
        <v>1</v>
      </c>
      <c r="D134" s="129" t="s">
        <v>58</v>
      </c>
      <c r="E134" s="700"/>
      <c r="F134" s="700">
        <f t="shared" si="2"/>
        <v>0</v>
      </c>
    </row>
    <row r="135" spans="1:6" ht="18" customHeight="1" x14ac:dyDescent="0.2">
      <c r="A135" s="110"/>
      <c r="B135" s="173"/>
      <c r="C135" s="174"/>
      <c r="D135" s="158"/>
      <c r="E135" s="700"/>
      <c r="F135" s="700">
        <f t="shared" si="2"/>
        <v>0</v>
      </c>
    </row>
    <row r="136" spans="1:6" x14ac:dyDescent="0.2">
      <c r="A136" s="141">
        <v>9</v>
      </c>
      <c r="B136" s="175" t="s">
        <v>125</v>
      </c>
      <c r="C136" s="148"/>
      <c r="D136" s="129"/>
      <c r="E136" s="700"/>
      <c r="F136" s="700">
        <f t="shared" si="2"/>
        <v>0</v>
      </c>
    </row>
    <row r="137" spans="1:6" ht="25.5" x14ac:dyDescent="0.2">
      <c r="A137" s="144">
        <f>+A136+0.1</f>
        <v>9.1</v>
      </c>
      <c r="B137" s="108" t="s">
        <v>126</v>
      </c>
      <c r="C137" s="137">
        <v>2</v>
      </c>
      <c r="D137" s="129" t="s">
        <v>58</v>
      </c>
      <c r="E137" s="700"/>
      <c r="F137" s="700">
        <f t="shared" si="2"/>
        <v>0</v>
      </c>
    </row>
    <row r="138" spans="1:6" x14ac:dyDescent="0.2">
      <c r="A138" s="144">
        <f t="shared" ref="A138:A145" si="5">+A137+0.1</f>
        <v>9.1999999999999993</v>
      </c>
      <c r="B138" s="108" t="s">
        <v>127</v>
      </c>
      <c r="C138" s="176">
        <v>2</v>
      </c>
      <c r="D138" s="129" t="s">
        <v>58</v>
      </c>
      <c r="E138" s="700"/>
      <c r="F138" s="700">
        <f t="shared" si="2"/>
        <v>0</v>
      </c>
    </row>
    <row r="139" spans="1:6" x14ac:dyDescent="0.2">
      <c r="A139" s="144">
        <f t="shared" si="5"/>
        <v>9.2999999999999989</v>
      </c>
      <c r="B139" s="108" t="s">
        <v>128</v>
      </c>
      <c r="C139" s="137">
        <v>1</v>
      </c>
      <c r="D139" s="129" t="s">
        <v>58</v>
      </c>
      <c r="E139" s="700"/>
      <c r="F139" s="700">
        <f t="shared" si="2"/>
        <v>0</v>
      </c>
    </row>
    <row r="140" spans="1:6" x14ac:dyDescent="0.2">
      <c r="A140" s="144">
        <f t="shared" si="5"/>
        <v>9.3999999999999986</v>
      </c>
      <c r="B140" s="128" t="s">
        <v>129</v>
      </c>
      <c r="C140" s="137">
        <v>1</v>
      </c>
      <c r="D140" s="129" t="s">
        <v>58</v>
      </c>
      <c r="E140" s="700"/>
      <c r="F140" s="700">
        <f t="shared" si="2"/>
        <v>0</v>
      </c>
    </row>
    <row r="141" spans="1:6" x14ac:dyDescent="0.2">
      <c r="A141" s="144">
        <f t="shared" si="5"/>
        <v>9.4999999999999982</v>
      </c>
      <c r="B141" s="128" t="s">
        <v>130</v>
      </c>
      <c r="C141" s="137">
        <v>5</v>
      </c>
      <c r="D141" s="129" t="s">
        <v>58</v>
      </c>
      <c r="E141" s="700"/>
      <c r="F141" s="700">
        <f t="shared" si="2"/>
        <v>0</v>
      </c>
    </row>
    <row r="142" spans="1:6" ht="12.75" customHeight="1" x14ac:dyDescent="0.2">
      <c r="A142" s="144">
        <f t="shared" si="5"/>
        <v>9.5999999999999979</v>
      </c>
      <c r="B142" s="128" t="s">
        <v>131</v>
      </c>
      <c r="C142" s="176">
        <v>4</v>
      </c>
      <c r="D142" s="129" t="s">
        <v>58</v>
      </c>
      <c r="E142" s="700"/>
      <c r="F142" s="700">
        <f t="shared" si="2"/>
        <v>0</v>
      </c>
    </row>
    <row r="143" spans="1:6" x14ac:dyDescent="0.2">
      <c r="A143" s="144">
        <f t="shared" si="5"/>
        <v>9.6999999999999975</v>
      </c>
      <c r="B143" s="108" t="s">
        <v>132</v>
      </c>
      <c r="C143" s="137">
        <v>1</v>
      </c>
      <c r="D143" s="129" t="s">
        <v>58</v>
      </c>
      <c r="E143" s="700"/>
      <c r="F143" s="700">
        <f t="shared" si="2"/>
        <v>0</v>
      </c>
    </row>
    <row r="144" spans="1:6" s="7" customFormat="1" x14ac:dyDescent="0.2">
      <c r="A144" s="144">
        <f t="shared" si="5"/>
        <v>9.7999999999999972</v>
      </c>
      <c r="B144" s="128" t="s">
        <v>133</v>
      </c>
      <c r="C144" s="137">
        <v>1</v>
      </c>
      <c r="D144" s="129" t="s">
        <v>58</v>
      </c>
      <c r="E144" s="700"/>
      <c r="F144" s="700">
        <f t="shared" ref="F144:F156" si="6">+ROUND(C144*E144,2)</f>
        <v>0</v>
      </c>
    </row>
    <row r="145" spans="1:6" ht="25.5" x14ac:dyDescent="0.2">
      <c r="A145" s="144">
        <f t="shared" si="5"/>
        <v>9.8999999999999968</v>
      </c>
      <c r="B145" s="108" t="s">
        <v>134</v>
      </c>
      <c r="C145" s="176">
        <v>1</v>
      </c>
      <c r="D145" s="129" t="s">
        <v>58</v>
      </c>
      <c r="E145" s="700"/>
      <c r="F145" s="700">
        <f t="shared" si="6"/>
        <v>0</v>
      </c>
    </row>
    <row r="146" spans="1:6" x14ac:dyDescent="0.2">
      <c r="A146" s="155">
        <v>9.1</v>
      </c>
      <c r="B146" s="128" t="s">
        <v>135</v>
      </c>
      <c r="C146" s="176">
        <v>8</v>
      </c>
      <c r="D146" s="129" t="s">
        <v>58</v>
      </c>
      <c r="E146" s="700"/>
      <c r="F146" s="700">
        <f t="shared" si="6"/>
        <v>0</v>
      </c>
    </row>
    <row r="147" spans="1:6" ht="12.75" customHeight="1" x14ac:dyDescent="0.2">
      <c r="A147" s="155">
        <v>9.11</v>
      </c>
      <c r="B147" s="108" t="s">
        <v>136</v>
      </c>
      <c r="C147" s="176">
        <v>1</v>
      </c>
      <c r="D147" s="129" t="s">
        <v>58</v>
      </c>
      <c r="E147" s="700"/>
      <c r="F147" s="700">
        <f t="shared" si="6"/>
        <v>0</v>
      </c>
    </row>
    <row r="148" spans="1:6" ht="12.75" customHeight="1" x14ac:dyDescent="0.2">
      <c r="A148" s="155">
        <v>9.1199999999999992</v>
      </c>
      <c r="B148" s="177" t="s">
        <v>124</v>
      </c>
      <c r="C148" s="178">
        <v>1</v>
      </c>
      <c r="D148" s="129" t="s">
        <v>58</v>
      </c>
      <c r="E148" s="700"/>
      <c r="F148" s="700">
        <f t="shared" si="6"/>
        <v>0</v>
      </c>
    </row>
    <row r="149" spans="1:6" x14ac:dyDescent="0.2">
      <c r="A149" s="155"/>
      <c r="B149" s="108"/>
      <c r="C149" s="137"/>
      <c r="D149" s="138"/>
      <c r="E149" s="700"/>
      <c r="F149" s="700">
        <f t="shared" si="6"/>
        <v>0</v>
      </c>
    </row>
    <row r="150" spans="1:6" x14ac:dyDescent="0.2">
      <c r="A150" s="179">
        <v>10</v>
      </c>
      <c r="B150" s="180" t="s">
        <v>137</v>
      </c>
      <c r="C150" s="137"/>
      <c r="D150" s="138"/>
      <c r="E150" s="700"/>
      <c r="F150" s="700">
        <f t="shared" si="6"/>
        <v>0</v>
      </c>
    </row>
    <row r="151" spans="1:6" x14ac:dyDescent="0.2">
      <c r="A151" s="181">
        <v>10.1</v>
      </c>
      <c r="B151" s="108" t="s">
        <v>138</v>
      </c>
      <c r="C151" s="95">
        <v>20</v>
      </c>
      <c r="D151" s="96" t="s">
        <v>28</v>
      </c>
      <c r="E151" s="700"/>
      <c r="F151" s="700">
        <f t="shared" si="6"/>
        <v>0</v>
      </c>
    </row>
    <row r="152" spans="1:6" x14ac:dyDescent="0.2">
      <c r="A152" s="181">
        <v>10.199999999999999</v>
      </c>
      <c r="B152" s="108" t="s">
        <v>139</v>
      </c>
      <c r="C152" s="95">
        <v>1</v>
      </c>
      <c r="D152" s="96" t="s">
        <v>140</v>
      </c>
      <c r="E152" s="700"/>
      <c r="F152" s="700">
        <f t="shared" si="6"/>
        <v>0</v>
      </c>
    </row>
    <row r="153" spans="1:6" ht="12.75" customHeight="1" x14ac:dyDescent="0.2">
      <c r="A153" s="181">
        <v>10.3</v>
      </c>
      <c r="B153" s="108" t="s">
        <v>141</v>
      </c>
      <c r="C153" s="95">
        <v>1</v>
      </c>
      <c r="D153" s="96" t="s">
        <v>140</v>
      </c>
      <c r="E153" s="700"/>
      <c r="F153" s="700">
        <f t="shared" si="6"/>
        <v>0</v>
      </c>
    </row>
    <row r="154" spans="1:6" x14ac:dyDescent="0.2">
      <c r="A154" s="181">
        <v>10.4</v>
      </c>
      <c r="B154" s="108" t="s">
        <v>142</v>
      </c>
      <c r="C154" s="95">
        <v>1</v>
      </c>
      <c r="D154" s="96" t="s">
        <v>15</v>
      </c>
      <c r="E154" s="700"/>
      <c r="F154" s="700">
        <f t="shared" si="6"/>
        <v>0</v>
      </c>
    </row>
    <row r="155" spans="1:6" x14ac:dyDescent="0.2">
      <c r="A155" s="155"/>
      <c r="B155" s="108"/>
      <c r="C155" s="95"/>
      <c r="D155" s="96"/>
      <c r="E155" s="700"/>
      <c r="F155" s="700">
        <f t="shared" si="6"/>
        <v>0</v>
      </c>
    </row>
    <row r="156" spans="1:6" x14ac:dyDescent="0.2">
      <c r="A156" s="182">
        <v>11</v>
      </c>
      <c r="B156" s="128" t="s">
        <v>69</v>
      </c>
      <c r="C156" s="95">
        <v>1</v>
      </c>
      <c r="D156" s="129" t="s">
        <v>58</v>
      </c>
      <c r="E156" s="700"/>
      <c r="F156" s="700">
        <f t="shared" si="6"/>
        <v>0</v>
      </c>
    </row>
    <row r="157" spans="1:6" ht="12.75" customHeight="1" x14ac:dyDescent="0.2">
      <c r="A157" s="183"/>
      <c r="B157" s="184" t="s">
        <v>143</v>
      </c>
      <c r="C157" s="185"/>
      <c r="D157" s="186"/>
      <c r="E157" s="704"/>
      <c r="F157" s="705">
        <f>SUM(F80:F156)</f>
        <v>0</v>
      </c>
    </row>
    <row r="158" spans="1:6" ht="12.75" customHeight="1" x14ac:dyDescent="0.2">
      <c r="A158" s="17"/>
      <c r="B158" s="108"/>
      <c r="C158" s="95"/>
      <c r="D158" s="96"/>
      <c r="E158" s="706"/>
      <c r="F158" s="700"/>
    </row>
    <row r="159" spans="1:6" x14ac:dyDescent="0.2">
      <c r="A159" s="18" t="s">
        <v>144</v>
      </c>
      <c r="B159" s="89" t="s">
        <v>145</v>
      </c>
      <c r="C159" s="95"/>
      <c r="D159" s="96"/>
      <c r="E159" s="706"/>
      <c r="F159" s="700"/>
    </row>
    <row r="160" spans="1:6" x14ac:dyDescent="0.2">
      <c r="A160" s="17"/>
      <c r="B160" s="108"/>
      <c r="C160" s="95"/>
      <c r="D160" s="96"/>
      <c r="E160" s="706"/>
      <c r="F160" s="700"/>
    </row>
    <row r="161" spans="1:6" x14ac:dyDescent="0.2">
      <c r="A161" s="18">
        <v>1</v>
      </c>
      <c r="B161" s="89" t="s">
        <v>146</v>
      </c>
      <c r="C161" s="95"/>
      <c r="D161" s="96"/>
      <c r="E161" s="706"/>
      <c r="F161" s="700"/>
    </row>
    <row r="162" spans="1:6" ht="25.5" x14ac:dyDescent="0.2">
      <c r="A162" s="17">
        <v>1.1000000000000001</v>
      </c>
      <c r="B162" s="108" t="s">
        <v>147</v>
      </c>
      <c r="C162" s="116">
        <v>1</v>
      </c>
      <c r="D162" s="117" t="s">
        <v>35</v>
      </c>
      <c r="E162" s="700"/>
      <c r="F162" s="700">
        <f t="shared" ref="F162:F225" si="7">+ROUND(C162*E162,2)</f>
        <v>0</v>
      </c>
    </row>
    <row r="163" spans="1:6" x14ac:dyDescent="0.2">
      <c r="A163" s="17"/>
      <c r="B163" s="108"/>
      <c r="C163" s="95"/>
      <c r="D163" s="96"/>
      <c r="E163" s="700"/>
      <c r="F163" s="700">
        <f t="shared" si="7"/>
        <v>0</v>
      </c>
    </row>
    <row r="164" spans="1:6" ht="12.75" customHeight="1" x14ac:dyDescent="0.2">
      <c r="A164" s="18">
        <v>2</v>
      </c>
      <c r="B164" s="89" t="s">
        <v>148</v>
      </c>
      <c r="C164" s="95"/>
      <c r="D164" s="96"/>
      <c r="E164" s="700"/>
      <c r="F164" s="700">
        <f t="shared" si="7"/>
        <v>0</v>
      </c>
    </row>
    <row r="165" spans="1:6" x14ac:dyDescent="0.2">
      <c r="A165" s="119">
        <v>2.1</v>
      </c>
      <c r="B165" s="120" t="s">
        <v>149</v>
      </c>
      <c r="C165" s="121">
        <v>1</v>
      </c>
      <c r="D165" s="187" t="s">
        <v>35</v>
      </c>
      <c r="E165" s="701"/>
      <c r="F165" s="701">
        <f t="shared" si="7"/>
        <v>0</v>
      </c>
    </row>
    <row r="166" spans="1:6" ht="12.75" customHeight="1" x14ac:dyDescent="0.2">
      <c r="A166" s="188"/>
      <c r="B166" s="189"/>
      <c r="C166" s="190"/>
      <c r="D166" s="191"/>
      <c r="E166" s="707"/>
      <c r="F166" s="707">
        <f t="shared" si="7"/>
        <v>0</v>
      </c>
    </row>
    <row r="167" spans="1:6" ht="12.75" customHeight="1" x14ac:dyDescent="0.2">
      <c r="A167" s="141">
        <v>3</v>
      </c>
      <c r="B167" s="89" t="s">
        <v>150</v>
      </c>
      <c r="C167" s="95"/>
      <c r="D167" s="96"/>
      <c r="E167" s="700"/>
      <c r="F167" s="700">
        <f t="shared" si="7"/>
        <v>0</v>
      </c>
    </row>
    <row r="168" spans="1:6" ht="51" x14ac:dyDescent="0.2">
      <c r="A168" s="144">
        <v>3.1</v>
      </c>
      <c r="B168" s="108" t="s">
        <v>151</v>
      </c>
      <c r="C168" s="116">
        <v>160</v>
      </c>
      <c r="D168" s="103" t="s">
        <v>19</v>
      </c>
      <c r="E168" s="700"/>
      <c r="F168" s="700">
        <f t="shared" si="7"/>
        <v>0</v>
      </c>
    </row>
    <row r="169" spans="1:6" s="4" customFormat="1" ht="25.5" x14ac:dyDescent="0.2">
      <c r="A169" s="144">
        <v>3.2</v>
      </c>
      <c r="B169" s="108" t="s">
        <v>152</v>
      </c>
      <c r="C169" s="95">
        <v>1</v>
      </c>
      <c r="D169" s="129" t="s">
        <v>58</v>
      </c>
      <c r="E169" s="700"/>
      <c r="F169" s="700">
        <f t="shared" si="7"/>
        <v>0</v>
      </c>
    </row>
    <row r="170" spans="1:6" s="7" customFormat="1" ht="12.75" customHeight="1" x14ac:dyDescent="0.2">
      <c r="A170" s="144">
        <v>3.3</v>
      </c>
      <c r="B170" s="108" t="s">
        <v>153</v>
      </c>
      <c r="C170" s="95">
        <v>48</v>
      </c>
      <c r="D170" s="99" t="s">
        <v>19</v>
      </c>
      <c r="E170" s="700"/>
      <c r="F170" s="700">
        <f t="shared" si="7"/>
        <v>0</v>
      </c>
    </row>
    <row r="171" spans="1:6" x14ac:dyDescent="0.2">
      <c r="A171" s="144"/>
      <c r="B171" s="108"/>
      <c r="C171" s="95"/>
      <c r="D171" s="99"/>
      <c r="E171" s="700"/>
      <c r="F171" s="700">
        <f t="shared" si="7"/>
        <v>0</v>
      </c>
    </row>
    <row r="172" spans="1:6" x14ac:dyDescent="0.2">
      <c r="A172" s="141">
        <v>4</v>
      </c>
      <c r="B172" s="89" t="s">
        <v>154</v>
      </c>
      <c r="C172" s="95"/>
      <c r="D172" s="99"/>
      <c r="E172" s="700"/>
      <c r="F172" s="700">
        <f t="shared" si="7"/>
        <v>0</v>
      </c>
    </row>
    <row r="173" spans="1:6" ht="25.5" x14ac:dyDescent="0.2">
      <c r="A173" s="144">
        <v>4.0999999999999996</v>
      </c>
      <c r="B173" s="108" t="s">
        <v>155</v>
      </c>
      <c r="C173" s="95">
        <v>1</v>
      </c>
      <c r="D173" s="129" t="s">
        <v>58</v>
      </c>
      <c r="E173" s="700"/>
      <c r="F173" s="700">
        <f t="shared" si="7"/>
        <v>0</v>
      </c>
    </row>
    <row r="174" spans="1:6" x14ac:dyDescent="0.2">
      <c r="A174" s="144"/>
      <c r="B174" s="108"/>
      <c r="C174" s="95"/>
      <c r="D174" s="99"/>
      <c r="E174" s="700"/>
      <c r="F174" s="700">
        <f t="shared" si="7"/>
        <v>0</v>
      </c>
    </row>
    <row r="175" spans="1:6" x14ac:dyDescent="0.2">
      <c r="A175" s="18">
        <v>5</v>
      </c>
      <c r="B175" s="89" t="s">
        <v>156</v>
      </c>
      <c r="C175" s="95"/>
      <c r="D175" s="96"/>
      <c r="E175" s="700"/>
      <c r="F175" s="700">
        <f t="shared" si="7"/>
        <v>0</v>
      </c>
    </row>
    <row r="176" spans="1:6" x14ac:dyDescent="0.2">
      <c r="A176" s="144">
        <v>5.0999999999999996</v>
      </c>
      <c r="B176" s="108" t="s">
        <v>157</v>
      </c>
      <c r="C176" s="95">
        <v>1</v>
      </c>
      <c r="D176" s="99" t="s">
        <v>71</v>
      </c>
      <c r="E176" s="700"/>
      <c r="F176" s="700">
        <f t="shared" si="7"/>
        <v>0</v>
      </c>
    </row>
    <row r="177" spans="1:6" ht="63.75" x14ac:dyDescent="0.2">
      <c r="A177" s="144">
        <f>+A176+0.1</f>
        <v>5.1999999999999993</v>
      </c>
      <c r="B177" s="192" t="s">
        <v>158</v>
      </c>
      <c r="C177" s="116">
        <v>1623</v>
      </c>
      <c r="D177" s="103" t="s">
        <v>159</v>
      </c>
      <c r="E177" s="700"/>
      <c r="F177" s="700">
        <f t="shared" si="7"/>
        <v>0</v>
      </c>
    </row>
    <row r="178" spans="1:6" ht="25.5" x14ac:dyDescent="0.2">
      <c r="A178" s="144">
        <f t="shared" ref="A178:A180" si="8">+A177+0.1</f>
        <v>5.2999999999999989</v>
      </c>
      <c r="B178" s="108" t="s">
        <v>160</v>
      </c>
      <c r="C178" s="95">
        <v>398</v>
      </c>
      <c r="D178" s="99" t="s">
        <v>19</v>
      </c>
      <c r="E178" s="700"/>
      <c r="F178" s="700">
        <f t="shared" si="7"/>
        <v>0</v>
      </c>
    </row>
    <row r="179" spans="1:6" ht="25.5" x14ac:dyDescent="0.2">
      <c r="A179" s="144">
        <f t="shared" si="8"/>
        <v>5.3999999999999986</v>
      </c>
      <c r="B179" s="108" t="s">
        <v>161</v>
      </c>
      <c r="C179" s="95">
        <v>1</v>
      </c>
      <c r="D179" s="99" t="s">
        <v>71</v>
      </c>
      <c r="E179" s="700"/>
      <c r="F179" s="700">
        <f t="shared" si="7"/>
        <v>0</v>
      </c>
    </row>
    <row r="180" spans="1:6" ht="25.5" x14ac:dyDescent="0.2">
      <c r="A180" s="144">
        <f t="shared" si="8"/>
        <v>5.4999999999999982</v>
      </c>
      <c r="B180" s="108" t="s">
        <v>162</v>
      </c>
      <c r="C180" s="95">
        <v>1</v>
      </c>
      <c r="D180" s="129" t="s">
        <v>58</v>
      </c>
      <c r="E180" s="700"/>
      <c r="F180" s="700">
        <f t="shared" si="7"/>
        <v>0</v>
      </c>
    </row>
    <row r="181" spans="1:6" x14ac:dyDescent="0.2">
      <c r="A181" s="144"/>
      <c r="B181" s="89"/>
      <c r="C181" s="95"/>
      <c r="D181" s="96"/>
      <c r="E181" s="700"/>
      <c r="F181" s="700">
        <f t="shared" si="7"/>
        <v>0</v>
      </c>
    </row>
    <row r="182" spans="1:6" x14ac:dyDescent="0.2">
      <c r="A182" s="18">
        <v>6</v>
      </c>
      <c r="B182" s="193" t="s">
        <v>163</v>
      </c>
      <c r="C182" s="95"/>
      <c r="D182" s="96"/>
      <c r="E182" s="700"/>
      <c r="F182" s="700">
        <f t="shared" si="7"/>
        <v>0</v>
      </c>
    </row>
    <row r="183" spans="1:6" x14ac:dyDescent="0.2">
      <c r="A183" s="18"/>
      <c r="B183" s="193"/>
      <c r="C183" s="95"/>
      <c r="D183" s="96"/>
      <c r="E183" s="700"/>
      <c r="F183" s="700">
        <f t="shared" si="7"/>
        <v>0</v>
      </c>
    </row>
    <row r="184" spans="1:6" s="8" customFormat="1" ht="14.25" customHeight="1" x14ac:dyDescent="0.2">
      <c r="A184" s="141">
        <v>6.1</v>
      </c>
      <c r="B184" s="89" t="s">
        <v>164</v>
      </c>
      <c r="C184" s="95"/>
      <c r="D184" s="96"/>
      <c r="E184" s="700"/>
      <c r="F184" s="700">
        <f t="shared" si="7"/>
        <v>0</v>
      </c>
    </row>
    <row r="185" spans="1:6" s="8" customFormat="1" x14ac:dyDescent="0.2">
      <c r="A185" s="144" t="s">
        <v>165</v>
      </c>
      <c r="B185" s="108" t="s">
        <v>166</v>
      </c>
      <c r="C185" s="95">
        <v>10</v>
      </c>
      <c r="D185" s="129" t="s">
        <v>58</v>
      </c>
      <c r="E185" s="700"/>
      <c r="F185" s="700">
        <f t="shared" si="7"/>
        <v>0</v>
      </c>
    </row>
    <row r="186" spans="1:6" ht="25.5" x14ac:dyDescent="0.2">
      <c r="A186" s="144" t="s">
        <v>167</v>
      </c>
      <c r="B186" s="108" t="s">
        <v>168</v>
      </c>
      <c r="C186" s="95">
        <v>5</v>
      </c>
      <c r="D186" s="129" t="s">
        <v>58</v>
      </c>
      <c r="E186" s="700"/>
      <c r="F186" s="700">
        <f t="shared" si="7"/>
        <v>0</v>
      </c>
    </row>
    <row r="187" spans="1:6" x14ac:dyDescent="0.2">
      <c r="A187" s="144" t="s">
        <v>169</v>
      </c>
      <c r="B187" s="108" t="s">
        <v>170</v>
      </c>
      <c r="C187" s="95">
        <v>5</v>
      </c>
      <c r="D187" s="129" t="s">
        <v>58</v>
      </c>
      <c r="E187" s="700"/>
      <c r="F187" s="700">
        <f t="shared" si="7"/>
        <v>0</v>
      </c>
    </row>
    <row r="188" spans="1:6" ht="25.5" x14ac:dyDescent="0.2">
      <c r="A188" s="144" t="s">
        <v>171</v>
      </c>
      <c r="B188" s="108" t="s">
        <v>172</v>
      </c>
      <c r="C188" s="95">
        <v>10</v>
      </c>
      <c r="D188" s="129" t="s">
        <v>58</v>
      </c>
      <c r="E188" s="700"/>
      <c r="F188" s="700">
        <f t="shared" si="7"/>
        <v>0</v>
      </c>
    </row>
    <row r="189" spans="1:6" ht="30.75" customHeight="1" x14ac:dyDescent="0.2">
      <c r="A189" s="144" t="s">
        <v>173</v>
      </c>
      <c r="B189" s="108" t="s">
        <v>174</v>
      </c>
      <c r="C189" s="95">
        <v>1</v>
      </c>
      <c r="D189" s="129" t="s">
        <v>58</v>
      </c>
      <c r="E189" s="700"/>
      <c r="F189" s="700">
        <f t="shared" si="7"/>
        <v>0</v>
      </c>
    </row>
    <row r="190" spans="1:6" ht="30.75" customHeight="1" x14ac:dyDescent="0.2">
      <c r="A190" s="144" t="s">
        <v>175</v>
      </c>
      <c r="B190" s="108" t="s">
        <v>176</v>
      </c>
      <c r="C190" s="95">
        <v>1</v>
      </c>
      <c r="D190" s="129" t="s">
        <v>58</v>
      </c>
      <c r="E190" s="700"/>
      <c r="F190" s="700">
        <f t="shared" si="7"/>
        <v>0</v>
      </c>
    </row>
    <row r="191" spans="1:6" s="9" customFormat="1" x14ac:dyDescent="0.2">
      <c r="A191" s="17"/>
      <c r="B191" s="108"/>
      <c r="C191" s="95"/>
      <c r="D191" s="96"/>
      <c r="E191" s="700"/>
      <c r="F191" s="700">
        <f t="shared" si="7"/>
        <v>0</v>
      </c>
    </row>
    <row r="192" spans="1:6" x14ac:dyDescent="0.2">
      <c r="A192" s="18">
        <v>6.2</v>
      </c>
      <c r="B192" s="89" t="s">
        <v>177</v>
      </c>
      <c r="C192" s="95"/>
      <c r="D192" s="194"/>
      <c r="E192" s="700"/>
      <c r="F192" s="700">
        <f t="shared" si="7"/>
        <v>0</v>
      </c>
    </row>
    <row r="193" spans="1:6" x14ac:dyDescent="0.2">
      <c r="A193" s="17" t="s">
        <v>178</v>
      </c>
      <c r="B193" s="108" t="s">
        <v>179</v>
      </c>
      <c r="C193" s="95">
        <v>58</v>
      </c>
      <c r="D193" s="194" t="s">
        <v>83</v>
      </c>
      <c r="E193" s="700"/>
      <c r="F193" s="700">
        <f t="shared" si="7"/>
        <v>0</v>
      </c>
    </row>
    <row r="194" spans="1:6" ht="25.5" x14ac:dyDescent="0.2">
      <c r="A194" s="17" t="s">
        <v>180</v>
      </c>
      <c r="B194" s="108" t="s">
        <v>181</v>
      </c>
      <c r="C194" s="95">
        <v>75.400000000000006</v>
      </c>
      <c r="D194" s="194" t="s">
        <v>83</v>
      </c>
      <c r="E194" s="700"/>
      <c r="F194" s="700">
        <f t="shared" si="7"/>
        <v>0</v>
      </c>
    </row>
    <row r="195" spans="1:6" x14ac:dyDescent="0.2">
      <c r="A195" s="17"/>
      <c r="B195" s="108"/>
      <c r="C195" s="95"/>
      <c r="D195" s="194"/>
      <c r="E195" s="700"/>
      <c r="F195" s="700">
        <f t="shared" si="7"/>
        <v>0</v>
      </c>
    </row>
    <row r="196" spans="1:6" x14ac:dyDescent="0.2">
      <c r="A196" s="141">
        <v>6.3</v>
      </c>
      <c r="B196" s="195" t="s">
        <v>182</v>
      </c>
      <c r="C196" s="196"/>
      <c r="D196" s="96"/>
      <c r="E196" s="700"/>
      <c r="F196" s="700">
        <f t="shared" si="7"/>
        <v>0</v>
      </c>
    </row>
    <row r="197" spans="1:6" s="9" customFormat="1" x14ac:dyDescent="0.2">
      <c r="A197" s="144" t="s">
        <v>183</v>
      </c>
      <c r="B197" s="108" t="s">
        <v>184</v>
      </c>
      <c r="C197" s="197">
        <v>36</v>
      </c>
      <c r="D197" s="198" t="s">
        <v>83</v>
      </c>
      <c r="E197" s="700"/>
      <c r="F197" s="700">
        <f t="shared" si="7"/>
        <v>0</v>
      </c>
    </row>
    <row r="198" spans="1:6" s="9" customFormat="1" x14ac:dyDescent="0.2">
      <c r="A198" s="144" t="s">
        <v>185</v>
      </c>
      <c r="B198" s="108" t="s">
        <v>186</v>
      </c>
      <c r="C198" s="197">
        <v>5</v>
      </c>
      <c r="D198" s="198" t="s">
        <v>83</v>
      </c>
      <c r="E198" s="700"/>
      <c r="F198" s="700">
        <f t="shared" si="7"/>
        <v>0</v>
      </c>
    </row>
    <row r="199" spans="1:6" s="9" customFormat="1" x14ac:dyDescent="0.2">
      <c r="A199" s="144" t="s">
        <v>187</v>
      </c>
      <c r="B199" s="108" t="s">
        <v>188</v>
      </c>
      <c r="C199" s="197">
        <v>3</v>
      </c>
      <c r="D199" s="198" t="s">
        <v>83</v>
      </c>
      <c r="E199" s="700"/>
      <c r="F199" s="700">
        <f t="shared" si="7"/>
        <v>0</v>
      </c>
    </row>
    <row r="200" spans="1:6" x14ac:dyDescent="0.2">
      <c r="A200" s="144" t="s">
        <v>189</v>
      </c>
      <c r="B200" s="108" t="s">
        <v>190</v>
      </c>
      <c r="C200" s="197">
        <v>3</v>
      </c>
      <c r="D200" s="198" t="s">
        <v>83</v>
      </c>
      <c r="E200" s="700"/>
      <c r="F200" s="700">
        <f t="shared" si="7"/>
        <v>0</v>
      </c>
    </row>
    <row r="201" spans="1:6" s="9" customFormat="1" x14ac:dyDescent="0.2">
      <c r="A201" s="144" t="s">
        <v>191</v>
      </c>
      <c r="B201" s="108" t="s">
        <v>192</v>
      </c>
      <c r="C201" s="197">
        <v>3</v>
      </c>
      <c r="D201" s="198" t="s">
        <v>83</v>
      </c>
      <c r="E201" s="700"/>
      <c r="F201" s="700">
        <f t="shared" si="7"/>
        <v>0</v>
      </c>
    </row>
    <row r="202" spans="1:6" x14ac:dyDescent="0.2">
      <c r="A202" s="144" t="s">
        <v>193</v>
      </c>
      <c r="B202" s="108" t="s">
        <v>194</v>
      </c>
      <c r="C202" s="197">
        <v>8</v>
      </c>
      <c r="D202" s="198" t="s">
        <v>83</v>
      </c>
      <c r="E202" s="700"/>
      <c r="F202" s="700">
        <f t="shared" si="7"/>
        <v>0</v>
      </c>
    </row>
    <row r="203" spans="1:6" s="9" customFormat="1" x14ac:dyDescent="0.2">
      <c r="A203" s="144"/>
      <c r="B203" s="199"/>
      <c r="C203" s="196"/>
      <c r="D203" s="198"/>
      <c r="E203" s="700"/>
      <c r="F203" s="700">
        <f t="shared" si="7"/>
        <v>0</v>
      </c>
    </row>
    <row r="204" spans="1:6" x14ac:dyDescent="0.2">
      <c r="A204" s="141">
        <v>6.4</v>
      </c>
      <c r="B204" s="195" t="s">
        <v>195</v>
      </c>
      <c r="C204" s="196"/>
      <c r="D204" s="198"/>
      <c r="E204" s="700"/>
      <c r="F204" s="700">
        <f t="shared" si="7"/>
        <v>0</v>
      </c>
    </row>
    <row r="205" spans="1:6" x14ac:dyDescent="0.2">
      <c r="A205" s="144" t="s">
        <v>196</v>
      </c>
      <c r="B205" s="108" t="s">
        <v>184</v>
      </c>
      <c r="C205" s="197">
        <v>36</v>
      </c>
      <c r="D205" s="198" t="s">
        <v>83</v>
      </c>
      <c r="E205" s="700"/>
      <c r="F205" s="700">
        <f t="shared" si="7"/>
        <v>0</v>
      </c>
    </row>
    <row r="206" spans="1:6" x14ac:dyDescent="0.2">
      <c r="A206" s="162" t="s">
        <v>197</v>
      </c>
      <c r="B206" s="120" t="s">
        <v>186</v>
      </c>
      <c r="C206" s="200">
        <v>5</v>
      </c>
      <c r="D206" s="201" t="s">
        <v>83</v>
      </c>
      <c r="E206" s="701"/>
      <c r="F206" s="701">
        <f t="shared" si="7"/>
        <v>0</v>
      </c>
    </row>
    <row r="207" spans="1:6" x14ac:dyDescent="0.2">
      <c r="A207" s="202" t="s">
        <v>198</v>
      </c>
      <c r="B207" s="189" t="s">
        <v>188</v>
      </c>
      <c r="C207" s="203">
        <v>3</v>
      </c>
      <c r="D207" s="204" t="s">
        <v>83</v>
      </c>
      <c r="E207" s="707"/>
      <c r="F207" s="707">
        <f t="shared" si="7"/>
        <v>0</v>
      </c>
    </row>
    <row r="208" spans="1:6" x14ac:dyDescent="0.2">
      <c r="A208" s="144" t="s">
        <v>199</v>
      </c>
      <c r="B208" s="108" t="s">
        <v>200</v>
      </c>
      <c r="C208" s="197">
        <v>3</v>
      </c>
      <c r="D208" s="198" t="s">
        <v>83</v>
      </c>
      <c r="E208" s="700"/>
      <c r="F208" s="700">
        <f t="shared" si="7"/>
        <v>0</v>
      </c>
    </row>
    <row r="209" spans="1:6" s="9" customFormat="1" x14ac:dyDescent="0.2">
      <c r="A209" s="144" t="s">
        <v>201</v>
      </c>
      <c r="B209" s="108" t="s">
        <v>202</v>
      </c>
      <c r="C209" s="197">
        <v>3</v>
      </c>
      <c r="D209" s="198" t="s">
        <v>83</v>
      </c>
      <c r="E209" s="700"/>
      <c r="F209" s="700">
        <f t="shared" si="7"/>
        <v>0</v>
      </c>
    </row>
    <row r="210" spans="1:6" s="9" customFormat="1" x14ac:dyDescent="0.2">
      <c r="A210" s="144" t="s">
        <v>203</v>
      </c>
      <c r="B210" s="108" t="s">
        <v>204</v>
      </c>
      <c r="C210" s="197">
        <v>8</v>
      </c>
      <c r="D210" s="198" t="s">
        <v>83</v>
      </c>
      <c r="E210" s="700"/>
      <c r="F210" s="700">
        <f t="shared" si="7"/>
        <v>0</v>
      </c>
    </row>
    <row r="211" spans="1:6" s="9" customFormat="1" x14ac:dyDescent="0.2">
      <c r="A211" s="144" t="s">
        <v>205</v>
      </c>
      <c r="B211" s="108" t="s">
        <v>206</v>
      </c>
      <c r="C211" s="197">
        <v>41</v>
      </c>
      <c r="D211" s="198" t="s">
        <v>83</v>
      </c>
      <c r="E211" s="700"/>
      <c r="F211" s="700">
        <f t="shared" si="7"/>
        <v>0</v>
      </c>
    </row>
    <row r="212" spans="1:6" s="9" customFormat="1" x14ac:dyDescent="0.2">
      <c r="A212" s="17"/>
      <c r="B212" s="108"/>
      <c r="C212" s="95"/>
      <c r="D212" s="96"/>
      <c r="E212" s="700"/>
      <c r="F212" s="700">
        <f t="shared" si="7"/>
        <v>0</v>
      </c>
    </row>
    <row r="213" spans="1:6" s="9" customFormat="1" x14ac:dyDescent="0.2">
      <c r="A213" s="17">
        <v>6.5</v>
      </c>
      <c r="B213" s="108" t="s">
        <v>207</v>
      </c>
      <c r="C213" s="95">
        <v>1</v>
      </c>
      <c r="D213" s="96" t="s">
        <v>71</v>
      </c>
      <c r="E213" s="700"/>
      <c r="F213" s="700">
        <f t="shared" si="7"/>
        <v>0</v>
      </c>
    </row>
    <row r="214" spans="1:6" s="9" customFormat="1" x14ac:dyDescent="0.2">
      <c r="A214" s="17"/>
      <c r="B214" s="108"/>
      <c r="C214" s="95"/>
      <c r="D214" s="96"/>
      <c r="E214" s="700"/>
      <c r="F214" s="700">
        <f t="shared" si="7"/>
        <v>0</v>
      </c>
    </row>
    <row r="215" spans="1:6" s="9" customFormat="1" x14ac:dyDescent="0.2">
      <c r="A215" s="195">
        <v>7</v>
      </c>
      <c r="B215" s="195" t="s">
        <v>208</v>
      </c>
      <c r="C215" s="205"/>
      <c r="D215" s="129"/>
      <c r="E215" s="700"/>
      <c r="F215" s="700">
        <f t="shared" si="7"/>
        <v>0</v>
      </c>
    </row>
    <row r="216" spans="1:6" s="9" customFormat="1" ht="89.25" x14ac:dyDescent="0.2">
      <c r="A216" s="128">
        <v>7.1</v>
      </c>
      <c r="B216" s="192" t="s">
        <v>209</v>
      </c>
      <c r="C216" s="206">
        <v>90</v>
      </c>
      <c r="D216" s="165" t="s">
        <v>28</v>
      </c>
      <c r="E216" s="700"/>
      <c r="F216" s="700">
        <f t="shared" si="7"/>
        <v>0</v>
      </c>
    </row>
    <row r="217" spans="1:6" s="9" customFormat="1" x14ac:dyDescent="0.2">
      <c r="A217" s="17"/>
      <c r="B217" s="108"/>
      <c r="C217" s="95"/>
      <c r="D217" s="96"/>
      <c r="E217" s="700"/>
      <c r="F217" s="700">
        <f t="shared" si="7"/>
        <v>0</v>
      </c>
    </row>
    <row r="218" spans="1:6" s="9" customFormat="1" x14ac:dyDescent="0.2">
      <c r="A218" s="18">
        <v>8</v>
      </c>
      <c r="B218" s="89" t="s">
        <v>210</v>
      </c>
      <c r="C218" s="95"/>
      <c r="D218" s="96"/>
      <c r="E218" s="700"/>
      <c r="F218" s="700">
        <f t="shared" si="7"/>
        <v>0</v>
      </c>
    </row>
    <row r="219" spans="1:6" s="9" customFormat="1" ht="17.25" customHeight="1" x14ac:dyDescent="0.2">
      <c r="A219" s="17">
        <v>8.1</v>
      </c>
      <c r="B219" s="108" t="s">
        <v>211</v>
      </c>
      <c r="C219" s="95">
        <v>1</v>
      </c>
      <c r="D219" s="129" t="s">
        <v>58</v>
      </c>
      <c r="E219" s="700"/>
      <c r="F219" s="700">
        <f t="shared" si="7"/>
        <v>0</v>
      </c>
    </row>
    <row r="220" spans="1:6" s="9" customFormat="1" x14ac:dyDescent="0.2">
      <c r="A220" s="17">
        <v>8.1999999999999993</v>
      </c>
      <c r="B220" s="108" t="s">
        <v>212</v>
      </c>
      <c r="C220" s="207">
        <v>1</v>
      </c>
      <c r="D220" s="129" t="s">
        <v>58</v>
      </c>
      <c r="E220" s="700"/>
      <c r="F220" s="700">
        <f t="shared" si="7"/>
        <v>0</v>
      </c>
    </row>
    <row r="221" spans="1:6" s="9" customFormat="1" x14ac:dyDescent="0.2">
      <c r="A221" s="17">
        <v>8.3000000000000007</v>
      </c>
      <c r="B221" s="108" t="s">
        <v>213</v>
      </c>
      <c r="C221" s="95">
        <v>60</v>
      </c>
      <c r="D221" s="96" t="s">
        <v>28</v>
      </c>
      <c r="E221" s="700"/>
      <c r="F221" s="700">
        <f t="shared" si="7"/>
        <v>0</v>
      </c>
    </row>
    <row r="222" spans="1:6" s="9" customFormat="1" x14ac:dyDescent="0.2">
      <c r="A222" s="17">
        <v>8.4</v>
      </c>
      <c r="B222" s="108" t="s">
        <v>139</v>
      </c>
      <c r="C222" s="95">
        <v>1</v>
      </c>
      <c r="D222" s="96" t="s">
        <v>71</v>
      </c>
      <c r="E222" s="700"/>
      <c r="F222" s="700">
        <f t="shared" si="7"/>
        <v>0</v>
      </c>
    </row>
    <row r="223" spans="1:6" s="9" customFormat="1" ht="14.25" customHeight="1" x14ac:dyDescent="0.2">
      <c r="A223" s="17">
        <v>8.5</v>
      </c>
      <c r="B223" s="108" t="s">
        <v>214</v>
      </c>
      <c r="C223" s="95">
        <v>3</v>
      </c>
      <c r="D223" s="96" t="s">
        <v>28</v>
      </c>
      <c r="E223" s="700"/>
      <c r="F223" s="700">
        <f t="shared" si="7"/>
        <v>0</v>
      </c>
    </row>
    <row r="224" spans="1:6" s="9" customFormat="1" x14ac:dyDescent="0.2">
      <c r="A224" s="17">
        <v>8.6</v>
      </c>
      <c r="B224" s="108" t="s">
        <v>215</v>
      </c>
      <c r="C224" s="95">
        <v>1</v>
      </c>
      <c r="D224" s="129" t="s">
        <v>58</v>
      </c>
      <c r="E224" s="700"/>
      <c r="F224" s="700">
        <f t="shared" si="7"/>
        <v>0</v>
      </c>
    </row>
    <row r="225" spans="1:6" s="9" customFormat="1" x14ac:dyDescent="0.2">
      <c r="A225" s="17">
        <v>8.6999999999999993</v>
      </c>
      <c r="B225" s="108" t="s">
        <v>141</v>
      </c>
      <c r="C225" s="95">
        <v>1</v>
      </c>
      <c r="D225" s="96" t="s">
        <v>71</v>
      </c>
      <c r="E225" s="700"/>
      <c r="F225" s="700">
        <f t="shared" si="7"/>
        <v>0</v>
      </c>
    </row>
    <row r="226" spans="1:6" s="9" customFormat="1" x14ac:dyDescent="0.2">
      <c r="A226" s="17">
        <v>8.8000000000000007</v>
      </c>
      <c r="B226" s="108" t="s">
        <v>216</v>
      </c>
      <c r="C226" s="95">
        <v>1</v>
      </c>
      <c r="D226" s="129" t="s">
        <v>58</v>
      </c>
      <c r="E226" s="700"/>
      <c r="F226" s="700">
        <f t="shared" ref="F226:F277" si="9">+ROUND(C226*E226,2)</f>
        <v>0</v>
      </c>
    </row>
    <row r="227" spans="1:6" s="9" customFormat="1" x14ac:dyDescent="0.2">
      <c r="A227" s="17"/>
      <c r="B227" s="108"/>
      <c r="C227" s="95"/>
      <c r="D227" s="96"/>
      <c r="E227" s="700"/>
      <c r="F227" s="700">
        <f t="shared" si="9"/>
        <v>0</v>
      </c>
    </row>
    <row r="228" spans="1:6" x14ac:dyDescent="0.2">
      <c r="A228" s="18">
        <v>9</v>
      </c>
      <c r="B228" s="89" t="s">
        <v>217</v>
      </c>
      <c r="C228" s="95"/>
      <c r="D228" s="96"/>
      <c r="E228" s="700"/>
      <c r="F228" s="700">
        <f t="shared" si="9"/>
        <v>0</v>
      </c>
    </row>
    <row r="229" spans="1:6" s="9" customFormat="1" ht="25.5" x14ac:dyDescent="0.2">
      <c r="A229" s="17">
        <v>9.1</v>
      </c>
      <c r="B229" s="108" t="s">
        <v>218</v>
      </c>
      <c r="C229" s="116">
        <v>5.5</v>
      </c>
      <c r="D229" s="117" t="s">
        <v>28</v>
      </c>
      <c r="E229" s="700"/>
      <c r="F229" s="700">
        <f t="shared" si="9"/>
        <v>0</v>
      </c>
    </row>
    <row r="230" spans="1:6" s="9" customFormat="1" x14ac:dyDescent="0.2">
      <c r="A230" s="17">
        <v>9.1999999999999993</v>
      </c>
      <c r="B230" s="108" t="s">
        <v>219</v>
      </c>
      <c r="C230" s="95">
        <v>30</v>
      </c>
      <c r="D230" s="96" t="s">
        <v>28</v>
      </c>
      <c r="E230" s="700"/>
      <c r="F230" s="700">
        <f t="shared" si="9"/>
        <v>0</v>
      </c>
    </row>
    <row r="231" spans="1:6" s="9" customFormat="1" x14ac:dyDescent="0.2">
      <c r="A231" s="17">
        <v>9.3000000000000007</v>
      </c>
      <c r="B231" s="108" t="s">
        <v>220</v>
      </c>
      <c r="C231" s="95">
        <v>35.5</v>
      </c>
      <c r="D231" s="96" t="s">
        <v>28</v>
      </c>
      <c r="E231" s="700"/>
      <c r="F231" s="700">
        <f t="shared" si="9"/>
        <v>0</v>
      </c>
    </row>
    <row r="232" spans="1:6" s="9" customFormat="1" ht="38.25" x14ac:dyDescent="0.2">
      <c r="A232" s="17">
        <v>9.4</v>
      </c>
      <c r="B232" s="108" t="s">
        <v>221</v>
      </c>
      <c r="C232" s="116">
        <v>1</v>
      </c>
      <c r="D232" s="117" t="s">
        <v>35</v>
      </c>
      <c r="E232" s="700"/>
      <c r="F232" s="700">
        <f t="shared" si="9"/>
        <v>0</v>
      </c>
    </row>
    <row r="233" spans="1:6" x14ac:dyDescent="0.2">
      <c r="A233" s="17">
        <v>9.5</v>
      </c>
      <c r="B233" s="108" t="s">
        <v>222</v>
      </c>
      <c r="C233" s="95">
        <v>2</v>
      </c>
      <c r="D233" s="129" t="s">
        <v>58</v>
      </c>
      <c r="E233" s="700"/>
      <c r="F233" s="700">
        <f t="shared" si="9"/>
        <v>0</v>
      </c>
    </row>
    <row r="234" spans="1:6" s="10" customFormat="1" x14ac:dyDescent="0.2">
      <c r="A234" s="17">
        <v>9.6</v>
      </c>
      <c r="B234" s="108" t="s">
        <v>223</v>
      </c>
      <c r="C234" s="95">
        <v>3</v>
      </c>
      <c r="D234" s="129" t="s">
        <v>58</v>
      </c>
      <c r="E234" s="700"/>
      <c r="F234" s="700">
        <f t="shared" si="9"/>
        <v>0</v>
      </c>
    </row>
    <row r="235" spans="1:6" s="10" customFormat="1" x14ac:dyDescent="0.2">
      <c r="A235" s="17">
        <v>9.6999999999999993</v>
      </c>
      <c r="B235" s="108" t="s">
        <v>224</v>
      </c>
      <c r="C235" s="95">
        <v>1</v>
      </c>
      <c r="D235" s="129" t="s">
        <v>58</v>
      </c>
      <c r="E235" s="700"/>
      <c r="F235" s="700">
        <f t="shared" si="9"/>
        <v>0</v>
      </c>
    </row>
    <row r="236" spans="1:6" s="10" customFormat="1" x14ac:dyDescent="0.2">
      <c r="A236" s="17">
        <v>9.8000000000000007</v>
      </c>
      <c r="B236" s="108" t="s">
        <v>225</v>
      </c>
      <c r="C236" s="95">
        <v>9</v>
      </c>
      <c r="D236" s="129" t="s">
        <v>58</v>
      </c>
      <c r="E236" s="700"/>
      <c r="F236" s="700">
        <f t="shared" si="9"/>
        <v>0</v>
      </c>
    </row>
    <row r="237" spans="1:6" s="10" customFormat="1" ht="15.75" customHeight="1" x14ac:dyDescent="0.2">
      <c r="A237" s="17">
        <v>9.9</v>
      </c>
      <c r="B237" s="108" t="s">
        <v>226</v>
      </c>
      <c r="C237" s="95">
        <v>1</v>
      </c>
      <c r="D237" s="129" t="s">
        <v>58</v>
      </c>
      <c r="E237" s="700"/>
      <c r="F237" s="700">
        <f t="shared" si="9"/>
        <v>0</v>
      </c>
    </row>
    <row r="238" spans="1:6" s="9" customFormat="1" x14ac:dyDescent="0.2">
      <c r="A238" s="104">
        <v>9.1</v>
      </c>
      <c r="B238" s="108" t="s">
        <v>227</v>
      </c>
      <c r="C238" s="95">
        <v>1</v>
      </c>
      <c r="D238" s="129" t="s">
        <v>58</v>
      </c>
      <c r="E238" s="700"/>
      <c r="F238" s="700">
        <f t="shared" si="9"/>
        <v>0</v>
      </c>
    </row>
    <row r="239" spans="1:6" s="4" customFormat="1" x14ac:dyDescent="0.2">
      <c r="A239" s="17">
        <v>9.11</v>
      </c>
      <c r="B239" s="108" t="s">
        <v>228</v>
      </c>
      <c r="C239" s="95">
        <v>1</v>
      </c>
      <c r="D239" s="96" t="s">
        <v>58</v>
      </c>
      <c r="E239" s="700"/>
      <c r="F239" s="700">
        <f t="shared" si="9"/>
        <v>0</v>
      </c>
    </row>
    <row r="240" spans="1:6" x14ac:dyDescent="0.2">
      <c r="A240" s="17"/>
      <c r="B240" s="108"/>
      <c r="C240" s="95"/>
      <c r="D240" s="96"/>
      <c r="E240" s="700"/>
      <c r="F240" s="700">
        <f t="shared" si="9"/>
        <v>0</v>
      </c>
    </row>
    <row r="241" spans="1:6" s="4" customFormat="1" x14ac:dyDescent="0.2">
      <c r="A241" s="18">
        <v>10</v>
      </c>
      <c r="B241" s="89" t="s">
        <v>229</v>
      </c>
      <c r="C241" s="208"/>
      <c r="D241" s="96"/>
      <c r="E241" s="700"/>
      <c r="F241" s="700">
        <f t="shared" si="9"/>
        <v>0</v>
      </c>
    </row>
    <row r="242" spans="1:6" s="4" customFormat="1" x14ac:dyDescent="0.2">
      <c r="A242" s="17">
        <v>10.1</v>
      </c>
      <c r="B242" s="108" t="s">
        <v>230</v>
      </c>
      <c r="C242" s="208">
        <v>89.2</v>
      </c>
      <c r="D242" s="96" t="s">
        <v>19</v>
      </c>
      <c r="E242" s="700"/>
      <c r="F242" s="700">
        <f t="shared" si="9"/>
        <v>0</v>
      </c>
    </row>
    <row r="243" spans="1:6" x14ac:dyDescent="0.2">
      <c r="A243" s="17">
        <v>10.199999999999999</v>
      </c>
      <c r="B243" s="108" t="s">
        <v>231</v>
      </c>
      <c r="C243" s="208">
        <v>89.2</v>
      </c>
      <c r="D243" s="96" t="s">
        <v>19</v>
      </c>
      <c r="E243" s="700"/>
      <c r="F243" s="700">
        <f t="shared" si="9"/>
        <v>0</v>
      </c>
    </row>
    <row r="244" spans="1:6" s="4" customFormat="1" ht="25.5" x14ac:dyDescent="0.2">
      <c r="A244" s="17">
        <v>10.3</v>
      </c>
      <c r="B244" s="108" t="s">
        <v>232</v>
      </c>
      <c r="C244" s="95">
        <v>1</v>
      </c>
      <c r="D244" s="96" t="s">
        <v>71</v>
      </c>
      <c r="E244" s="700"/>
      <c r="F244" s="700">
        <f t="shared" si="9"/>
        <v>0</v>
      </c>
    </row>
    <row r="245" spans="1:6" s="4" customFormat="1" x14ac:dyDescent="0.2">
      <c r="A245" s="17">
        <v>10.4</v>
      </c>
      <c r="B245" s="108" t="s">
        <v>233</v>
      </c>
      <c r="C245" s="95">
        <v>1</v>
      </c>
      <c r="D245" s="96" t="s">
        <v>58</v>
      </c>
      <c r="E245" s="700"/>
      <c r="F245" s="700">
        <f t="shared" si="9"/>
        <v>0</v>
      </c>
    </row>
    <row r="246" spans="1:6" s="4" customFormat="1" x14ac:dyDescent="0.2">
      <c r="A246" s="17">
        <v>10.5</v>
      </c>
      <c r="B246" s="108" t="s">
        <v>234</v>
      </c>
      <c r="C246" s="95">
        <v>1</v>
      </c>
      <c r="D246" s="96" t="s">
        <v>58</v>
      </c>
      <c r="E246" s="700"/>
      <c r="F246" s="700">
        <f t="shared" si="9"/>
        <v>0</v>
      </c>
    </row>
    <row r="247" spans="1:6" x14ac:dyDescent="0.2">
      <c r="A247" s="17">
        <v>10.6</v>
      </c>
      <c r="B247" s="108" t="s">
        <v>70</v>
      </c>
      <c r="C247" s="95">
        <v>1</v>
      </c>
      <c r="D247" s="96" t="s">
        <v>71</v>
      </c>
      <c r="E247" s="700"/>
      <c r="F247" s="700">
        <f t="shared" si="9"/>
        <v>0</v>
      </c>
    </row>
    <row r="248" spans="1:6" x14ac:dyDescent="0.2">
      <c r="A248" s="17">
        <v>10.7</v>
      </c>
      <c r="B248" s="108" t="s">
        <v>235</v>
      </c>
      <c r="C248" s="95">
        <v>11.58</v>
      </c>
      <c r="D248" s="96" t="s">
        <v>28</v>
      </c>
      <c r="E248" s="700"/>
      <c r="F248" s="700">
        <f t="shared" si="9"/>
        <v>0</v>
      </c>
    </row>
    <row r="249" spans="1:6" s="4" customFormat="1" ht="13.5" customHeight="1" x14ac:dyDescent="0.2">
      <c r="A249" s="17">
        <v>10.8</v>
      </c>
      <c r="B249" s="108" t="s">
        <v>236</v>
      </c>
      <c r="C249" s="95">
        <v>1</v>
      </c>
      <c r="D249" s="96" t="s">
        <v>237</v>
      </c>
      <c r="E249" s="700"/>
      <c r="F249" s="700">
        <f t="shared" si="9"/>
        <v>0</v>
      </c>
    </row>
    <row r="250" spans="1:6" x14ac:dyDescent="0.2">
      <c r="A250" s="17">
        <v>10.9</v>
      </c>
      <c r="B250" s="108" t="s">
        <v>238</v>
      </c>
      <c r="C250" s="95">
        <v>1</v>
      </c>
      <c r="D250" s="96" t="s">
        <v>71</v>
      </c>
      <c r="E250" s="700"/>
      <c r="F250" s="700">
        <f t="shared" si="9"/>
        <v>0</v>
      </c>
    </row>
    <row r="251" spans="1:6" s="4" customFormat="1" ht="18" customHeight="1" x14ac:dyDescent="0.2">
      <c r="A251" s="119">
        <v>10.9</v>
      </c>
      <c r="B251" s="209" t="s">
        <v>239</v>
      </c>
      <c r="C251" s="210">
        <v>1</v>
      </c>
      <c r="D251" s="211" t="s">
        <v>71</v>
      </c>
      <c r="E251" s="701"/>
      <c r="F251" s="701">
        <f t="shared" si="9"/>
        <v>0</v>
      </c>
    </row>
    <row r="252" spans="1:6" s="4" customFormat="1" ht="14.25" customHeight="1" x14ac:dyDescent="0.2">
      <c r="A252" s="188"/>
      <c r="B252" s="189"/>
      <c r="C252" s="190"/>
      <c r="D252" s="191"/>
      <c r="E252" s="707"/>
      <c r="F252" s="707">
        <f t="shared" si="9"/>
        <v>0</v>
      </c>
    </row>
    <row r="253" spans="1:6" s="4" customFormat="1" x14ac:dyDescent="0.2">
      <c r="A253" s="18">
        <v>11</v>
      </c>
      <c r="B253" s="89" t="s">
        <v>240</v>
      </c>
      <c r="C253" s="95"/>
      <c r="D253" s="96"/>
      <c r="E253" s="700"/>
      <c r="F253" s="700">
        <f t="shared" si="9"/>
        <v>0</v>
      </c>
    </row>
    <row r="254" spans="1:6" s="4" customFormat="1" x14ac:dyDescent="0.2">
      <c r="A254" s="17">
        <v>11.1</v>
      </c>
      <c r="B254" s="108" t="s">
        <v>230</v>
      </c>
      <c r="C254" s="95">
        <v>263</v>
      </c>
      <c r="D254" s="96" t="s">
        <v>19</v>
      </c>
      <c r="E254" s="700"/>
      <c r="F254" s="700">
        <f t="shared" si="9"/>
        <v>0</v>
      </c>
    </row>
    <row r="255" spans="1:6" s="4" customFormat="1" ht="18" customHeight="1" x14ac:dyDescent="0.2">
      <c r="A255" s="17">
        <v>11.2</v>
      </c>
      <c r="B255" s="108" t="s">
        <v>241</v>
      </c>
      <c r="C255" s="95">
        <v>263</v>
      </c>
      <c r="D255" s="96" t="s">
        <v>19</v>
      </c>
      <c r="E255" s="700"/>
      <c r="F255" s="700">
        <f t="shared" si="9"/>
        <v>0</v>
      </c>
    </row>
    <row r="256" spans="1:6" s="4" customFormat="1" x14ac:dyDescent="0.2">
      <c r="A256" s="17">
        <v>11.3</v>
      </c>
      <c r="B256" s="108" t="s">
        <v>70</v>
      </c>
      <c r="C256" s="95">
        <v>1</v>
      </c>
      <c r="D256" s="96" t="s">
        <v>71</v>
      </c>
      <c r="E256" s="700"/>
      <c r="F256" s="700">
        <f t="shared" si="9"/>
        <v>0</v>
      </c>
    </row>
    <row r="257" spans="1:6" s="4" customFormat="1" x14ac:dyDescent="0.2">
      <c r="A257" s="17">
        <v>11.4</v>
      </c>
      <c r="B257" s="128" t="s">
        <v>239</v>
      </c>
      <c r="C257" s="167">
        <v>1</v>
      </c>
      <c r="D257" s="212" t="s">
        <v>71</v>
      </c>
      <c r="E257" s="700"/>
      <c r="F257" s="700">
        <f t="shared" si="9"/>
        <v>0</v>
      </c>
    </row>
    <row r="258" spans="1:6" s="4" customFormat="1" ht="9.75" customHeight="1" x14ac:dyDescent="0.2">
      <c r="A258" s="17"/>
      <c r="B258" s="108"/>
      <c r="C258" s="95"/>
      <c r="D258" s="96"/>
      <c r="E258" s="700"/>
      <c r="F258" s="700">
        <f t="shared" si="9"/>
        <v>0</v>
      </c>
    </row>
    <row r="259" spans="1:6" s="4" customFormat="1" x14ac:dyDescent="0.2">
      <c r="A259" s="18">
        <v>12</v>
      </c>
      <c r="B259" s="89" t="s">
        <v>242</v>
      </c>
      <c r="C259" s="95"/>
      <c r="D259" s="96"/>
      <c r="E259" s="700"/>
      <c r="F259" s="700">
        <f t="shared" si="9"/>
        <v>0</v>
      </c>
    </row>
    <row r="260" spans="1:6" s="4" customFormat="1" x14ac:dyDescent="0.2">
      <c r="A260" s="17">
        <v>12.1</v>
      </c>
      <c r="B260" s="108" t="s">
        <v>230</v>
      </c>
      <c r="C260" s="95">
        <v>91.52</v>
      </c>
      <c r="D260" s="96" t="s">
        <v>19</v>
      </c>
      <c r="E260" s="700"/>
      <c r="F260" s="700">
        <f t="shared" si="9"/>
        <v>0</v>
      </c>
    </row>
    <row r="261" spans="1:6" s="4" customFormat="1" x14ac:dyDescent="0.2">
      <c r="A261" s="17">
        <v>12.2</v>
      </c>
      <c r="B261" s="108" t="s">
        <v>243</v>
      </c>
      <c r="C261" s="95">
        <v>91.52</v>
      </c>
      <c r="D261" s="96" t="s">
        <v>19</v>
      </c>
      <c r="E261" s="700"/>
      <c r="F261" s="700">
        <f t="shared" si="9"/>
        <v>0</v>
      </c>
    </row>
    <row r="262" spans="1:6" s="4" customFormat="1" x14ac:dyDescent="0.2">
      <c r="A262" s="17">
        <v>12.3</v>
      </c>
      <c r="B262" s="108" t="s">
        <v>70</v>
      </c>
      <c r="C262" s="95">
        <v>1</v>
      </c>
      <c r="D262" s="96" t="s">
        <v>71</v>
      </c>
      <c r="E262" s="700"/>
      <c r="F262" s="700">
        <f t="shared" si="9"/>
        <v>0</v>
      </c>
    </row>
    <row r="263" spans="1:6" s="4" customFormat="1" ht="13.5" customHeight="1" x14ac:dyDescent="0.2">
      <c r="A263" s="17">
        <v>12.4</v>
      </c>
      <c r="B263" s="128" t="s">
        <v>239</v>
      </c>
      <c r="C263" s="167">
        <v>1</v>
      </c>
      <c r="D263" s="212" t="s">
        <v>71</v>
      </c>
      <c r="E263" s="700"/>
      <c r="F263" s="700">
        <f t="shared" si="9"/>
        <v>0</v>
      </c>
    </row>
    <row r="264" spans="1:6" s="4" customFormat="1" x14ac:dyDescent="0.2">
      <c r="A264" s="17"/>
      <c r="B264" s="108"/>
      <c r="C264" s="95"/>
      <c r="D264" s="96"/>
      <c r="E264" s="700"/>
      <c r="F264" s="700">
        <f t="shared" si="9"/>
        <v>0</v>
      </c>
    </row>
    <row r="265" spans="1:6" x14ac:dyDescent="0.2">
      <c r="A265" s="18">
        <v>13</v>
      </c>
      <c r="B265" s="89" t="s">
        <v>244</v>
      </c>
      <c r="C265" s="95"/>
      <c r="D265" s="96"/>
      <c r="E265" s="700"/>
      <c r="F265" s="700">
        <f t="shared" si="9"/>
        <v>0</v>
      </c>
    </row>
    <row r="266" spans="1:6" ht="51" x14ac:dyDescent="0.2">
      <c r="A266" s="17">
        <v>13.1</v>
      </c>
      <c r="B266" s="108" t="s">
        <v>245</v>
      </c>
      <c r="C266" s="95">
        <v>5</v>
      </c>
      <c r="D266" s="96" t="s">
        <v>15</v>
      </c>
      <c r="E266" s="700"/>
      <c r="F266" s="700">
        <f t="shared" si="9"/>
        <v>0</v>
      </c>
    </row>
    <row r="267" spans="1:6" ht="51" x14ac:dyDescent="0.2">
      <c r="A267" s="17">
        <v>13.2</v>
      </c>
      <c r="B267" s="108" t="s">
        <v>246</v>
      </c>
      <c r="C267" s="95">
        <v>3</v>
      </c>
      <c r="D267" s="96" t="s">
        <v>58</v>
      </c>
      <c r="E267" s="700"/>
      <c r="F267" s="700">
        <f t="shared" si="9"/>
        <v>0</v>
      </c>
    </row>
    <row r="268" spans="1:6" ht="51" x14ac:dyDescent="0.2">
      <c r="A268" s="17">
        <v>13.3</v>
      </c>
      <c r="B268" s="108" t="s">
        <v>247</v>
      </c>
      <c r="C268" s="95">
        <v>1</v>
      </c>
      <c r="D268" s="96" t="s">
        <v>58</v>
      </c>
      <c r="E268" s="700"/>
      <c r="F268" s="700">
        <f t="shared" si="9"/>
        <v>0</v>
      </c>
    </row>
    <row r="269" spans="1:6" ht="15.75" customHeight="1" x14ac:dyDescent="0.2">
      <c r="A269" s="17">
        <v>13.4</v>
      </c>
      <c r="B269" s="108" t="s">
        <v>248</v>
      </c>
      <c r="C269" s="95">
        <v>115.86</v>
      </c>
      <c r="D269" s="213" t="s">
        <v>249</v>
      </c>
      <c r="E269" s="700"/>
      <c r="F269" s="700">
        <f t="shared" si="9"/>
        <v>0</v>
      </c>
    </row>
    <row r="270" spans="1:6" s="11" customFormat="1" x14ac:dyDescent="0.2">
      <c r="A270" s="17">
        <v>13.5</v>
      </c>
      <c r="B270" s="108" t="s">
        <v>250</v>
      </c>
      <c r="C270" s="95">
        <v>115.86</v>
      </c>
      <c r="D270" s="96" t="s">
        <v>28</v>
      </c>
      <c r="E270" s="700"/>
      <c r="F270" s="700">
        <f t="shared" si="9"/>
        <v>0</v>
      </c>
    </row>
    <row r="271" spans="1:6" s="4" customFormat="1" ht="25.5" x14ac:dyDescent="0.2">
      <c r="A271" s="17">
        <v>13.6</v>
      </c>
      <c r="B271" s="108" t="s">
        <v>251</v>
      </c>
      <c r="C271" s="12">
        <v>1100</v>
      </c>
      <c r="D271" s="214" t="s">
        <v>249</v>
      </c>
      <c r="E271" s="700"/>
      <c r="F271" s="700">
        <f t="shared" si="9"/>
        <v>0</v>
      </c>
    </row>
    <row r="272" spans="1:6" x14ac:dyDescent="0.2">
      <c r="A272" s="17">
        <v>13.7</v>
      </c>
      <c r="B272" s="108" t="s">
        <v>252</v>
      </c>
      <c r="C272" s="98">
        <v>528.44000000000005</v>
      </c>
      <c r="D272" s="99" t="s">
        <v>19</v>
      </c>
      <c r="E272" s="700"/>
      <c r="F272" s="700">
        <f t="shared" si="9"/>
        <v>0</v>
      </c>
    </row>
    <row r="273" spans="1:6" s="4" customFormat="1" x14ac:dyDescent="0.2">
      <c r="A273" s="17">
        <v>13.8</v>
      </c>
      <c r="B273" s="108" t="s">
        <v>253</v>
      </c>
      <c r="C273" s="95">
        <v>528.44000000000005</v>
      </c>
      <c r="D273" s="99" t="s">
        <v>19</v>
      </c>
      <c r="E273" s="700"/>
      <c r="F273" s="700">
        <f t="shared" si="9"/>
        <v>0</v>
      </c>
    </row>
    <row r="274" spans="1:6" ht="25.5" x14ac:dyDescent="0.2">
      <c r="A274" s="17">
        <v>13.9</v>
      </c>
      <c r="B274" s="108" t="s">
        <v>254</v>
      </c>
      <c r="C274" s="95">
        <v>12</v>
      </c>
      <c r="D274" s="96" t="s">
        <v>58</v>
      </c>
      <c r="E274" s="700"/>
      <c r="F274" s="700">
        <f t="shared" si="9"/>
        <v>0</v>
      </c>
    </row>
    <row r="275" spans="1:6" x14ac:dyDescent="0.2">
      <c r="A275" s="104">
        <v>13.1</v>
      </c>
      <c r="B275" s="108" t="s">
        <v>255</v>
      </c>
      <c r="C275" s="95">
        <v>1</v>
      </c>
      <c r="D275" s="99" t="s">
        <v>71</v>
      </c>
      <c r="E275" s="700"/>
      <c r="F275" s="700">
        <f t="shared" si="9"/>
        <v>0</v>
      </c>
    </row>
    <row r="276" spans="1:6" x14ac:dyDescent="0.2">
      <c r="A276" s="104">
        <v>13.11</v>
      </c>
      <c r="B276" s="108" t="s">
        <v>256</v>
      </c>
      <c r="C276" s="95">
        <v>1</v>
      </c>
      <c r="D276" s="99" t="s">
        <v>71</v>
      </c>
      <c r="E276" s="700"/>
      <c r="F276" s="700">
        <f t="shared" si="9"/>
        <v>0</v>
      </c>
    </row>
    <row r="277" spans="1:6" x14ac:dyDescent="0.2">
      <c r="A277" s="104">
        <v>13.12</v>
      </c>
      <c r="B277" s="108" t="s">
        <v>257</v>
      </c>
      <c r="C277" s="95">
        <v>1</v>
      </c>
      <c r="D277" s="96" t="s">
        <v>58</v>
      </c>
      <c r="E277" s="700"/>
      <c r="F277" s="700">
        <f t="shared" si="9"/>
        <v>0</v>
      </c>
    </row>
    <row r="278" spans="1:6" x14ac:dyDescent="0.2">
      <c r="A278" s="215"/>
      <c r="B278" s="216" t="s">
        <v>258</v>
      </c>
      <c r="C278" s="217"/>
      <c r="D278" s="218"/>
      <c r="E278" s="708"/>
      <c r="F278" s="709">
        <f>SUM(F162:F277)</f>
        <v>0</v>
      </c>
    </row>
    <row r="279" spans="1:6" s="4" customFormat="1" x14ac:dyDescent="0.2">
      <c r="A279" s="17"/>
      <c r="B279" s="108"/>
      <c r="C279" s="95"/>
      <c r="D279" s="96"/>
      <c r="E279" s="710"/>
      <c r="F279" s="711"/>
    </row>
    <row r="280" spans="1:6" s="4" customFormat="1" x14ac:dyDescent="0.2">
      <c r="A280" s="18" t="s">
        <v>259</v>
      </c>
      <c r="B280" s="115" t="s">
        <v>260</v>
      </c>
      <c r="C280" s="98"/>
      <c r="D280" s="99"/>
      <c r="E280" s="700"/>
      <c r="F280" s="700"/>
    </row>
    <row r="281" spans="1:6" s="4" customFormat="1" x14ac:dyDescent="0.2">
      <c r="A281" s="18"/>
      <c r="B281" s="115"/>
      <c r="C281" s="98"/>
      <c r="D281" s="99"/>
      <c r="E281" s="700"/>
      <c r="F281" s="700"/>
    </row>
    <row r="282" spans="1:6" x14ac:dyDescent="0.2">
      <c r="A282" s="141">
        <v>1</v>
      </c>
      <c r="B282" s="195" t="s">
        <v>261</v>
      </c>
      <c r="C282" s="137"/>
      <c r="D282" s="138"/>
      <c r="E282" s="700"/>
      <c r="F282" s="700"/>
    </row>
    <row r="283" spans="1:6" x14ac:dyDescent="0.2">
      <c r="A283" s="144">
        <f>+A282+0.1</f>
        <v>1.1000000000000001</v>
      </c>
      <c r="B283" s="108" t="s">
        <v>79</v>
      </c>
      <c r="C283" s="137">
        <v>1</v>
      </c>
      <c r="D283" s="138" t="s">
        <v>58</v>
      </c>
      <c r="E283" s="700"/>
      <c r="F283" s="700">
        <f t="shared" ref="F283:F335" si="10">+ROUND(C283*E283,2)</f>
        <v>0</v>
      </c>
    </row>
    <row r="284" spans="1:6" x14ac:dyDescent="0.2">
      <c r="A284" s="17">
        <f>+A283+0.1</f>
        <v>1.2000000000000002</v>
      </c>
      <c r="B284" s="128" t="s">
        <v>80</v>
      </c>
      <c r="C284" s="219">
        <v>20</v>
      </c>
      <c r="D284" s="168" t="s">
        <v>28</v>
      </c>
      <c r="E284" s="700"/>
      <c r="F284" s="700">
        <f t="shared" si="10"/>
        <v>0</v>
      </c>
    </row>
    <row r="285" spans="1:6" ht="9.75" customHeight="1" x14ac:dyDescent="0.2">
      <c r="A285" s="17"/>
      <c r="B285" s="220"/>
      <c r="C285" s="148"/>
      <c r="D285" s="129"/>
      <c r="E285" s="700"/>
      <c r="F285" s="700">
        <f t="shared" si="10"/>
        <v>0</v>
      </c>
    </row>
    <row r="286" spans="1:6" x14ac:dyDescent="0.2">
      <c r="A286" s="141">
        <v>2</v>
      </c>
      <c r="B286" s="142" t="s">
        <v>81</v>
      </c>
      <c r="C286" s="143"/>
      <c r="D286" s="129"/>
      <c r="E286" s="700"/>
      <c r="F286" s="700">
        <f t="shared" si="10"/>
        <v>0</v>
      </c>
    </row>
    <row r="287" spans="1:6" x14ac:dyDescent="0.2">
      <c r="A287" s="128">
        <v>2.1</v>
      </c>
      <c r="B287" s="128" t="s">
        <v>262</v>
      </c>
      <c r="C287" s="219">
        <v>11.18</v>
      </c>
      <c r="D287" s="221" t="s">
        <v>263</v>
      </c>
      <c r="E287" s="700"/>
      <c r="F287" s="700">
        <f t="shared" si="10"/>
        <v>0</v>
      </c>
    </row>
    <row r="288" spans="1:6" x14ac:dyDescent="0.2">
      <c r="A288" s="128">
        <v>2.2000000000000002</v>
      </c>
      <c r="B288" s="128" t="s">
        <v>264</v>
      </c>
      <c r="C288" s="219">
        <v>4.4800000000000004</v>
      </c>
      <c r="D288" s="221" t="s">
        <v>265</v>
      </c>
      <c r="E288" s="700"/>
      <c r="F288" s="700">
        <f t="shared" si="10"/>
        <v>0</v>
      </c>
    </row>
    <row r="289" spans="1:6" ht="25.5" x14ac:dyDescent="0.2">
      <c r="A289" s="128">
        <v>2.2999999999999998</v>
      </c>
      <c r="B289" s="108" t="s">
        <v>181</v>
      </c>
      <c r="C289" s="219">
        <v>8.0399999999999991</v>
      </c>
      <c r="D289" s="221" t="s">
        <v>266</v>
      </c>
      <c r="E289" s="700"/>
      <c r="F289" s="700">
        <f t="shared" si="10"/>
        <v>0</v>
      </c>
    </row>
    <row r="290" spans="1:6" ht="7.5" customHeight="1" x14ac:dyDescent="0.2">
      <c r="A290" s="18"/>
      <c r="B290" s="142"/>
      <c r="C290" s="143"/>
      <c r="D290" s="172"/>
      <c r="E290" s="700"/>
      <c r="F290" s="700">
        <f t="shared" si="10"/>
        <v>0</v>
      </c>
    </row>
    <row r="291" spans="1:6" x14ac:dyDescent="0.2">
      <c r="A291" s="141">
        <v>3</v>
      </c>
      <c r="B291" s="222" t="s">
        <v>267</v>
      </c>
      <c r="C291" s="219"/>
      <c r="D291" s="223"/>
      <c r="E291" s="700"/>
      <c r="F291" s="700">
        <f t="shared" si="10"/>
        <v>0</v>
      </c>
    </row>
    <row r="292" spans="1:6" x14ac:dyDescent="0.2">
      <c r="A292" s="144">
        <f t="shared" ref="A292:A297" si="11">+A291+0.1</f>
        <v>3.1</v>
      </c>
      <c r="B292" s="128" t="s">
        <v>268</v>
      </c>
      <c r="C292" s="167">
        <v>1.1299999999999999</v>
      </c>
      <c r="D292" s="221" t="s">
        <v>83</v>
      </c>
      <c r="E292" s="700"/>
      <c r="F292" s="700">
        <f t="shared" si="10"/>
        <v>0</v>
      </c>
    </row>
    <row r="293" spans="1:6" x14ac:dyDescent="0.2">
      <c r="A293" s="144">
        <f t="shared" si="11"/>
        <v>3.2</v>
      </c>
      <c r="B293" s="128" t="s">
        <v>269</v>
      </c>
      <c r="C293" s="167">
        <v>2.59</v>
      </c>
      <c r="D293" s="221" t="s">
        <v>83</v>
      </c>
      <c r="E293" s="700"/>
      <c r="F293" s="700">
        <f t="shared" si="10"/>
        <v>0</v>
      </c>
    </row>
    <row r="294" spans="1:6" x14ac:dyDescent="0.2">
      <c r="A294" s="144">
        <f t="shared" si="11"/>
        <v>3.3000000000000003</v>
      </c>
      <c r="B294" s="128" t="s">
        <v>270</v>
      </c>
      <c r="C294" s="167">
        <v>0.62</v>
      </c>
      <c r="D294" s="221" t="s">
        <v>83</v>
      </c>
      <c r="E294" s="700"/>
      <c r="F294" s="700">
        <f t="shared" si="10"/>
        <v>0</v>
      </c>
    </row>
    <row r="295" spans="1:6" x14ac:dyDescent="0.2">
      <c r="A295" s="144">
        <f t="shared" si="11"/>
        <v>3.4000000000000004</v>
      </c>
      <c r="B295" s="128" t="s">
        <v>271</v>
      </c>
      <c r="C295" s="167">
        <v>1.94</v>
      </c>
      <c r="D295" s="221" t="s">
        <v>83</v>
      </c>
      <c r="E295" s="700"/>
      <c r="F295" s="700">
        <f t="shared" si="10"/>
        <v>0</v>
      </c>
    </row>
    <row r="296" spans="1:6" x14ac:dyDescent="0.2">
      <c r="A296" s="144">
        <f t="shared" si="11"/>
        <v>3.5000000000000004</v>
      </c>
      <c r="B296" s="128" t="s">
        <v>272</v>
      </c>
      <c r="C296" s="167">
        <v>1.31</v>
      </c>
      <c r="D296" s="221" t="s">
        <v>83</v>
      </c>
      <c r="E296" s="700"/>
      <c r="F296" s="700">
        <f t="shared" si="10"/>
        <v>0</v>
      </c>
    </row>
    <row r="297" spans="1:6" x14ac:dyDescent="0.2">
      <c r="A297" s="144">
        <f t="shared" si="11"/>
        <v>3.6000000000000005</v>
      </c>
      <c r="B297" s="128" t="s">
        <v>273</v>
      </c>
      <c r="C297" s="167">
        <v>0.64</v>
      </c>
      <c r="D297" s="221" t="s">
        <v>83</v>
      </c>
      <c r="E297" s="700"/>
      <c r="F297" s="700">
        <f t="shared" si="10"/>
        <v>0</v>
      </c>
    </row>
    <row r="298" spans="1:6" x14ac:dyDescent="0.2">
      <c r="A298" s="162">
        <v>3.7</v>
      </c>
      <c r="B298" s="209" t="s">
        <v>274</v>
      </c>
      <c r="C298" s="210">
        <v>3.87</v>
      </c>
      <c r="D298" s="224" t="s">
        <v>83</v>
      </c>
      <c r="E298" s="701"/>
      <c r="F298" s="701">
        <f t="shared" si="10"/>
        <v>0</v>
      </c>
    </row>
    <row r="299" spans="1:6" x14ac:dyDescent="0.2">
      <c r="A299" s="188"/>
      <c r="B299" s="225"/>
      <c r="C299" s="226"/>
      <c r="D299" s="227"/>
      <c r="E299" s="707"/>
      <c r="F299" s="707">
        <f t="shared" si="10"/>
        <v>0</v>
      </c>
    </row>
    <row r="300" spans="1:6" ht="25.5" x14ac:dyDescent="0.2">
      <c r="A300" s="17">
        <v>4</v>
      </c>
      <c r="B300" s="228" t="s">
        <v>275</v>
      </c>
      <c r="C300" s="229">
        <v>16.95</v>
      </c>
      <c r="D300" s="230" t="s">
        <v>19</v>
      </c>
      <c r="E300" s="700"/>
      <c r="F300" s="700">
        <f t="shared" si="10"/>
        <v>0</v>
      </c>
    </row>
    <row r="301" spans="1:6" x14ac:dyDescent="0.2">
      <c r="A301" s="17"/>
      <c r="B301" s="172"/>
      <c r="C301" s="148"/>
      <c r="D301" s="129"/>
      <c r="E301" s="700"/>
      <c r="F301" s="700">
        <f t="shared" si="10"/>
        <v>0</v>
      </c>
    </row>
    <row r="302" spans="1:6" ht="11.25" customHeight="1" x14ac:dyDescent="0.2">
      <c r="A302" s="141">
        <v>5</v>
      </c>
      <c r="B302" s="142" t="s">
        <v>98</v>
      </c>
      <c r="C302" s="148"/>
      <c r="D302" s="129"/>
      <c r="E302" s="700"/>
      <c r="F302" s="700">
        <f t="shared" si="10"/>
        <v>0</v>
      </c>
    </row>
    <row r="303" spans="1:6" x14ac:dyDescent="0.2">
      <c r="A303" s="144">
        <f>+A302+0.1</f>
        <v>5.0999999999999996</v>
      </c>
      <c r="B303" s="108" t="s">
        <v>276</v>
      </c>
      <c r="C303" s="231">
        <v>6.18</v>
      </c>
      <c r="D303" s="129" t="s">
        <v>19</v>
      </c>
      <c r="E303" s="700"/>
      <c r="F303" s="700">
        <f t="shared" si="10"/>
        <v>0</v>
      </c>
    </row>
    <row r="304" spans="1:6" x14ac:dyDescent="0.2">
      <c r="A304" s="144">
        <f>+A303+0.1</f>
        <v>5.1999999999999993</v>
      </c>
      <c r="B304" s="108" t="s">
        <v>277</v>
      </c>
      <c r="C304" s="231">
        <v>40.42</v>
      </c>
      <c r="D304" s="129" t="s">
        <v>19</v>
      </c>
      <c r="E304" s="700"/>
      <c r="F304" s="700">
        <f t="shared" si="10"/>
        <v>0</v>
      </c>
    </row>
    <row r="305" spans="1:6" x14ac:dyDescent="0.2">
      <c r="A305" s="17"/>
      <c r="B305" s="172"/>
      <c r="C305" s="148"/>
      <c r="D305" s="129"/>
      <c r="E305" s="700"/>
      <c r="F305" s="700">
        <f t="shared" si="10"/>
        <v>0</v>
      </c>
    </row>
    <row r="306" spans="1:6" x14ac:dyDescent="0.2">
      <c r="A306" s="141">
        <v>6</v>
      </c>
      <c r="B306" s="142" t="s">
        <v>17</v>
      </c>
      <c r="C306" s="148"/>
      <c r="D306" s="129"/>
      <c r="E306" s="700"/>
      <c r="F306" s="700">
        <f t="shared" si="10"/>
        <v>0</v>
      </c>
    </row>
    <row r="307" spans="1:6" x14ac:dyDescent="0.2">
      <c r="A307" s="144">
        <f>+A306+0.1</f>
        <v>6.1</v>
      </c>
      <c r="B307" s="232" t="s">
        <v>102</v>
      </c>
      <c r="C307" s="95">
        <v>34.770000000000003</v>
      </c>
      <c r="D307" s="233" t="s">
        <v>19</v>
      </c>
      <c r="E307" s="700"/>
      <c r="F307" s="700">
        <f t="shared" si="10"/>
        <v>0</v>
      </c>
    </row>
    <row r="308" spans="1:6" x14ac:dyDescent="0.2">
      <c r="A308" s="144">
        <f t="shared" ref="A308:A313" si="12">+A307+0.1</f>
        <v>6.1999999999999993</v>
      </c>
      <c r="B308" s="232" t="s">
        <v>278</v>
      </c>
      <c r="C308" s="95">
        <v>63.72</v>
      </c>
      <c r="D308" s="233" t="s">
        <v>19</v>
      </c>
      <c r="E308" s="700"/>
      <c r="F308" s="700">
        <f t="shared" si="10"/>
        <v>0</v>
      </c>
    </row>
    <row r="309" spans="1:6" x14ac:dyDescent="0.2">
      <c r="A309" s="144">
        <f t="shared" si="12"/>
        <v>6.2999999999999989</v>
      </c>
      <c r="B309" s="232" t="s">
        <v>279</v>
      </c>
      <c r="C309" s="95">
        <v>47.34</v>
      </c>
      <c r="D309" s="233" t="s">
        <v>19</v>
      </c>
      <c r="E309" s="700"/>
      <c r="F309" s="700">
        <f t="shared" si="10"/>
        <v>0</v>
      </c>
    </row>
    <row r="310" spans="1:6" x14ac:dyDescent="0.2">
      <c r="A310" s="144">
        <f t="shared" si="12"/>
        <v>6.3999999999999986</v>
      </c>
      <c r="B310" s="232" t="s">
        <v>280</v>
      </c>
      <c r="C310" s="95">
        <v>16.95</v>
      </c>
      <c r="D310" s="233" t="s">
        <v>19</v>
      </c>
      <c r="E310" s="700"/>
      <c r="F310" s="700">
        <f t="shared" si="10"/>
        <v>0</v>
      </c>
    </row>
    <row r="311" spans="1:6" x14ac:dyDescent="0.2">
      <c r="A311" s="144">
        <f t="shared" si="12"/>
        <v>6.4999999999999982</v>
      </c>
      <c r="B311" s="232" t="s">
        <v>281</v>
      </c>
      <c r="C311" s="95">
        <v>25.78</v>
      </c>
      <c r="D311" s="233" t="s">
        <v>19</v>
      </c>
      <c r="E311" s="700"/>
      <c r="F311" s="700">
        <f t="shared" si="10"/>
        <v>0</v>
      </c>
    </row>
    <row r="312" spans="1:6" x14ac:dyDescent="0.2">
      <c r="A312" s="144">
        <f t="shared" si="12"/>
        <v>6.5999999999999979</v>
      </c>
      <c r="B312" s="232" t="s">
        <v>282</v>
      </c>
      <c r="C312" s="95">
        <v>145.69999999999999</v>
      </c>
      <c r="D312" s="168" t="s">
        <v>28</v>
      </c>
      <c r="E312" s="700"/>
      <c r="F312" s="700">
        <f t="shared" si="10"/>
        <v>0</v>
      </c>
    </row>
    <row r="313" spans="1:6" x14ac:dyDescent="0.2">
      <c r="A313" s="144">
        <f t="shared" si="12"/>
        <v>6.6999999999999975</v>
      </c>
      <c r="B313" s="232" t="s">
        <v>283</v>
      </c>
      <c r="C313" s="95">
        <v>128.01</v>
      </c>
      <c r="D313" s="233" t="s">
        <v>19</v>
      </c>
      <c r="E313" s="700"/>
      <c r="F313" s="700">
        <f t="shared" si="10"/>
        <v>0</v>
      </c>
    </row>
    <row r="314" spans="1:6" x14ac:dyDescent="0.2">
      <c r="A314" s="144"/>
      <c r="B314" s="172"/>
      <c r="C314" s="95"/>
      <c r="D314" s="129"/>
      <c r="E314" s="700"/>
      <c r="F314" s="700">
        <f t="shared" si="10"/>
        <v>0</v>
      </c>
    </row>
    <row r="315" spans="1:6" x14ac:dyDescent="0.2">
      <c r="A315" s="144">
        <v>7</v>
      </c>
      <c r="B315" s="128" t="s">
        <v>284</v>
      </c>
      <c r="C315" s="95">
        <v>16</v>
      </c>
      <c r="D315" s="129" t="s">
        <v>19</v>
      </c>
      <c r="E315" s="700"/>
      <c r="F315" s="700">
        <f t="shared" si="10"/>
        <v>0</v>
      </c>
    </row>
    <row r="316" spans="1:6" x14ac:dyDescent="0.2">
      <c r="A316" s="17"/>
      <c r="B316" s="172"/>
      <c r="C316" s="148"/>
      <c r="D316" s="129"/>
      <c r="E316" s="700"/>
      <c r="F316" s="700">
        <f t="shared" si="10"/>
        <v>0</v>
      </c>
    </row>
    <row r="317" spans="1:6" x14ac:dyDescent="0.2">
      <c r="A317" s="18">
        <v>8</v>
      </c>
      <c r="B317" s="142" t="s">
        <v>113</v>
      </c>
      <c r="C317" s="148"/>
      <c r="D317" s="129"/>
      <c r="E317" s="700"/>
      <c r="F317" s="700">
        <f t="shared" si="10"/>
        <v>0</v>
      </c>
    </row>
    <row r="318" spans="1:6" x14ac:dyDescent="0.2">
      <c r="A318" s="17">
        <f>+A317+0.1</f>
        <v>8.1</v>
      </c>
      <c r="B318" s="128" t="s">
        <v>285</v>
      </c>
      <c r="C318" s="167">
        <v>4</v>
      </c>
      <c r="D318" s="129" t="s">
        <v>15</v>
      </c>
      <c r="E318" s="700"/>
      <c r="F318" s="700">
        <f t="shared" si="10"/>
        <v>0</v>
      </c>
    </row>
    <row r="319" spans="1:6" x14ac:dyDescent="0.2">
      <c r="A319" s="17">
        <f>+A318+0.1</f>
        <v>8.1999999999999993</v>
      </c>
      <c r="B319" s="128" t="s">
        <v>286</v>
      </c>
      <c r="C319" s="167">
        <v>1</v>
      </c>
      <c r="D319" s="129" t="s">
        <v>15</v>
      </c>
      <c r="E319" s="700"/>
      <c r="F319" s="700">
        <f t="shared" si="10"/>
        <v>0</v>
      </c>
    </row>
    <row r="320" spans="1:6" x14ac:dyDescent="0.2">
      <c r="A320" s="17">
        <f>+A319+0.1</f>
        <v>8.2999999999999989</v>
      </c>
      <c r="B320" s="108" t="s">
        <v>287</v>
      </c>
      <c r="C320" s="167">
        <v>2</v>
      </c>
      <c r="D320" s="129" t="s">
        <v>15</v>
      </c>
      <c r="E320" s="700"/>
      <c r="F320" s="700">
        <f t="shared" si="10"/>
        <v>0</v>
      </c>
    </row>
    <row r="321" spans="1:6" x14ac:dyDescent="0.2">
      <c r="A321" s="17">
        <f>+A320+0.1</f>
        <v>8.3999999999999986</v>
      </c>
      <c r="B321" s="128" t="s">
        <v>288</v>
      </c>
      <c r="C321" s="95">
        <v>1</v>
      </c>
      <c r="D321" s="129" t="s">
        <v>15</v>
      </c>
      <c r="E321" s="700"/>
      <c r="F321" s="700">
        <f t="shared" si="10"/>
        <v>0</v>
      </c>
    </row>
    <row r="322" spans="1:6" x14ac:dyDescent="0.2">
      <c r="A322" s="17"/>
      <c r="B322" s="199"/>
      <c r="C322" s="95"/>
      <c r="D322" s="129"/>
      <c r="E322" s="700"/>
      <c r="F322" s="700">
        <f t="shared" si="10"/>
        <v>0</v>
      </c>
    </row>
    <row r="323" spans="1:6" x14ac:dyDescent="0.2">
      <c r="A323" s="195">
        <v>9</v>
      </c>
      <c r="B323" s="222" t="s">
        <v>289</v>
      </c>
      <c r="C323" s="167"/>
      <c r="D323" s="168"/>
      <c r="E323" s="700"/>
      <c r="F323" s="700">
        <f t="shared" si="10"/>
        <v>0</v>
      </c>
    </row>
    <row r="324" spans="1:6" ht="25.5" x14ac:dyDescent="0.2">
      <c r="A324" s="128">
        <v>9.1</v>
      </c>
      <c r="B324" s="228" t="s">
        <v>290</v>
      </c>
      <c r="C324" s="229">
        <v>1</v>
      </c>
      <c r="D324" s="234" t="s">
        <v>58</v>
      </c>
      <c r="E324" s="700"/>
      <c r="F324" s="700">
        <f t="shared" si="10"/>
        <v>0</v>
      </c>
    </row>
    <row r="325" spans="1:6" ht="14.25" x14ac:dyDescent="0.2">
      <c r="A325" s="128">
        <v>9.1999999999999993</v>
      </c>
      <c r="B325" s="108" t="s">
        <v>291</v>
      </c>
      <c r="C325" s="167">
        <v>43.15</v>
      </c>
      <c r="D325" s="168" t="s">
        <v>292</v>
      </c>
      <c r="E325" s="700"/>
      <c r="F325" s="700">
        <f t="shared" si="10"/>
        <v>0</v>
      </c>
    </row>
    <row r="326" spans="1:6" s="4" customFormat="1" x14ac:dyDescent="0.2">
      <c r="A326" s="128">
        <v>9.3000000000000007</v>
      </c>
      <c r="B326" s="128" t="s">
        <v>111</v>
      </c>
      <c r="C326" s="167">
        <v>1</v>
      </c>
      <c r="D326" s="168" t="s">
        <v>58</v>
      </c>
      <c r="E326" s="700"/>
      <c r="F326" s="700">
        <f t="shared" si="10"/>
        <v>0</v>
      </c>
    </row>
    <row r="327" spans="1:6" s="4" customFormat="1" x14ac:dyDescent="0.2">
      <c r="A327" s="17"/>
      <c r="B327" s="199"/>
      <c r="C327" s="95"/>
      <c r="D327" s="129"/>
      <c r="E327" s="700"/>
      <c r="F327" s="700">
        <f t="shared" si="10"/>
        <v>0</v>
      </c>
    </row>
    <row r="328" spans="1:6" s="4" customFormat="1" x14ac:dyDescent="0.2">
      <c r="A328" s="18">
        <v>10</v>
      </c>
      <c r="B328" s="89" t="s">
        <v>293</v>
      </c>
      <c r="C328" s="95"/>
      <c r="D328" s="96"/>
      <c r="E328" s="700"/>
      <c r="F328" s="700">
        <f t="shared" si="10"/>
        <v>0</v>
      </c>
    </row>
    <row r="329" spans="1:6" s="4" customFormat="1" ht="25.5" x14ac:dyDescent="0.2">
      <c r="A329" s="17">
        <v>10.1</v>
      </c>
      <c r="B329" s="108" t="s">
        <v>294</v>
      </c>
      <c r="C329" s="116">
        <v>2</v>
      </c>
      <c r="D329" s="117" t="s">
        <v>15</v>
      </c>
      <c r="E329" s="700"/>
      <c r="F329" s="700">
        <f t="shared" si="10"/>
        <v>0</v>
      </c>
    </row>
    <row r="330" spans="1:6" x14ac:dyDescent="0.2">
      <c r="A330" s="17">
        <v>10.199999999999999</v>
      </c>
      <c r="B330" s="108" t="s">
        <v>295</v>
      </c>
      <c r="C330" s="95">
        <v>2</v>
      </c>
      <c r="D330" s="96" t="s">
        <v>15</v>
      </c>
      <c r="E330" s="700"/>
      <c r="F330" s="700">
        <f t="shared" si="10"/>
        <v>0</v>
      </c>
    </row>
    <row r="331" spans="1:6" ht="13.5" customHeight="1" x14ac:dyDescent="0.2">
      <c r="A331" s="17">
        <v>10.3</v>
      </c>
      <c r="B331" s="108" t="s">
        <v>296</v>
      </c>
      <c r="C331" s="95">
        <v>10</v>
      </c>
      <c r="D331" s="96" t="s">
        <v>28</v>
      </c>
      <c r="E331" s="700"/>
      <c r="F331" s="700">
        <f t="shared" si="10"/>
        <v>0</v>
      </c>
    </row>
    <row r="332" spans="1:6" x14ac:dyDescent="0.2">
      <c r="A332" s="17">
        <v>10.4</v>
      </c>
      <c r="B332" s="108" t="s">
        <v>297</v>
      </c>
      <c r="C332" s="95">
        <v>1</v>
      </c>
      <c r="D332" s="96" t="s">
        <v>71</v>
      </c>
      <c r="E332" s="700"/>
      <c r="F332" s="700">
        <f t="shared" si="10"/>
        <v>0</v>
      </c>
    </row>
    <row r="333" spans="1:6" x14ac:dyDescent="0.2">
      <c r="A333" s="17">
        <v>10.5</v>
      </c>
      <c r="B333" s="108" t="s">
        <v>298</v>
      </c>
      <c r="C333" s="95">
        <v>1</v>
      </c>
      <c r="D333" s="96" t="s">
        <v>71</v>
      </c>
      <c r="E333" s="700"/>
      <c r="F333" s="700">
        <f t="shared" si="10"/>
        <v>0</v>
      </c>
    </row>
    <row r="334" spans="1:6" x14ac:dyDescent="0.2">
      <c r="A334" s="104"/>
      <c r="B334" s="108"/>
      <c r="C334" s="95"/>
      <c r="D334" s="96"/>
      <c r="E334" s="700"/>
      <c r="F334" s="700">
        <f t="shared" si="10"/>
        <v>0</v>
      </c>
    </row>
    <row r="335" spans="1:6" x14ac:dyDescent="0.2">
      <c r="A335" s="17">
        <v>11</v>
      </c>
      <c r="B335" s="128" t="s">
        <v>239</v>
      </c>
      <c r="C335" s="167">
        <v>1</v>
      </c>
      <c r="D335" s="212" t="s">
        <v>71</v>
      </c>
      <c r="E335" s="700"/>
      <c r="F335" s="700">
        <f t="shared" si="10"/>
        <v>0</v>
      </c>
    </row>
    <row r="336" spans="1:6" x14ac:dyDescent="0.2">
      <c r="A336" s="215"/>
      <c r="B336" s="216" t="s">
        <v>299</v>
      </c>
      <c r="C336" s="217"/>
      <c r="D336" s="218"/>
      <c r="E336" s="712"/>
      <c r="F336" s="709">
        <f>SUM(F283:F335)</f>
        <v>0</v>
      </c>
    </row>
    <row r="337" spans="1:6" x14ac:dyDescent="0.2">
      <c r="A337" s="17"/>
      <c r="B337" s="108"/>
      <c r="C337" s="95"/>
      <c r="D337" s="96"/>
      <c r="E337" s="700"/>
      <c r="F337" s="700"/>
    </row>
    <row r="338" spans="1:6" x14ac:dyDescent="0.2">
      <c r="A338" s="18" t="s">
        <v>300</v>
      </c>
      <c r="B338" s="89" t="s">
        <v>301</v>
      </c>
      <c r="C338" s="95"/>
      <c r="D338" s="96"/>
      <c r="E338" s="700"/>
      <c r="F338" s="700"/>
    </row>
    <row r="339" spans="1:6" x14ac:dyDescent="0.2">
      <c r="A339" s="17"/>
      <c r="B339" s="108"/>
      <c r="C339" s="95"/>
      <c r="D339" s="96"/>
      <c r="E339" s="700"/>
      <c r="F339" s="700"/>
    </row>
    <row r="340" spans="1:6" x14ac:dyDescent="0.2">
      <c r="A340" s="141">
        <v>1</v>
      </c>
      <c r="B340" s="235" t="s">
        <v>302</v>
      </c>
      <c r="C340" s="13"/>
      <c r="D340" s="213"/>
      <c r="E340" s="14"/>
      <c r="F340" s="14"/>
    </row>
    <row r="341" spans="1:6" x14ac:dyDescent="0.2">
      <c r="A341" s="141"/>
      <c r="B341" s="235"/>
      <c r="C341" s="13"/>
      <c r="D341" s="213"/>
      <c r="E341" s="14"/>
      <c r="F341" s="14"/>
    </row>
    <row r="342" spans="1:6" x14ac:dyDescent="0.2">
      <c r="A342" s="236">
        <v>2</v>
      </c>
      <c r="B342" s="237" t="s">
        <v>303</v>
      </c>
      <c r="C342" s="15"/>
      <c r="D342" s="238"/>
      <c r="E342" s="16"/>
      <c r="F342" s="16"/>
    </row>
    <row r="343" spans="1:6" x14ac:dyDescent="0.2">
      <c r="A343" s="239">
        <v>2.1</v>
      </c>
      <c r="B343" s="108" t="s">
        <v>304</v>
      </c>
      <c r="C343" s="15">
        <v>1</v>
      </c>
      <c r="D343" s="238" t="s">
        <v>35</v>
      </c>
      <c r="E343" s="16"/>
      <c r="F343" s="700">
        <f t="shared" ref="F343:F376" si="13">+ROUND(C343*E343,2)</f>
        <v>0</v>
      </c>
    </row>
    <row r="344" spans="1:6" ht="16.5" customHeight="1" x14ac:dyDescent="0.2">
      <c r="A344" s="239">
        <v>2.2000000000000002</v>
      </c>
      <c r="B344" s="108" t="s">
        <v>80</v>
      </c>
      <c r="C344" s="240">
        <v>186</v>
      </c>
      <c r="D344" s="238" t="s">
        <v>28</v>
      </c>
      <c r="E344" s="16"/>
      <c r="F344" s="700">
        <f t="shared" si="13"/>
        <v>0</v>
      </c>
    </row>
    <row r="345" spans="1:6" x14ac:dyDescent="0.2">
      <c r="A345" s="239"/>
      <c r="B345" s="108"/>
      <c r="C345" s="240"/>
      <c r="D345" s="238"/>
      <c r="E345" s="16"/>
      <c r="F345" s="700">
        <f t="shared" si="13"/>
        <v>0</v>
      </c>
    </row>
    <row r="346" spans="1:6" x14ac:dyDescent="0.2">
      <c r="A346" s="236">
        <v>3</v>
      </c>
      <c r="B346" s="89" t="s">
        <v>305</v>
      </c>
      <c r="C346" s="95"/>
      <c r="D346" s="99"/>
      <c r="E346" s="16"/>
      <c r="F346" s="700">
        <f t="shared" si="13"/>
        <v>0</v>
      </c>
    </row>
    <row r="347" spans="1:6" ht="14.25" x14ac:dyDescent="0.2">
      <c r="A347" s="241">
        <v>3.1</v>
      </c>
      <c r="B347" s="108" t="s">
        <v>306</v>
      </c>
      <c r="C347" s="95">
        <v>76.11</v>
      </c>
      <c r="D347" s="213" t="s">
        <v>307</v>
      </c>
      <c r="E347" s="16"/>
      <c r="F347" s="700">
        <f t="shared" si="13"/>
        <v>0</v>
      </c>
    </row>
    <row r="348" spans="1:6" ht="14.25" x14ac:dyDescent="0.2">
      <c r="A348" s="241">
        <v>3.2</v>
      </c>
      <c r="B348" s="108" t="s">
        <v>308</v>
      </c>
      <c r="C348" s="95">
        <v>37.479999999999997</v>
      </c>
      <c r="D348" s="213" t="s">
        <v>307</v>
      </c>
      <c r="E348" s="16"/>
      <c r="F348" s="700">
        <f t="shared" si="13"/>
        <v>0</v>
      </c>
    </row>
    <row r="349" spans="1:6" ht="25.5" x14ac:dyDescent="0.2">
      <c r="A349" s="242">
        <v>3.3</v>
      </c>
      <c r="B349" s="120" t="s">
        <v>309</v>
      </c>
      <c r="C349" s="243">
        <v>50.22</v>
      </c>
      <c r="D349" s="244" t="s">
        <v>307</v>
      </c>
      <c r="E349" s="35"/>
      <c r="F349" s="701">
        <f t="shared" si="13"/>
        <v>0</v>
      </c>
    </row>
    <row r="350" spans="1:6" x14ac:dyDescent="0.2">
      <c r="A350" s="245"/>
      <c r="B350" s="189"/>
      <c r="C350" s="190"/>
      <c r="D350" s="246"/>
      <c r="E350" s="64"/>
      <c r="F350" s="707">
        <f t="shared" si="13"/>
        <v>0</v>
      </c>
    </row>
    <row r="351" spans="1:6" ht="13.5" customHeight="1" x14ac:dyDescent="0.2">
      <c r="A351" s="236">
        <v>4</v>
      </c>
      <c r="B351" s="89" t="s">
        <v>86</v>
      </c>
      <c r="C351" s="95"/>
      <c r="D351" s="99"/>
      <c r="E351" s="16"/>
      <c r="F351" s="700">
        <f t="shared" si="13"/>
        <v>0</v>
      </c>
    </row>
    <row r="352" spans="1:6" ht="14.25" x14ac:dyDescent="0.2">
      <c r="A352" s="241">
        <v>4.0999999999999996</v>
      </c>
      <c r="B352" s="108" t="s">
        <v>310</v>
      </c>
      <c r="C352" s="95">
        <v>17.25</v>
      </c>
      <c r="D352" s="213" t="s">
        <v>307</v>
      </c>
      <c r="E352" s="16"/>
      <c r="F352" s="700">
        <f t="shared" si="13"/>
        <v>0</v>
      </c>
    </row>
    <row r="353" spans="1:6" ht="25.5" x14ac:dyDescent="0.2">
      <c r="A353" s="241">
        <v>4.2</v>
      </c>
      <c r="B353" s="108" t="s">
        <v>311</v>
      </c>
      <c r="C353" s="95">
        <v>4.26</v>
      </c>
      <c r="D353" s="213" t="s">
        <v>307</v>
      </c>
      <c r="E353" s="16"/>
      <c r="F353" s="700">
        <f t="shared" si="13"/>
        <v>0</v>
      </c>
    </row>
    <row r="354" spans="1:6" ht="14.25" x14ac:dyDescent="0.2">
      <c r="A354" s="241">
        <v>4.3</v>
      </c>
      <c r="B354" s="108" t="s">
        <v>312</v>
      </c>
      <c r="C354" s="95">
        <v>6.4</v>
      </c>
      <c r="D354" s="213" t="s">
        <v>307</v>
      </c>
      <c r="E354" s="16"/>
      <c r="F354" s="700">
        <f t="shared" si="13"/>
        <v>0</v>
      </c>
    </row>
    <row r="355" spans="1:6" ht="25.5" x14ac:dyDescent="0.2">
      <c r="A355" s="241">
        <v>4.4000000000000004</v>
      </c>
      <c r="B355" s="108" t="s">
        <v>313</v>
      </c>
      <c r="C355" s="95">
        <v>5.16</v>
      </c>
      <c r="D355" s="213" t="s">
        <v>307</v>
      </c>
      <c r="E355" s="16"/>
      <c r="F355" s="700">
        <f t="shared" si="13"/>
        <v>0</v>
      </c>
    </row>
    <row r="356" spans="1:6" ht="14.25" x14ac:dyDescent="0.2">
      <c r="A356" s="241">
        <v>4.5</v>
      </c>
      <c r="B356" s="108" t="s">
        <v>314</v>
      </c>
      <c r="C356" s="95">
        <v>7.28</v>
      </c>
      <c r="D356" s="213" t="s">
        <v>307</v>
      </c>
      <c r="E356" s="16"/>
      <c r="F356" s="700">
        <f t="shared" si="13"/>
        <v>0</v>
      </c>
    </row>
    <row r="357" spans="1:6" ht="25.5" x14ac:dyDescent="0.2">
      <c r="A357" s="241">
        <v>4.5999999999999996</v>
      </c>
      <c r="B357" s="108" t="s">
        <v>315</v>
      </c>
      <c r="C357" s="95">
        <v>1.32</v>
      </c>
      <c r="D357" s="213" t="s">
        <v>307</v>
      </c>
      <c r="E357" s="16"/>
      <c r="F357" s="700">
        <f t="shared" si="13"/>
        <v>0</v>
      </c>
    </row>
    <row r="358" spans="1:6" x14ac:dyDescent="0.2">
      <c r="A358" s="17"/>
      <c r="B358" s="108"/>
      <c r="C358" s="95"/>
      <c r="D358" s="99"/>
      <c r="E358" s="16"/>
      <c r="F358" s="700">
        <f t="shared" si="13"/>
        <v>0</v>
      </c>
    </row>
    <row r="359" spans="1:6" x14ac:dyDescent="0.2">
      <c r="A359" s="195">
        <v>5</v>
      </c>
      <c r="B359" s="89" t="s">
        <v>316</v>
      </c>
      <c r="C359" s="95"/>
      <c r="D359" s="99"/>
      <c r="E359" s="16"/>
      <c r="F359" s="700">
        <f t="shared" si="13"/>
        <v>0</v>
      </c>
    </row>
    <row r="360" spans="1:6" ht="14.25" x14ac:dyDescent="0.2">
      <c r="A360" s="241">
        <v>5.0999999999999996</v>
      </c>
      <c r="B360" s="108" t="s">
        <v>317</v>
      </c>
      <c r="C360" s="95">
        <v>67.84</v>
      </c>
      <c r="D360" s="213" t="s">
        <v>249</v>
      </c>
      <c r="E360" s="16"/>
      <c r="F360" s="700">
        <f t="shared" si="13"/>
        <v>0</v>
      </c>
    </row>
    <row r="361" spans="1:6" ht="14.25" x14ac:dyDescent="0.2">
      <c r="A361" s="241">
        <v>5.2</v>
      </c>
      <c r="B361" s="108" t="s">
        <v>318</v>
      </c>
      <c r="C361" s="95">
        <v>440.96</v>
      </c>
      <c r="D361" s="213" t="s">
        <v>249</v>
      </c>
      <c r="E361" s="16"/>
      <c r="F361" s="700">
        <f t="shared" si="13"/>
        <v>0</v>
      </c>
    </row>
    <row r="362" spans="1:6" x14ac:dyDescent="0.2">
      <c r="A362" s="241"/>
      <c r="B362" s="108"/>
      <c r="C362" s="95"/>
      <c r="D362" s="99"/>
      <c r="E362" s="16"/>
      <c r="F362" s="700">
        <f t="shared" si="13"/>
        <v>0</v>
      </c>
    </row>
    <row r="363" spans="1:6" x14ac:dyDescent="0.2">
      <c r="A363" s="236">
        <v>6</v>
      </c>
      <c r="B363" s="89" t="s">
        <v>17</v>
      </c>
      <c r="C363" s="95"/>
      <c r="D363" s="99"/>
      <c r="E363" s="16"/>
      <c r="F363" s="700">
        <f t="shared" si="13"/>
        <v>0</v>
      </c>
    </row>
    <row r="364" spans="1:6" ht="14.25" x14ac:dyDescent="0.2">
      <c r="A364" s="241">
        <v>6.1</v>
      </c>
      <c r="B364" s="108" t="s">
        <v>102</v>
      </c>
      <c r="C364" s="95">
        <v>183.3</v>
      </c>
      <c r="D364" s="213" t="s">
        <v>249</v>
      </c>
      <c r="E364" s="16"/>
      <c r="F364" s="700">
        <f t="shared" si="13"/>
        <v>0</v>
      </c>
    </row>
    <row r="365" spans="1:6" ht="14.25" x14ac:dyDescent="0.2">
      <c r="A365" s="241">
        <v>6.2</v>
      </c>
      <c r="B365" s="108" t="s">
        <v>319</v>
      </c>
      <c r="C365" s="95">
        <v>183.3</v>
      </c>
      <c r="D365" s="213" t="s">
        <v>249</v>
      </c>
      <c r="E365" s="16"/>
      <c r="F365" s="700">
        <f t="shared" si="13"/>
        <v>0</v>
      </c>
    </row>
    <row r="366" spans="1:6" x14ac:dyDescent="0.2">
      <c r="A366" s="241">
        <v>6.3</v>
      </c>
      <c r="B366" s="108" t="s">
        <v>109</v>
      </c>
      <c r="C366" s="95">
        <v>1066</v>
      </c>
      <c r="D366" s="99" t="s">
        <v>46</v>
      </c>
      <c r="E366" s="16"/>
      <c r="F366" s="700">
        <f t="shared" si="13"/>
        <v>0</v>
      </c>
    </row>
    <row r="367" spans="1:6" x14ac:dyDescent="0.2">
      <c r="A367" s="18"/>
      <c r="B367" s="89"/>
      <c r="C367" s="95"/>
      <c r="D367" s="99"/>
      <c r="E367" s="16"/>
      <c r="F367" s="700">
        <f t="shared" si="13"/>
        <v>0</v>
      </c>
    </row>
    <row r="368" spans="1:6" x14ac:dyDescent="0.2">
      <c r="A368" s="236">
        <v>7</v>
      </c>
      <c r="B368" s="89" t="s">
        <v>320</v>
      </c>
      <c r="C368" s="95"/>
      <c r="D368" s="99"/>
      <c r="E368" s="16"/>
      <c r="F368" s="700">
        <f t="shared" si="13"/>
        <v>0</v>
      </c>
    </row>
    <row r="369" spans="1:6" ht="14.25" x14ac:dyDescent="0.2">
      <c r="A369" s="241">
        <v>7.1</v>
      </c>
      <c r="B369" s="108" t="s">
        <v>321</v>
      </c>
      <c r="C369" s="95">
        <v>183.3</v>
      </c>
      <c r="D369" s="213" t="s">
        <v>249</v>
      </c>
      <c r="E369" s="16"/>
      <c r="F369" s="700">
        <f t="shared" si="13"/>
        <v>0</v>
      </c>
    </row>
    <row r="370" spans="1:6" ht="14.25" x14ac:dyDescent="0.2">
      <c r="A370" s="241">
        <v>7.2</v>
      </c>
      <c r="B370" s="108" t="s">
        <v>322</v>
      </c>
      <c r="C370" s="95">
        <v>183.3</v>
      </c>
      <c r="D370" s="213" t="s">
        <v>249</v>
      </c>
      <c r="E370" s="16"/>
      <c r="F370" s="700">
        <f t="shared" si="13"/>
        <v>0</v>
      </c>
    </row>
    <row r="371" spans="1:6" x14ac:dyDescent="0.2">
      <c r="A371" s="241"/>
      <c r="B371" s="108"/>
      <c r="C371" s="95"/>
      <c r="D371" s="99"/>
      <c r="E371" s="16"/>
      <c r="F371" s="700">
        <f t="shared" si="13"/>
        <v>0</v>
      </c>
    </row>
    <row r="372" spans="1:6" x14ac:dyDescent="0.2">
      <c r="A372" s="239">
        <v>8</v>
      </c>
      <c r="B372" s="108" t="s">
        <v>323</v>
      </c>
      <c r="C372" s="95">
        <v>186</v>
      </c>
      <c r="D372" s="99" t="s">
        <v>28</v>
      </c>
      <c r="E372" s="16"/>
      <c r="F372" s="700">
        <f t="shared" si="13"/>
        <v>0</v>
      </c>
    </row>
    <row r="373" spans="1:6" ht="25.5" x14ac:dyDescent="0.2">
      <c r="A373" s="239">
        <v>9</v>
      </c>
      <c r="B373" s="108" t="s">
        <v>324</v>
      </c>
      <c r="C373" s="247">
        <v>15.6</v>
      </c>
      <c r="D373" s="248" t="s">
        <v>28</v>
      </c>
      <c r="E373" s="16"/>
      <c r="F373" s="700">
        <f t="shared" si="13"/>
        <v>0</v>
      </c>
    </row>
    <row r="374" spans="1:6" ht="25.5" x14ac:dyDescent="0.2">
      <c r="A374" s="239">
        <v>10</v>
      </c>
      <c r="B374" s="108" t="s">
        <v>325</v>
      </c>
      <c r="C374" s="240">
        <v>24</v>
      </c>
      <c r="D374" s="249" t="s">
        <v>58</v>
      </c>
      <c r="E374" s="16"/>
      <c r="F374" s="700">
        <f t="shared" si="13"/>
        <v>0</v>
      </c>
    </row>
    <row r="375" spans="1:6" x14ac:dyDescent="0.2">
      <c r="A375" s="241"/>
      <c r="B375" s="108"/>
      <c r="C375" s="240"/>
      <c r="D375" s="249"/>
      <c r="E375" s="16"/>
      <c r="F375" s="700">
        <f t="shared" si="13"/>
        <v>0</v>
      </c>
    </row>
    <row r="376" spans="1:6" ht="25.5" x14ac:dyDescent="0.2">
      <c r="A376" s="239">
        <v>11</v>
      </c>
      <c r="B376" s="108" t="s">
        <v>326</v>
      </c>
      <c r="C376" s="116">
        <v>1</v>
      </c>
      <c r="D376" s="103" t="s">
        <v>35</v>
      </c>
      <c r="E376" s="16"/>
      <c r="F376" s="700">
        <f t="shared" si="13"/>
        <v>0</v>
      </c>
    </row>
    <row r="377" spans="1:6" x14ac:dyDescent="0.2">
      <c r="A377" s="183"/>
      <c r="B377" s="184" t="s">
        <v>327</v>
      </c>
      <c r="C377" s="185"/>
      <c r="D377" s="186"/>
      <c r="E377" s="704"/>
      <c r="F377" s="705">
        <f>SUM(F343:F376)</f>
        <v>0</v>
      </c>
    </row>
    <row r="378" spans="1:6" x14ac:dyDescent="0.2">
      <c r="A378" s="17"/>
      <c r="B378" s="199"/>
      <c r="C378" s="95"/>
      <c r="D378" s="129"/>
      <c r="E378" s="713"/>
      <c r="F378" s="700"/>
    </row>
    <row r="379" spans="1:6" x14ac:dyDescent="0.2">
      <c r="A379" s="250"/>
      <c r="B379" s="216" t="s">
        <v>328</v>
      </c>
      <c r="C379" s="251"/>
      <c r="D379" s="252"/>
      <c r="E379" s="714"/>
      <c r="F379" s="715">
        <f>+F377+F336+F278+F157+F75</f>
        <v>0</v>
      </c>
    </row>
    <row r="380" spans="1:6" x14ac:dyDescent="0.2">
      <c r="A380" s="253"/>
      <c r="B380" s="92"/>
      <c r="C380" s="91"/>
      <c r="D380" s="91"/>
      <c r="E380" s="716"/>
      <c r="F380" s="697"/>
    </row>
    <row r="381" spans="1:6" x14ac:dyDescent="0.2">
      <c r="A381" s="92" t="s">
        <v>329</v>
      </c>
      <c r="B381" s="255" t="s">
        <v>330</v>
      </c>
      <c r="C381" s="92"/>
      <c r="D381" s="92"/>
      <c r="E381" s="717"/>
      <c r="F381" s="717"/>
    </row>
    <row r="382" spans="1:6" x14ac:dyDescent="0.2">
      <c r="A382" s="92"/>
      <c r="B382" s="92"/>
      <c r="C382" s="92"/>
      <c r="D382" s="92"/>
      <c r="E382" s="717"/>
      <c r="F382" s="717"/>
    </row>
    <row r="383" spans="1:6" x14ac:dyDescent="0.2">
      <c r="A383" s="92" t="s">
        <v>11</v>
      </c>
      <c r="B383" s="255" t="s">
        <v>331</v>
      </c>
      <c r="C383" s="92"/>
      <c r="D383" s="92"/>
      <c r="E383" s="717"/>
      <c r="F383" s="717"/>
    </row>
    <row r="384" spans="1:6" x14ac:dyDescent="0.2">
      <c r="A384" s="92"/>
      <c r="B384" s="92"/>
      <c r="C384" s="92"/>
      <c r="D384" s="92"/>
      <c r="E384" s="717"/>
      <c r="F384" s="717"/>
    </row>
    <row r="385" spans="1:6" s="7" customFormat="1" x14ac:dyDescent="0.2">
      <c r="A385" s="256">
        <v>1</v>
      </c>
      <c r="B385" s="257" t="s">
        <v>332</v>
      </c>
      <c r="C385" s="177"/>
      <c r="D385" s="177"/>
      <c r="E385" s="19"/>
      <c r="F385" s="20"/>
    </row>
    <row r="386" spans="1:6" x14ac:dyDescent="0.2">
      <c r="A386" s="258">
        <v>1.1000000000000001</v>
      </c>
      <c r="B386" s="259" t="s">
        <v>333</v>
      </c>
      <c r="C386" s="171">
        <v>4</v>
      </c>
      <c r="D386" s="260" t="s">
        <v>334</v>
      </c>
      <c r="E386" s="21"/>
      <c r="F386" s="700">
        <f t="shared" ref="F386:F411" si="14">+ROUND(C386*E386,2)</f>
        <v>0</v>
      </c>
    </row>
    <row r="387" spans="1:6" s="7" customFormat="1" x14ac:dyDescent="0.2">
      <c r="A387" s="256"/>
      <c r="B387" s="177"/>
      <c r="C387" s="171"/>
      <c r="D387" s="177"/>
      <c r="E387" s="21"/>
      <c r="F387" s="700">
        <f t="shared" si="14"/>
        <v>0</v>
      </c>
    </row>
    <row r="388" spans="1:6" x14ac:dyDescent="0.2">
      <c r="A388" s="256">
        <v>2</v>
      </c>
      <c r="B388" s="257" t="s">
        <v>335</v>
      </c>
      <c r="C388" s="171"/>
      <c r="D388" s="177"/>
      <c r="E388" s="21"/>
      <c r="F388" s="700">
        <f t="shared" si="14"/>
        <v>0</v>
      </c>
    </row>
    <row r="389" spans="1:6" x14ac:dyDescent="0.2">
      <c r="A389" s="258">
        <v>2.1</v>
      </c>
      <c r="B389" s="261" t="s">
        <v>336</v>
      </c>
      <c r="C389" s="262">
        <v>507.93</v>
      </c>
      <c r="D389" s="260" t="s">
        <v>263</v>
      </c>
      <c r="E389" s="21"/>
      <c r="F389" s="700">
        <f t="shared" si="14"/>
        <v>0</v>
      </c>
    </row>
    <row r="390" spans="1:6" ht="25.5" x14ac:dyDescent="0.2">
      <c r="A390" s="263">
        <f t="shared" ref="A390" si="15">0.1+A389</f>
        <v>2.2000000000000002</v>
      </c>
      <c r="B390" s="261" t="s">
        <v>337</v>
      </c>
      <c r="C390" s="264">
        <v>220.9</v>
      </c>
      <c r="D390" s="265" t="s">
        <v>338</v>
      </c>
      <c r="E390" s="21"/>
      <c r="F390" s="700">
        <f t="shared" si="14"/>
        <v>0</v>
      </c>
    </row>
    <row r="391" spans="1:6" ht="25.5" x14ac:dyDescent="0.2">
      <c r="A391" s="258">
        <v>2.2999999999999998</v>
      </c>
      <c r="B391" s="261" t="s">
        <v>181</v>
      </c>
      <c r="C391" s="262">
        <v>358.79</v>
      </c>
      <c r="D391" s="260" t="s">
        <v>266</v>
      </c>
      <c r="E391" s="21"/>
      <c r="F391" s="700">
        <f t="shared" si="14"/>
        <v>0</v>
      </c>
    </row>
    <row r="392" spans="1:6" x14ac:dyDescent="0.2">
      <c r="A392" s="258"/>
      <c r="B392" s="92"/>
      <c r="C392" s="254"/>
      <c r="D392" s="92"/>
      <c r="E392" s="21"/>
      <c r="F392" s="700">
        <f t="shared" si="14"/>
        <v>0</v>
      </c>
    </row>
    <row r="393" spans="1:6" x14ac:dyDescent="0.2">
      <c r="A393" s="256">
        <v>3</v>
      </c>
      <c r="B393" s="257" t="s">
        <v>339</v>
      </c>
      <c r="C393" s="171"/>
      <c r="D393" s="177"/>
      <c r="E393" s="21"/>
      <c r="F393" s="700">
        <f t="shared" si="14"/>
        <v>0</v>
      </c>
    </row>
    <row r="394" spans="1:6" x14ac:dyDescent="0.2">
      <c r="A394" s="258">
        <v>3.1</v>
      </c>
      <c r="B394" s="266" t="s">
        <v>340</v>
      </c>
      <c r="C394" s="171">
        <v>22.29</v>
      </c>
      <c r="D394" s="260" t="s">
        <v>83</v>
      </c>
      <c r="E394" s="21"/>
      <c r="F394" s="700">
        <f t="shared" si="14"/>
        <v>0</v>
      </c>
    </row>
    <row r="395" spans="1:6" x14ac:dyDescent="0.2">
      <c r="A395" s="258">
        <v>3.2</v>
      </c>
      <c r="B395" s="266" t="s">
        <v>341</v>
      </c>
      <c r="C395" s="171">
        <v>0.9</v>
      </c>
      <c r="D395" s="260" t="s">
        <v>83</v>
      </c>
      <c r="E395" s="21"/>
      <c r="F395" s="700">
        <f t="shared" si="14"/>
        <v>0</v>
      </c>
    </row>
    <row r="396" spans="1:6" x14ac:dyDescent="0.2">
      <c r="A396" s="258">
        <v>3.3</v>
      </c>
      <c r="B396" s="266" t="s">
        <v>342</v>
      </c>
      <c r="C396" s="171">
        <v>16.39</v>
      </c>
      <c r="D396" s="260" t="s">
        <v>83</v>
      </c>
      <c r="E396" s="21"/>
      <c r="F396" s="700">
        <f t="shared" si="14"/>
        <v>0</v>
      </c>
    </row>
    <row r="397" spans="1:6" x14ac:dyDescent="0.2">
      <c r="A397" s="258">
        <v>3.4</v>
      </c>
      <c r="B397" s="177" t="s">
        <v>343</v>
      </c>
      <c r="C397" s="171">
        <v>48.65</v>
      </c>
      <c r="D397" s="260" t="s">
        <v>83</v>
      </c>
      <c r="E397" s="21"/>
      <c r="F397" s="700">
        <f t="shared" si="14"/>
        <v>0</v>
      </c>
    </row>
    <row r="398" spans="1:6" x14ac:dyDescent="0.2">
      <c r="A398" s="258">
        <v>3.5</v>
      </c>
      <c r="B398" s="177" t="s">
        <v>344</v>
      </c>
      <c r="C398" s="171">
        <v>3</v>
      </c>
      <c r="D398" s="260" t="s">
        <v>83</v>
      </c>
      <c r="E398" s="21"/>
      <c r="F398" s="700">
        <f t="shared" si="14"/>
        <v>0</v>
      </c>
    </row>
    <row r="399" spans="1:6" x14ac:dyDescent="0.2">
      <c r="A399" s="267">
        <v>3.6</v>
      </c>
      <c r="B399" s="268" t="s">
        <v>345</v>
      </c>
      <c r="C399" s="269">
        <v>4.5199999999999996</v>
      </c>
      <c r="D399" s="270" t="s">
        <v>83</v>
      </c>
      <c r="E399" s="66"/>
      <c r="F399" s="701">
        <f t="shared" si="14"/>
        <v>0</v>
      </c>
    </row>
    <row r="400" spans="1:6" x14ac:dyDescent="0.2">
      <c r="A400" s="271">
        <v>3.7</v>
      </c>
      <c r="B400" s="272" t="s">
        <v>346</v>
      </c>
      <c r="C400" s="273">
        <v>21.79</v>
      </c>
      <c r="D400" s="274" t="s">
        <v>83</v>
      </c>
      <c r="E400" s="65"/>
      <c r="F400" s="707">
        <f t="shared" si="14"/>
        <v>0</v>
      </c>
    </row>
    <row r="401" spans="1:6" x14ac:dyDescent="0.2">
      <c r="A401" s="258">
        <v>3.8</v>
      </c>
      <c r="B401" s="177" t="s">
        <v>347</v>
      </c>
      <c r="C401" s="171">
        <v>6.98</v>
      </c>
      <c r="D401" s="260" t="s">
        <v>83</v>
      </c>
      <c r="E401" s="21"/>
      <c r="F401" s="700">
        <f t="shared" si="14"/>
        <v>0</v>
      </c>
    </row>
    <row r="402" spans="1:6" x14ac:dyDescent="0.2">
      <c r="A402" s="258">
        <v>3.9</v>
      </c>
      <c r="B402" s="261" t="s">
        <v>348</v>
      </c>
      <c r="C402" s="171">
        <v>6.24</v>
      </c>
      <c r="D402" s="260" t="s">
        <v>83</v>
      </c>
      <c r="E402" s="21"/>
      <c r="F402" s="700">
        <f t="shared" si="14"/>
        <v>0</v>
      </c>
    </row>
    <row r="403" spans="1:6" x14ac:dyDescent="0.2">
      <c r="A403" s="258"/>
      <c r="B403" s="261"/>
      <c r="C403" s="171"/>
      <c r="D403" s="260"/>
      <c r="E403" s="21"/>
      <c r="F403" s="700">
        <f t="shared" si="14"/>
        <v>0</v>
      </c>
    </row>
    <row r="404" spans="1:6" x14ac:dyDescent="0.2">
      <c r="A404" s="258">
        <v>4</v>
      </c>
      <c r="B404" s="261" t="s">
        <v>349</v>
      </c>
      <c r="C404" s="171">
        <v>1</v>
      </c>
      <c r="D404" s="260" t="s">
        <v>35</v>
      </c>
      <c r="E404" s="21"/>
      <c r="F404" s="700">
        <f t="shared" si="14"/>
        <v>0</v>
      </c>
    </row>
    <row r="405" spans="1:6" x14ac:dyDescent="0.2">
      <c r="A405" s="258"/>
      <c r="B405" s="261"/>
      <c r="C405" s="171"/>
      <c r="D405" s="260"/>
      <c r="E405" s="21"/>
      <c r="F405" s="700">
        <f t="shared" si="14"/>
        <v>0</v>
      </c>
    </row>
    <row r="406" spans="1:6" x14ac:dyDescent="0.2">
      <c r="A406" s="256">
        <v>5</v>
      </c>
      <c r="B406" s="275" t="s">
        <v>350</v>
      </c>
      <c r="C406" s="171"/>
      <c r="D406" s="260"/>
      <c r="E406" s="21"/>
      <c r="F406" s="700">
        <f t="shared" si="14"/>
        <v>0</v>
      </c>
    </row>
    <row r="407" spans="1:6" x14ac:dyDescent="0.2">
      <c r="A407" s="276">
        <v>5.0999999999999996</v>
      </c>
      <c r="B407" s="277" t="s">
        <v>351</v>
      </c>
      <c r="C407" s="171">
        <v>97.65</v>
      </c>
      <c r="D407" s="278" t="s">
        <v>19</v>
      </c>
      <c r="E407" s="21"/>
      <c r="F407" s="700">
        <f t="shared" si="14"/>
        <v>0</v>
      </c>
    </row>
    <row r="408" spans="1:6" x14ac:dyDescent="0.2">
      <c r="A408" s="276">
        <v>5.2</v>
      </c>
      <c r="B408" s="277" t="s">
        <v>352</v>
      </c>
      <c r="C408" s="279">
        <v>228.29</v>
      </c>
      <c r="D408" s="278" t="s">
        <v>19</v>
      </c>
      <c r="E408" s="21"/>
      <c r="F408" s="700">
        <f t="shared" si="14"/>
        <v>0</v>
      </c>
    </row>
    <row r="409" spans="1:6" x14ac:dyDescent="0.2">
      <c r="A409" s="276">
        <v>5.3</v>
      </c>
      <c r="B409" s="277" t="s">
        <v>109</v>
      </c>
      <c r="C409" s="279">
        <v>132.4</v>
      </c>
      <c r="D409" s="278" t="s">
        <v>28</v>
      </c>
      <c r="E409" s="21"/>
      <c r="F409" s="700">
        <f t="shared" si="14"/>
        <v>0</v>
      </c>
    </row>
    <row r="410" spans="1:6" x14ac:dyDescent="0.2">
      <c r="A410" s="276"/>
      <c r="B410" s="277"/>
      <c r="C410" s="279"/>
      <c r="D410" s="278"/>
      <c r="E410" s="21"/>
      <c r="F410" s="700">
        <f t="shared" si="14"/>
        <v>0</v>
      </c>
    </row>
    <row r="411" spans="1:6" x14ac:dyDescent="0.2">
      <c r="A411" s="280">
        <v>6</v>
      </c>
      <c r="B411" s="277" t="s">
        <v>353</v>
      </c>
      <c r="C411" s="279">
        <v>83.2</v>
      </c>
      <c r="D411" s="278" t="s">
        <v>28</v>
      </c>
      <c r="E411" s="21"/>
      <c r="F411" s="700">
        <f t="shared" si="14"/>
        <v>0</v>
      </c>
    </row>
    <row r="412" spans="1:6" x14ac:dyDescent="0.2">
      <c r="A412" s="281"/>
      <c r="B412" s="282" t="s">
        <v>72</v>
      </c>
      <c r="C412" s="283"/>
      <c r="D412" s="284"/>
      <c r="E412" s="718"/>
      <c r="F412" s="719">
        <f>SUM(F386:F411)</f>
        <v>0</v>
      </c>
    </row>
    <row r="413" spans="1:6" x14ac:dyDescent="0.2">
      <c r="A413" s="148"/>
      <c r="B413" s="108"/>
      <c r="C413" s="95"/>
      <c r="D413" s="129"/>
      <c r="E413" s="720"/>
      <c r="F413" s="720"/>
    </row>
    <row r="414" spans="1:6" x14ac:dyDescent="0.2">
      <c r="A414" s="143" t="s">
        <v>73</v>
      </c>
      <c r="B414" s="195" t="s">
        <v>354</v>
      </c>
      <c r="C414" s="128"/>
      <c r="D414" s="128"/>
      <c r="E414" s="721"/>
      <c r="F414" s="721"/>
    </row>
    <row r="415" spans="1:6" x14ac:dyDescent="0.2">
      <c r="A415" s="128"/>
      <c r="B415" s="128"/>
      <c r="C415" s="128"/>
      <c r="D415" s="128"/>
      <c r="E415" s="721"/>
      <c r="F415" s="721"/>
    </row>
    <row r="416" spans="1:6" x14ac:dyDescent="0.2">
      <c r="A416" s="285">
        <v>1</v>
      </c>
      <c r="B416" s="195" t="s">
        <v>355</v>
      </c>
      <c r="C416" s="128"/>
      <c r="D416" s="128"/>
      <c r="E416" s="721"/>
      <c r="F416" s="721"/>
    </row>
    <row r="417" spans="1:6" x14ac:dyDescent="0.2">
      <c r="A417" s="148">
        <v>1.1000000000000001</v>
      </c>
      <c r="B417" s="128" t="s">
        <v>356</v>
      </c>
      <c r="C417" s="95">
        <v>4.41</v>
      </c>
      <c r="D417" s="129" t="s">
        <v>83</v>
      </c>
      <c r="E417" s="21"/>
      <c r="F417" s="700">
        <f t="shared" ref="F417:F480" si="16">+ROUND(C417*E417,2)</f>
        <v>0</v>
      </c>
    </row>
    <row r="418" spans="1:6" x14ac:dyDescent="0.2">
      <c r="A418" s="148">
        <v>1.2</v>
      </c>
      <c r="B418" s="128" t="s">
        <v>357</v>
      </c>
      <c r="C418" s="95">
        <v>2.99</v>
      </c>
      <c r="D418" s="129" t="s">
        <v>83</v>
      </c>
      <c r="E418" s="21"/>
      <c r="F418" s="700">
        <f t="shared" si="16"/>
        <v>0</v>
      </c>
    </row>
    <row r="419" spans="1:6" x14ac:dyDescent="0.2">
      <c r="A419" s="148">
        <v>1.3</v>
      </c>
      <c r="B419" s="128" t="s">
        <v>358</v>
      </c>
      <c r="C419" s="286">
        <v>7.86</v>
      </c>
      <c r="D419" s="129" t="s">
        <v>83</v>
      </c>
      <c r="E419" s="21"/>
      <c r="F419" s="700">
        <f t="shared" si="16"/>
        <v>0</v>
      </c>
    </row>
    <row r="420" spans="1:6" x14ac:dyDescent="0.2">
      <c r="A420" s="148">
        <v>1.4</v>
      </c>
      <c r="B420" s="108" t="s">
        <v>359</v>
      </c>
      <c r="C420" s="95">
        <v>18.53</v>
      </c>
      <c r="D420" s="129" t="s">
        <v>83</v>
      </c>
      <c r="E420" s="21"/>
      <c r="F420" s="700">
        <f t="shared" si="16"/>
        <v>0</v>
      </c>
    </row>
    <row r="421" spans="1:6" x14ac:dyDescent="0.2">
      <c r="A421" s="128"/>
      <c r="B421" s="128"/>
      <c r="C421" s="128"/>
      <c r="D421" s="128"/>
      <c r="E421" s="21"/>
      <c r="F421" s="700">
        <f t="shared" si="16"/>
        <v>0</v>
      </c>
    </row>
    <row r="422" spans="1:6" x14ac:dyDescent="0.2">
      <c r="A422" s="285">
        <v>2</v>
      </c>
      <c r="B422" s="195" t="s">
        <v>360</v>
      </c>
      <c r="C422" s="128"/>
      <c r="D422" s="128"/>
      <c r="E422" s="21"/>
      <c r="F422" s="700">
        <f t="shared" si="16"/>
        <v>0</v>
      </c>
    </row>
    <row r="423" spans="1:6" x14ac:dyDescent="0.2">
      <c r="A423" s="287">
        <v>2.1</v>
      </c>
      <c r="B423" s="128" t="s">
        <v>361</v>
      </c>
      <c r="C423" s="128">
        <v>116.93</v>
      </c>
      <c r="D423" s="288" t="s">
        <v>19</v>
      </c>
      <c r="E423" s="21"/>
      <c r="F423" s="700">
        <f t="shared" si="16"/>
        <v>0</v>
      </c>
    </row>
    <row r="424" spans="1:6" x14ac:dyDescent="0.2">
      <c r="A424" s="128"/>
      <c r="B424" s="128"/>
      <c r="C424" s="128"/>
      <c r="D424" s="128"/>
      <c r="E424" s="21"/>
      <c r="F424" s="700">
        <f t="shared" si="16"/>
        <v>0</v>
      </c>
    </row>
    <row r="425" spans="1:6" x14ac:dyDescent="0.2">
      <c r="A425" s="143">
        <v>3</v>
      </c>
      <c r="B425" s="89" t="s">
        <v>350</v>
      </c>
      <c r="C425" s="95"/>
      <c r="D425" s="129"/>
      <c r="E425" s="21"/>
      <c r="F425" s="700">
        <f t="shared" si="16"/>
        <v>0</v>
      </c>
    </row>
    <row r="426" spans="1:6" x14ac:dyDescent="0.2">
      <c r="A426" s="148">
        <v>3.1</v>
      </c>
      <c r="B426" s="289" t="s">
        <v>102</v>
      </c>
      <c r="C426" s="95">
        <v>418.8</v>
      </c>
      <c r="D426" s="288" t="s">
        <v>19</v>
      </c>
      <c r="E426" s="21"/>
      <c r="F426" s="700">
        <f t="shared" si="16"/>
        <v>0</v>
      </c>
    </row>
    <row r="427" spans="1:6" x14ac:dyDescent="0.2">
      <c r="A427" s="287">
        <v>3.2</v>
      </c>
      <c r="B427" s="289" t="s">
        <v>362</v>
      </c>
      <c r="C427" s="95">
        <v>103.46</v>
      </c>
      <c r="D427" s="288" t="s">
        <v>19</v>
      </c>
      <c r="E427" s="21"/>
      <c r="F427" s="700">
        <f t="shared" si="16"/>
        <v>0</v>
      </c>
    </row>
    <row r="428" spans="1:6" x14ac:dyDescent="0.2">
      <c r="A428" s="287">
        <v>3.3</v>
      </c>
      <c r="B428" s="289" t="s">
        <v>352</v>
      </c>
      <c r="C428" s="290">
        <v>165.34</v>
      </c>
      <c r="D428" s="288" t="s">
        <v>19</v>
      </c>
      <c r="E428" s="21"/>
      <c r="F428" s="700">
        <f t="shared" si="16"/>
        <v>0</v>
      </c>
    </row>
    <row r="429" spans="1:6" x14ac:dyDescent="0.2">
      <c r="A429" s="148">
        <v>3.4</v>
      </c>
      <c r="B429" s="289" t="s">
        <v>363</v>
      </c>
      <c r="C429" s="290">
        <v>149.94999999999999</v>
      </c>
      <c r="D429" s="288" t="s">
        <v>19</v>
      </c>
      <c r="E429" s="21"/>
      <c r="F429" s="700">
        <f t="shared" si="16"/>
        <v>0</v>
      </c>
    </row>
    <row r="430" spans="1:6" x14ac:dyDescent="0.2">
      <c r="A430" s="287">
        <v>3.5</v>
      </c>
      <c r="B430" s="289" t="s">
        <v>109</v>
      </c>
      <c r="C430" s="290">
        <v>323</v>
      </c>
      <c r="D430" s="288" t="s">
        <v>28</v>
      </c>
      <c r="E430" s="21"/>
      <c r="F430" s="700">
        <f t="shared" si="16"/>
        <v>0</v>
      </c>
    </row>
    <row r="431" spans="1:6" x14ac:dyDescent="0.2">
      <c r="A431" s="287">
        <v>3.6</v>
      </c>
      <c r="B431" s="289" t="s">
        <v>364</v>
      </c>
      <c r="C431" s="290">
        <v>103.46</v>
      </c>
      <c r="D431" s="288" t="s">
        <v>19</v>
      </c>
      <c r="E431" s="21"/>
      <c r="F431" s="700">
        <f t="shared" si="16"/>
        <v>0</v>
      </c>
    </row>
    <row r="432" spans="1:6" x14ac:dyDescent="0.2">
      <c r="A432" s="148">
        <v>3.7</v>
      </c>
      <c r="B432" s="289" t="s">
        <v>365</v>
      </c>
      <c r="C432" s="290">
        <v>123.53</v>
      </c>
      <c r="D432" s="288" t="s">
        <v>19</v>
      </c>
      <c r="E432" s="21"/>
      <c r="F432" s="700">
        <f t="shared" si="16"/>
        <v>0</v>
      </c>
    </row>
    <row r="433" spans="1:6" x14ac:dyDescent="0.2">
      <c r="A433" s="148">
        <v>3.8</v>
      </c>
      <c r="B433" s="289" t="s">
        <v>366</v>
      </c>
      <c r="C433" s="290">
        <v>123.53</v>
      </c>
      <c r="D433" s="288" t="str">
        <f>+D429</f>
        <v>M²</v>
      </c>
      <c r="E433" s="21"/>
      <c r="F433" s="700">
        <f t="shared" si="16"/>
        <v>0</v>
      </c>
    </row>
    <row r="434" spans="1:6" x14ac:dyDescent="0.2">
      <c r="A434" s="148">
        <v>3.9</v>
      </c>
      <c r="B434" s="291" t="s">
        <v>367</v>
      </c>
      <c r="C434" s="292">
        <v>2</v>
      </c>
      <c r="D434" s="293" t="s">
        <v>58</v>
      </c>
      <c r="E434" s="21"/>
      <c r="F434" s="700">
        <f t="shared" si="16"/>
        <v>0</v>
      </c>
    </row>
    <row r="435" spans="1:6" x14ac:dyDescent="0.2">
      <c r="A435" s="294">
        <v>3.1</v>
      </c>
      <c r="B435" s="289" t="s">
        <v>283</v>
      </c>
      <c r="C435" s="290">
        <v>418.75</v>
      </c>
      <c r="D435" s="288" t="s">
        <v>19</v>
      </c>
      <c r="E435" s="21"/>
      <c r="F435" s="700">
        <f t="shared" si="16"/>
        <v>0</v>
      </c>
    </row>
    <row r="436" spans="1:6" x14ac:dyDescent="0.2">
      <c r="A436" s="287"/>
      <c r="B436" s="289"/>
      <c r="C436" s="290"/>
      <c r="D436" s="288"/>
      <c r="E436" s="21"/>
      <c r="F436" s="700">
        <f t="shared" si="16"/>
        <v>0</v>
      </c>
    </row>
    <row r="437" spans="1:6" x14ac:dyDescent="0.2">
      <c r="A437" s="143">
        <v>4</v>
      </c>
      <c r="B437" s="295" t="s">
        <v>368</v>
      </c>
      <c r="C437" s="128"/>
      <c r="D437" s="128"/>
      <c r="E437" s="21"/>
      <c r="F437" s="700">
        <f t="shared" si="16"/>
        <v>0</v>
      </c>
    </row>
    <row r="438" spans="1:6" x14ac:dyDescent="0.2">
      <c r="A438" s="148">
        <v>4.0999999999999996</v>
      </c>
      <c r="B438" s="108" t="s">
        <v>369</v>
      </c>
      <c r="C438" s="166">
        <v>1</v>
      </c>
      <c r="D438" s="129" t="s">
        <v>58</v>
      </c>
      <c r="E438" s="21"/>
      <c r="F438" s="700">
        <f t="shared" si="16"/>
        <v>0</v>
      </c>
    </row>
    <row r="439" spans="1:6" x14ac:dyDescent="0.2">
      <c r="A439" s="287">
        <v>4.2</v>
      </c>
      <c r="B439" s="108" t="s">
        <v>370</v>
      </c>
      <c r="C439" s="166">
        <v>1</v>
      </c>
      <c r="D439" s="129" t="s">
        <v>58</v>
      </c>
      <c r="E439" s="21"/>
      <c r="F439" s="700">
        <f t="shared" si="16"/>
        <v>0</v>
      </c>
    </row>
    <row r="440" spans="1:6" ht="25.5" x14ac:dyDescent="0.2">
      <c r="A440" s="287">
        <v>4.3</v>
      </c>
      <c r="B440" s="108" t="s">
        <v>371</v>
      </c>
      <c r="C440" s="296">
        <v>331.40800000000002</v>
      </c>
      <c r="D440" s="165" t="s">
        <v>372</v>
      </c>
      <c r="E440" s="21"/>
      <c r="F440" s="700">
        <f t="shared" si="16"/>
        <v>0</v>
      </c>
    </row>
    <row r="441" spans="1:6" x14ac:dyDescent="0.2">
      <c r="A441" s="128"/>
      <c r="B441" s="128"/>
      <c r="C441" s="128"/>
      <c r="D441" s="129"/>
      <c r="E441" s="21"/>
      <c r="F441" s="700">
        <f t="shared" si="16"/>
        <v>0</v>
      </c>
    </row>
    <row r="442" spans="1:6" x14ac:dyDescent="0.2">
      <c r="A442" s="297">
        <v>5</v>
      </c>
      <c r="B442" s="128" t="s">
        <v>373</v>
      </c>
      <c r="C442" s="298">
        <v>760.96</v>
      </c>
      <c r="D442" s="299" t="s">
        <v>374</v>
      </c>
      <c r="E442" s="21"/>
      <c r="F442" s="700">
        <f t="shared" si="16"/>
        <v>0</v>
      </c>
    </row>
    <row r="443" spans="1:6" x14ac:dyDescent="0.2">
      <c r="A443" s="128"/>
      <c r="B443" s="128"/>
      <c r="C443" s="128"/>
      <c r="D443" s="129"/>
      <c r="E443" s="21"/>
      <c r="F443" s="700">
        <f t="shared" si="16"/>
        <v>0</v>
      </c>
    </row>
    <row r="444" spans="1:6" x14ac:dyDescent="0.2">
      <c r="A444" s="297">
        <v>6</v>
      </c>
      <c r="B444" s="128" t="s">
        <v>375</v>
      </c>
      <c r="C444" s="166">
        <v>2</v>
      </c>
      <c r="D444" s="129" t="s">
        <v>58</v>
      </c>
      <c r="E444" s="21"/>
      <c r="F444" s="700">
        <f t="shared" si="16"/>
        <v>0</v>
      </c>
    </row>
    <row r="445" spans="1:6" x14ac:dyDescent="0.2">
      <c r="A445" s="297"/>
      <c r="B445" s="128"/>
      <c r="C445" s="166"/>
      <c r="D445" s="129"/>
      <c r="E445" s="21"/>
      <c r="F445" s="700">
        <f t="shared" si="16"/>
        <v>0</v>
      </c>
    </row>
    <row r="446" spans="1:6" x14ac:dyDescent="0.2">
      <c r="A446" s="300">
        <v>7</v>
      </c>
      <c r="B446" s="301" t="s">
        <v>376</v>
      </c>
      <c r="C446" s="302"/>
      <c r="D446" s="303"/>
      <c r="E446" s="21"/>
      <c r="F446" s="700">
        <f t="shared" si="16"/>
        <v>0</v>
      </c>
    </row>
    <row r="447" spans="1:6" x14ac:dyDescent="0.2">
      <c r="A447" s="287">
        <v>7.1</v>
      </c>
      <c r="B447" s="128" t="s">
        <v>377</v>
      </c>
      <c r="C447" s="298">
        <v>4</v>
      </c>
      <c r="D447" s="299" t="s">
        <v>58</v>
      </c>
      <c r="E447" s="21"/>
      <c r="F447" s="700">
        <f t="shared" si="16"/>
        <v>0</v>
      </c>
    </row>
    <row r="448" spans="1:6" x14ac:dyDescent="0.2">
      <c r="A448" s="287">
        <v>7.2</v>
      </c>
      <c r="B448" s="128" t="s">
        <v>378</v>
      </c>
      <c r="C448" s="298">
        <v>6</v>
      </c>
      <c r="D448" s="299" t="s">
        <v>58</v>
      </c>
      <c r="E448" s="21"/>
      <c r="F448" s="700">
        <f t="shared" si="16"/>
        <v>0</v>
      </c>
    </row>
    <row r="449" spans="1:6" x14ac:dyDescent="0.2">
      <c r="A449" s="287">
        <v>7.3</v>
      </c>
      <c r="B449" s="128" t="s">
        <v>379</v>
      </c>
      <c r="C449" s="298">
        <v>2</v>
      </c>
      <c r="D449" s="299" t="s">
        <v>58</v>
      </c>
      <c r="E449" s="21"/>
      <c r="F449" s="700">
        <f t="shared" si="16"/>
        <v>0</v>
      </c>
    </row>
    <row r="450" spans="1:6" s="7" customFormat="1" x14ac:dyDescent="0.2">
      <c r="A450" s="287">
        <v>7.4</v>
      </c>
      <c r="B450" s="128" t="s">
        <v>380</v>
      </c>
      <c r="C450" s="298">
        <v>4</v>
      </c>
      <c r="D450" s="299" t="s">
        <v>58</v>
      </c>
      <c r="E450" s="21"/>
      <c r="F450" s="700">
        <f t="shared" si="16"/>
        <v>0</v>
      </c>
    </row>
    <row r="451" spans="1:6" x14ac:dyDescent="0.2">
      <c r="A451" s="287">
        <v>7.5</v>
      </c>
      <c r="B451" s="128" t="s">
        <v>381</v>
      </c>
      <c r="C451" s="298">
        <v>2</v>
      </c>
      <c r="D451" s="299" t="s">
        <v>58</v>
      </c>
      <c r="E451" s="21"/>
      <c r="F451" s="700">
        <f t="shared" si="16"/>
        <v>0</v>
      </c>
    </row>
    <row r="452" spans="1:6" x14ac:dyDescent="0.2">
      <c r="A452" s="287">
        <v>7.6</v>
      </c>
      <c r="B452" s="128" t="s">
        <v>382</v>
      </c>
      <c r="C452" s="298">
        <v>2</v>
      </c>
      <c r="D452" s="299" t="s">
        <v>58</v>
      </c>
      <c r="E452" s="21"/>
      <c r="F452" s="700">
        <f t="shared" si="16"/>
        <v>0</v>
      </c>
    </row>
    <row r="453" spans="1:6" x14ac:dyDescent="0.2">
      <c r="A453" s="297"/>
      <c r="B453" s="128"/>
      <c r="C453" s="166"/>
      <c r="D453" s="129"/>
      <c r="E453" s="21"/>
      <c r="F453" s="700">
        <f t="shared" si="16"/>
        <v>0</v>
      </c>
    </row>
    <row r="454" spans="1:6" x14ac:dyDescent="0.2">
      <c r="A454" s="304">
        <v>8</v>
      </c>
      <c r="B454" s="305" t="s">
        <v>117</v>
      </c>
      <c r="C454" s="306"/>
      <c r="D454" s="233"/>
      <c r="E454" s="21"/>
      <c r="F454" s="700">
        <f t="shared" si="16"/>
        <v>0</v>
      </c>
    </row>
    <row r="455" spans="1:6" x14ac:dyDescent="0.2">
      <c r="A455" s="307">
        <f>0.1+A454</f>
        <v>8.1</v>
      </c>
      <c r="B455" s="289" t="s">
        <v>383</v>
      </c>
      <c r="C455" s="298">
        <v>720</v>
      </c>
      <c r="D455" s="308" t="s">
        <v>384</v>
      </c>
      <c r="E455" s="21"/>
      <c r="F455" s="700">
        <f t="shared" si="16"/>
        <v>0</v>
      </c>
    </row>
    <row r="456" spans="1:6" x14ac:dyDescent="0.2">
      <c r="A456" s="307">
        <f t="shared" ref="A456:A461" si="17">0.1+A455</f>
        <v>8.1999999999999993</v>
      </c>
      <c r="B456" s="289" t="s">
        <v>385</v>
      </c>
      <c r="C456" s="309">
        <v>15.62</v>
      </c>
      <c r="D456" s="308" t="s">
        <v>384</v>
      </c>
      <c r="E456" s="21"/>
      <c r="F456" s="700">
        <f t="shared" si="16"/>
        <v>0</v>
      </c>
    </row>
    <row r="457" spans="1:6" x14ac:dyDescent="0.2">
      <c r="A457" s="310">
        <f t="shared" si="17"/>
        <v>8.2999999999999989</v>
      </c>
      <c r="B457" s="311" t="s">
        <v>386</v>
      </c>
      <c r="C457" s="312">
        <v>24</v>
      </c>
      <c r="D457" s="313" t="s">
        <v>58</v>
      </c>
      <c r="E457" s="66"/>
      <c r="F457" s="701">
        <f t="shared" si="16"/>
        <v>0</v>
      </c>
    </row>
    <row r="458" spans="1:6" x14ac:dyDescent="0.2">
      <c r="A458" s="314">
        <f t="shared" si="17"/>
        <v>8.3999999999999986</v>
      </c>
      <c r="B458" s="315" t="s">
        <v>387</v>
      </c>
      <c r="C458" s="316">
        <v>12</v>
      </c>
      <c r="D458" s="317" t="s">
        <v>58</v>
      </c>
      <c r="E458" s="65"/>
      <c r="F458" s="707">
        <f t="shared" si="16"/>
        <v>0</v>
      </c>
    </row>
    <row r="459" spans="1:6" x14ac:dyDescent="0.2">
      <c r="A459" s="307">
        <f t="shared" si="17"/>
        <v>8.4999999999999982</v>
      </c>
      <c r="B459" s="289" t="s">
        <v>388</v>
      </c>
      <c r="C459" s="309">
        <v>1</v>
      </c>
      <c r="D459" s="308" t="s">
        <v>58</v>
      </c>
      <c r="E459" s="21"/>
      <c r="F459" s="700">
        <f t="shared" si="16"/>
        <v>0</v>
      </c>
    </row>
    <row r="460" spans="1:6" x14ac:dyDescent="0.2">
      <c r="A460" s="307">
        <f t="shared" si="17"/>
        <v>8.5999999999999979</v>
      </c>
      <c r="B460" s="289" t="s">
        <v>124</v>
      </c>
      <c r="C460" s="309">
        <v>4</v>
      </c>
      <c r="D460" s="308" t="s">
        <v>58</v>
      </c>
      <c r="E460" s="21"/>
      <c r="F460" s="700">
        <f t="shared" si="16"/>
        <v>0</v>
      </c>
    </row>
    <row r="461" spans="1:6" x14ac:dyDescent="0.2">
      <c r="A461" s="307">
        <f t="shared" si="17"/>
        <v>8.6999999999999975</v>
      </c>
      <c r="B461" s="318" t="s">
        <v>389</v>
      </c>
      <c r="C461" s="319">
        <v>8</v>
      </c>
      <c r="D461" s="320" t="s">
        <v>58</v>
      </c>
      <c r="E461" s="21"/>
      <c r="F461" s="700">
        <f t="shared" si="16"/>
        <v>0</v>
      </c>
    </row>
    <row r="462" spans="1:6" x14ac:dyDescent="0.2">
      <c r="A462" s="297"/>
      <c r="B462" s="128"/>
      <c r="C462" s="166"/>
      <c r="D462" s="129"/>
      <c r="E462" s="21"/>
      <c r="F462" s="700">
        <f t="shared" si="16"/>
        <v>0</v>
      </c>
    </row>
    <row r="463" spans="1:6" x14ac:dyDescent="0.2">
      <c r="A463" s="304">
        <v>9</v>
      </c>
      <c r="B463" s="321" t="s">
        <v>390</v>
      </c>
      <c r="C463" s="322"/>
      <c r="D463" s="320"/>
      <c r="E463" s="21"/>
      <c r="F463" s="700">
        <f t="shared" si="16"/>
        <v>0</v>
      </c>
    </row>
    <row r="464" spans="1:6" x14ac:dyDescent="0.2">
      <c r="A464" s="323">
        <v>9.1</v>
      </c>
      <c r="B464" s="324" t="s">
        <v>391</v>
      </c>
      <c r="C464" s="302">
        <v>2</v>
      </c>
      <c r="D464" s="325" t="s">
        <v>58</v>
      </c>
      <c r="E464" s="21"/>
      <c r="F464" s="700">
        <f t="shared" si="16"/>
        <v>0</v>
      </c>
    </row>
    <row r="465" spans="1:6" x14ac:dyDescent="0.2">
      <c r="A465" s="326"/>
      <c r="B465" s="327" t="s">
        <v>392</v>
      </c>
      <c r="C465" s="328"/>
      <c r="D465" s="327"/>
      <c r="E465" s="722"/>
      <c r="F465" s="722">
        <f>SUM(F417:F464)</f>
        <v>0</v>
      </c>
    </row>
    <row r="466" spans="1:6" x14ac:dyDescent="0.2">
      <c r="A466" s="329"/>
      <c r="B466" s="172"/>
      <c r="C466" s="90"/>
      <c r="D466" s="90"/>
      <c r="E466" s="720"/>
      <c r="F466" s="700"/>
    </row>
    <row r="467" spans="1:6" ht="25.5" x14ac:dyDescent="0.2">
      <c r="A467" s="330" t="s">
        <v>144</v>
      </c>
      <c r="B467" s="331" t="s">
        <v>393</v>
      </c>
      <c r="C467" s="332"/>
      <c r="D467" s="331"/>
      <c r="E467" s="22"/>
      <c r="F467" s="700"/>
    </row>
    <row r="468" spans="1:6" x14ac:dyDescent="0.2">
      <c r="A468" s="333"/>
      <c r="B468" s="172"/>
      <c r="C468" s="334"/>
      <c r="D468" s="335"/>
      <c r="E468" s="723"/>
      <c r="F468" s="700"/>
    </row>
    <row r="469" spans="1:6" x14ac:dyDescent="0.2">
      <c r="A469" s="337">
        <v>1</v>
      </c>
      <c r="B469" s="338" t="s">
        <v>394</v>
      </c>
      <c r="C469" s="332"/>
      <c r="D469" s="331"/>
      <c r="E469" s="22"/>
      <c r="F469" s="700"/>
    </row>
    <row r="470" spans="1:6" x14ac:dyDescent="0.2">
      <c r="A470" s="339">
        <v>1.1000000000000001</v>
      </c>
      <c r="B470" s="108" t="s">
        <v>395</v>
      </c>
      <c r="C470" s="340">
        <v>1</v>
      </c>
      <c r="D470" s="96" t="s">
        <v>58</v>
      </c>
      <c r="E470" s="724"/>
      <c r="F470" s="700">
        <f t="shared" si="16"/>
        <v>0</v>
      </c>
    </row>
    <row r="471" spans="1:6" ht="25.5" x14ac:dyDescent="0.2">
      <c r="A471" s="339">
        <v>1.2</v>
      </c>
      <c r="B471" s="108" t="s">
        <v>396</v>
      </c>
      <c r="C471" s="341">
        <v>1</v>
      </c>
      <c r="D471" s="117" t="s">
        <v>58</v>
      </c>
      <c r="E471" s="724"/>
      <c r="F471" s="700">
        <f t="shared" si="16"/>
        <v>0</v>
      </c>
    </row>
    <row r="472" spans="1:6" x14ac:dyDescent="0.2">
      <c r="A472" s="339">
        <v>1.3</v>
      </c>
      <c r="B472" s="105" t="s">
        <v>397</v>
      </c>
      <c r="C472" s="332">
        <v>3</v>
      </c>
      <c r="D472" s="96" t="s">
        <v>58</v>
      </c>
      <c r="E472" s="724"/>
      <c r="F472" s="700">
        <f t="shared" si="16"/>
        <v>0</v>
      </c>
    </row>
    <row r="473" spans="1:6" x14ac:dyDescent="0.2">
      <c r="A473" s="339">
        <v>1.4</v>
      </c>
      <c r="B473" s="105" t="s">
        <v>398</v>
      </c>
      <c r="C473" s="342">
        <v>3</v>
      </c>
      <c r="D473" s="96" t="s">
        <v>58</v>
      </c>
      <c r="E473" s="724"/>
      <c r="F473" s="700">
        <f t="shared" si="16"/>
        <v>0</v>
      </c>
    </row>
    <row r="474" spans="1:6" x14ac:dyDescent="0.2">
      <c r="A474" s="339">
        <v>1.5</v>
      </c>
      <c r="B474" s="108" t="s">
        <v>399</v>
      </c>
      <c r="C474" s="343">
        <v>1</v>
      </c>
      <c r="D474" s="96" t="s">
        <v>58</v>
      </c>
      <c r="E474" s="724"/>
      <c r="F474" s="700">
        <f t="shared" si="16"/>
        <v>0</v>
      </c>
    </row>
    <row r="475" spans="1:6" ht="51" x14ac:dyDescent="0.2">
      <c r="A475" s="339">
        <v>1.6</v>
      </c>
      <c r="B475" s="108" t="s">
        <v>400</v>
      </c>
      <c r="C475" s="344">
        <v>24</v>
      </c>
      <c r="D475" s="345" t="s">
        <v>28</v>
      </c>
      <c r="E475" s="724"/>
      <c r="F475" s="700">
        <f t="shared" si="16"/>
        <v>0</v>
      </c>
    </row>
    <row r="476" spans="1:6" x14ac:dyDescent="0.2">
      <c r="A476" s="346"/>
      <c r="B476" s="282" t="s">
        <v>401</v>
      </c>
      <c r="C476" s="347"/>
      <c r="D476" s="348"/>
      <c r="E476" s="725"/>
      <c r="F476" s="722">
        <f>SUM(F469:F475)</f>
        <v>0</v>
      </c>
    </row>
    <row r="477" spans="1:6" x14ac:dyDescent="0.2">
      <c r="A477" s="143"/>
      <c r="B477" s="172"/>
      <c r="C477" s="349"/>
      <c r="D477" s="335"/>
      <c r="E477" s="723"/>
      <c r="F477" s="700"/>
    </row>
    <row r="478" spans="1:6" x14ac:dyDescent="0.2">
      <c r="A478" s="350">
        <v>2</v>
      </c>
      <c r="B478" s="331" t="s">
        <v>402</v>
      </c>
      <c r="C478" s="351"/>
      <c r="D478" s="24"/>
      <c r="E478" s="726"/>
      <c r="F478" s="700">
        <f t="shared" si="16"/>
        <v>0</v>
      </c>
    </row>
    <row r="479" spans="1:6" ht="63.75" x14ac:dyDescent="0.2">
      <c r="A479" s="352">
        <v>2.1</v>
      </c>
      <c r="B479" s="108" t="s">
        <v>403</v>
      </c>
      <c r="C479" s="353">
        <v>72</v>
      </c>
      <c r="D479" s="354" t="s">
        <v>28</v>
      </c>
      <c r="E479" s="727"/>
      <c r="F479" s="700">
        <f t="shared" si="16"/>
        <v>0</v>
      </c>
    </row>
    <row r="480" spans="1:6" ht="63.75" x14ac:dyDescent="0.2">
      <c r="A480" s="352">
        <v>2.2000000000000002</v>
      </c>
      <c r="B480" s="108" t="s">
        <v>404</v>
      </c>
      <c r="C480" s="353">
        <v>4</v>
      </c>
      <c r="D480" s="354" t="s">
        <v>28</v>
      </c>
      <c r="E480" s="727"/>
      <c r="F480" s="700">
        <f t="shared" si="16"/>
        <v>0</v>
      </c>
    </row>
    <row r="481" spans="1:6" ht="76.5" x14ac:dyDescent="0.2">
      <c r="A481" s="352">
        <v>2.2999999999999998</v>
      </c>
      <c r="B481" s="108" t="s">
        <v>405</v>
      </c>
      <c r="C481" s="353">
        <v>6</v>
      </c>
      <c r="D481" s="354" t="s">
        <v>28</v>
      </c>
      <c r="E481" s="727"/>
      <c r="F481" s="700">
        <f t="shared" ref="F481:F496" si="18">+ROUND(C481*E481,2)</f>
        <v>0</v>
      </c>
    </row>
    <row r="482" spans="1:6" ht="76.5" x14ac:dyDescent="0.2">
      <c r="A482" s="352">
        <v>2.4</v>
      </c>
      <c r="B482" s="108" t="s">
        <v>406</v>
      </c>
      <c r="C482" s="353">
        <v>24</v>
      </c>
      <c r="D482" s="354" t="s">
        <v>28</v>
      </c>
      <c r="E482" s="727"/>
      <c r="F482" s="700">
        <f t="shared" si="18"/>
        <v>0</v>
      </c>
    </row>
    <row r="483" spans="1:6" ht="76.5" x14ac:dyDescent="0.2">
      <c r="A483" s="352">
        <v>2.5</v>
      </c>
      <c r="B483" s="108" t="s">
        <v>407</v>
      </c>
      <c r="C483" s="353">
        <v>12</v>
      </c>
      <c r="D483" s="354" t="s">
        <v>28</v>
      </c>
      <c r="E483" s="727"/>
      <c r="F483" s="700">
        <f t="shared" si="18"/>
        <v>0</v>
      </c>
    </row>
    <row r="484" spans="1:6" ht="42.75" customHeight="1" x14ac:dyDescent="0.2">
      <c r="A484" s="355">
        <v>2.6</v>
      </c>
      <c r="B484" s="120" t="s">
        <v>408</v>
      </c>
      <c r="C484" s="356">
        <v>4</v>
      </c>
      <c r="D484" s="357" t="s">
        <v>28</v>
      </c>
      <c r="E484" s="728"/>
      <c r="F484" s="701">
        <f t="shared" si="18"/>
        <v>0</v>
      </c>
    </row>
    <row r="485" spans="1:6" ht="51" x14ac:dyDescent="0.2">
      <c r="A485" s="358">
        <v>2.7</v>
      </c>
      <c r="B485" s="189" t="s">
        <v>409</v>
      </c>
      <c r="C485" s="359">
        <v>4</v>
      </c>
      <c r="D485" s="360" t="s">
        <v>28</v>
      </c>
      <c r="E485" s="729"/>
      <c r="F485" s="707">
        <f t="shared" si="18"/>
        <v>0</v>
      </c>
    </row>
    <row r="486" spans="1:6" ht="25.5" x14ac:dyDescent="0.2">
      <c r="A486" s="361">
        <v>2.8</v>
      </c>
      <c r="B486" s="108" t="s">
        <v>410</v>
      </c>
      <c r="C486" s="362">
        <v>1</v>
      </c>
      <c r="D486" s="117" t="s">
        <v>58</v>
      </c>
      <c r="E486" s="727"/>
      <c r="F486" s="700">
        <f t="shared" si="18"/>
        <v>0</v>
      </c>
    </row>
    <row r="487" spans="1:6" ht="25.5" x14ac:dyDescent="0.2">
      <c r="A487" s="361">
        <v>2.9</v>
      </c>
      <c r="B487" s="105" t="s">
        <v>411</v>
      </c>
      <c r="C487" s="363">
        <v>1</v>
      </c>
      <c r="D487" s="26" t="s">
        <v>58</v>
      </c>
      <c r="E487" s="727"/>
      <c r="F487" s="700">
        <f t="shared" si="18"/>
        <v>0</v>
      </c>
    </row>
    <row r="488" spans="1:6" ht="38.25" x14ac:dyDescent="0.2">
      <c r="A488" s="364">
        <v>2.1</v>
      </c>
      <c r="B488" s="105" t="s">
        <v>412</v>
      </c>
      <c r="C488" s="363">
        <v>1</v>
      </c>
      <c r="D488" s="26" t="s">
        <v>58</v>
      </c>
      <c r="E488" s="727"/>
      <c r="F488" s="700">
        <f t="shared" si="18"/>
        <v>0</v>
      </c>
    </row>
    <row r="489" spans="1:6" x14ac:dyDescent="0.2">
      <c r="A489" s="365">
        <v>2.11</v>
      </c>
      <c r="B489" s="108" t="s">
        <v>413</v>
      </c>
      <c r="C489" s="366">
        <v>1</v>
      </c>
      <c r="D489" s="27" t="s">
        <v>58</v>
      </c>
      <c r="E489" s="727"/>
      <c r="F489" s="700">
        <f t="shared" si="18"/>
        <v>0</v>
      </c>
    </row>
    <row r="490" spans="1:6" x14ac:dyDescent="0.2">
      <c r="A490" s="364">
        <v>2.12</v>
      </c>
      <c r="B490" s="108" t="s">
        <v>414</v>
      </c>
      <c r="C490" s="366">
        <v>1</v>
      </c>
      <c r="D490" s="27" t="s">
        <v>58</v>
      </c>
      <c r="E490" s="727"/>
      <c r="F490" s="700">
        <f t="shared" si="18"/>
        <v>0</v>
      </c>
    </row>
    <row r="491" spans="1:6" x14ac:dyDescent="0.2">
      <c r="A491" s="365">
        <v>2.13</v>
      </c>
      <c r="B491" s="108" t="s">
        <v>415</v>
      </c>
      <c r="C491" s="366">
        <v>1</v>
      </c>
      <c r="D491" s="27" t="s">
        <v>58</v>
      </c>
      <c r="E491" s="727"/>
      <c r="F491" s="700">
        <f t="shared" si="18"/>
        <v>0</v>
      </c>
    </row>
    <row r="492" spans="1:6" x14ac:dyDescent="0.2">
      <c r="A492" s="364">
        <v>2.14</v>
      </c>
      <c r="B492" s="108" t="s">
        <v>416</v>
      </c>
      <c r="C492" s="351">
        <v>1</v>
      </c>
      <c r="D492" s="27" t="s">
        <v>58</v>
      </c>
      <c r="E492" s="727"/>
      <c r="F492" s="700">
        <f t="shared" si="18"/>
        <v>0</v>
      </c>
    </row>
    <row r="493" spans="1:6" x14ac:dyDescent="0.2">
      <c r="A493" s="365">
        <v>2.15</v>
      </c>
      <c r="B493" s="108" t="s">
        <v>417</v>
      </c>
      <c r="C493" s="351">
        <v>1</v>
      </c>
      <c r="D493" s="27" t="s">
        <v>58</v>
      </c>
      <c r="E493" s="727"/>
      <c r="F493" s="700">
        <f t="shared" si="18"/>
        <v>0</v>
      </c>
    </row>
    <row r="494" spans="1:6" x14ac:dyDescent="0.2">
      <c r="A494" s="364">
        <v>2.16</v>
      </c>
      <c r="B494" s="108" t="s">
        <v>418</v>
      </c>
      <c r="C494" s="366">
        <v>7</v>
      </c>
      <c r="D494" s="27" t="s">
        <v>58</v>
      </c>
      <c r="E494" s="727"/>
      <c r="F494" s="700">
        <f t="shared" si="18"/>
        <v>0</v>
      </c>
    </row>
    <row r="495" spans="1:6" x14ac:dyDescent="0.2">
      <c r="A495" s="365">
        <v>2.17</v>
      </c>
      <c r="B495" s="108" t="s">
        <v>419</v>
      </c>
      <c r="C495" s="366">
        <v>3</v>
      </c>
      <c r="D495" s="27" t="s">
        <v>58</v>
      </c>
      <c r="E495" s="727"/>
      <c r="F495" s="700">
        <f t="shared" si="18"/>
        <v>0</v>
      </c>
    </row>
    <row r="496" spans="1:6" x14ac:dyDescent="0.2">
      <c r="A496" s="364">
        <v>2.1800000000000002</v>
      </c>
      <c r="B496" s="108" t="s">
        <v>420</v>
      </c>
      <c r="C496" s="366">
        <v>27</v>
      </c>
      <c r="D496" s="367" t="s">
        <v>421</v>
      </c>
      <c r="E496" s="727"/>
      <c r="F496" s="700">
        <f t="shared" si="18"/>
        <v>0</v>
      </c>
    </row>
    <row r="497" spans="1:6" x14ac:dyDescent="0.2">
      <c r="A497" s="346"/>
      <c r="B497" s="282" t="s">
        <v>422</v>
      </c>
      <c r="C497" s="347"/>
      <c r="D497" s="348"/>
      <c r="E497" s="725"/>
      <c r="F497" s="730">
        <f>SUM(F478:F496)</f>
        <v>0</v>
      </c>
    </row>
    <row r="498" spans="1:6" x14ac:dyDescent="0.2">
      <c r="A498" s="143"/>
      <c r="B498" s="172"/>
      <c r="C498" s="349"/>
      <c r="D498" s="335"/>
      <c r="E498" s="723"/>
      <c r="F498" s="731"/>
    </row>
    <row r="499" spans="1:6" ht="25.5" x14ac:dyDescent="0.2">
      <c r="A499" s="350">
        <v>3</v>
      </c>
      <c r="B499" s="89" t="s">
        <v>423</v>
      </c>
      <c r="C499" s="351"/>
      <c r="D499" s="24"/>
      <c r="E499" s="726"/>
      <c r="F499" s="732"/>
    </row>
    <row r="500" spans="1:6" ht="38.25" x14ac:dyDescent="0.2">
      <c r="A500" s="368">
        <v>3.1</v>
      </c>
      <c r="B500" s="108" t="s">
        <v>424</v>
      </c>
      <c r="C500" s="363">
        <v>2</v>
      </c>
      <c r="D500" s="369" t="s">
        <v>58</v>
      </c>
      <c r="E500" s="733"/>
      <c r="F500" s="700">
        <f t="shared" ref="F500:F517" si="19">+ROUND(C500*E500,2)</f>
        <v>0</v>
      </c>
    </row>
    <row r="501" spans="1:6" ht="25.5" x14ac:dyDescent="0.2">
      <c r="A501" s="368">
        <f>+A500+0.1</f>
        <v>3.2</v>
      </c>
      <c r="B501" s="108" t="s">
        <v>425</v>
      </c>
      <c r="C501" s="363">
        <v>1</v>
      </c>
      <c r="D501" s="369" t="s">
        <v>58</v>
      </c>
      <c r="E501" s="733"/>
      <c r="F501" s="700">
        <f t="shared" si="19"/>
        <v>0</v>
      </c>
    </row>
    <row r="502" spans="1:6" x14ac:dyDescent="0.2">
      <c r="A502" s="368">
        <f t="shared" ref="A502:A508" si="20">+A501+0.1</f>
        <v>3.3000000000000003</v>
      </c>
      <c r="B502" s="108" t="s">
        <v>426</v>
      </c>
      <c r="C502" s="351">
        <v>2</v>
      </c>
      <c r="D502" s="370" t="s">
        <v>58</v>
      </c>
      <c r="E502" s="733"/>
      <c r="F502" s="700">
        <f t="shared" si="19"/>
        <v>0</v>
      </c>
    </row>
    <row r="503" spans="1:6" ht="25.5" x14ac:dyDescent="0.2">
      <c r="A503" s="368">
        <f t="shared" si="20"/>
        <v>3.4000000000000004</v>
      </c>
      <c r="B503" s="108" t="s">
        <v>427</v>
      </c>
      <c r="C503" s="351">
        <v>2</v>
      </c>
      <c r="D503" s="370" t="s">
        <v>58</v>
      </c>
      <c r="E503" s="733"/>
      <c r="F503" s="700">
        <f t="shared" si="19"/>
        <v>0</v>
      </c>
    </row>
    <row r="504" spans="1:6" x14ac:dyDescent="0.2">
      <c r="A504" s="368">
        <f t="shared" si="20"/>
        <v>3.5000000000000004</v>
      </c>
      <c r="B504" s="108" t="s">
        <v>428</v>
      </c>
      <c r="C504" s="351">
        <v>4</v>
      </c>
      <c r="D504" s="370" t="s">
        <v>58</v>
      </c>
      <c r="E504" s="733"/>
      <c r="F504" s="700">
        <f t="shared" si="19"/>
        <v>0</v>
      </c>
    </row>
    <row r="505" spans="1:6" x14ac:dyDescent="0.2">
      <c r="A505" s="368">
        <f t="shared" si="20"/>
        <v>3.6000000000000005</v>
      </c>
      <c r="B505" s="108" t="s">
        <v>429</v>
      </c>
      <c r="C505" s="351">
        <v>2</v>
      </c>
      <c r="D505" s="370" t="s">
        <v>58</v>
      </c>
      <c r="E505" s="733"/>
      <c r="F505" s="700">
        <f t="shared" si="19"/>
        <v>0</v>
      </c>
    </row>
    <row r="506" spans="1:6" ht="25.5" x14ac:dyDescent="0.2">
      <c r="A506" s="368">
        <f t="shared" si="20"/>
        <v>3.7000000000000006</v>
      </c>
      <c r="B506" s="108" t="s">
        <v>430</v>
      </c>
      <c r="C506" s="351">
        <v>2</v>
      </c>
      <c r="D506" s="370" t="s">
        <v>58</v>
      </c>
      <c r="E506" s="733"/>
      <c r="F506" s="700">
        <f t="shared" si="19"/>
        <v>0</v>
      </c>
    </row>
    <row r="507" spans="1:6" ht="25.5" x14ac:dyDescent="0.2">
      <c r="A507" s="368">
        <f t="shared" si="20"/>
        <v>3.8000000000000007</v>
      </c>
      <c r="B507" s="108" t="s">
        <v>431</v>
      </c>
      <c r="C507" s="351">
        <v>2</v>
      </c>
      <c r="D507" s="370" t="s">
        <v>58</v>
      </c>
      <c r="E507" s="733"/>
      <c r="F507" s="700">
        <f t="shared" si="19"/>
        <v>0</v>
      </c>
    </row>
    <row r="508" spans="1:6" x14ac:dyDescent="0.2">
      <c r="A508" s="368">
        <f t="shared" si="20"/>
        <v>3.9000000000000008</v>
      </c>
      <c r="B508" s="108" t="s">
        <v>432</v>
      </c>
      <c r="C508" s="351">
        <v>2</v>
      </c>
      <c r="D508" s="370" t="s">
        <v>58</v>
      </c>
      <c r="E508" s="733"/>
      <c r="F508" s="700">
        <f t="shared" si="19"/>
        <v>0</v>
      </c>
    </row>
    <row r="509" spans="1:6" x14ac:dyDescent="0.2">
      <c r="A509" s="351">
        <v>3.1</v>
      </c>
      <c r="B509" s="108" t="s">
        <v>433</v>
      </c>
      <c r="C509" s="351">
        <v>1</v>
      </c>
      <c r="D509" s="370" t="s">
        <v>58</v>
      </c>
      <c r="E509" s="733"/>
      <c r="F509" s="700">
        <f t="shared" si="19"/>
        <v>0</v>
      </c>
    </row>
    <row r="510" spans="1:6" x14ac:dyDescent="0.2">
      <c r="A510" s="351">
        <f>+A509+0.01</f>
        <v>3.11</v>
      </c>
      <c r="B510" s="108" t="s">
        <v>434</v>
      </c>
      <c r="C510" s="351">
        <v>1</v>
      </c>
      <c r="D510" s="370" t="s">
        <v>58</v>
      </c>
      <c r="E510" s="733"/>
      <c r="F510" s="700">
        <f t="shared" si="19"/>
        <v>0</v>
      </c>
    </row>
    <row r="511" spans="1:6" x14ac:dyDescent="0.2">
      <c r="A511" s="351">
        <f>+A510+0.01</f>
        <v>3.1199999999999997</v>
      </c>
      <c r="B511" s="108" t="s">
        <v>435</v>
      </c>
      <c r="C511" s="351">
        <v>1</v>
      </c>
      <c r="D511" s="370" t="s">
        <v>58</v>
      </c>
      <c r="E511" s="733"/>
      <c r="F511" s="700">
        <f t="shared" si="19"/>
        <v>0</v>
      </c>
    </row>
    <row r="512" spans="1:6" ht="25.5" x14ac:dyDescent="0.2">
      <c r="A512" s="351">
        <f t="shared" ref="A512:A517" si="21">+A511+0.01</f>
        <v>3.1299999999999994</v>
      </c>
      <c r="B512" s="108" t="s">
        <v>436</v>
      </c>
      <c r="C512" s="351">
        <v>2</v>
      </c>
      <c r="D512" s="370" t="s">
        <v>58</v>
      </c>
      <c r="E512" s="733"/>
      <c r="F512" s="700">
        <f t="shared" si="19"/>
        <v>0</v>
      </c>
    </row>
    <row r="513" spans="1:6" x14ac:dyDescent="0.2">
      <c r="A513" s="351">
        <f t="shared" si="21"/>
        <v>3.1399999999999992</v>
      </c>
      <c r="B513" s="108" t="s">
        <v>437</v>
      </c>
      <c r="C513" s="351">
        <v>4</v>
      </c>
      <c r="D513" s="370" t="s">
        <v>58</v>
      </c>
      <c r="E513" s="733"/>
      <c r="F513" s="700">
        <f t="shared" si="19"/>
        <v>0</v>
      </c>
    </row>
    <row r="514" spans="1:6" x14ac:dyDescent="0.2">
      <c r="A514" s="351">
        <f t="shared" si="21"/>
        <v>3.149999999999999</v>
      </c>
      <c r="B514" s="108" t="s">
        <v>438</v>
      </c>
      <c r="C514" s="351">
        <v>2</v>
      </c>
      <c r="D514" s="370" t="s">
        <v>58</v>
      </c>
      <c r="E514" s="733"/>
      <c r="F514" s="700">
        <f t="shared" si="19"/>
        <v>0</v>
      </c>
    </row>
    <row r="515" spans="1:6" x14ac:dyDescent="0.2">
      <c r="A515" s="351">
        <f t="shared" si="21"/>
        <v>3.1599999999999988</v>
      </c>
      <c r="B515" s="108" t="s">
        <v>439</v>
      </c>
      <c r="C515" s="166">
        <v>2</v>
      </c>
      <c r="D515" s="370" t="s">
        <v>58</v>
      </c>
      <c r="E515" s="733"/>
      <c r="F515" s="700">
        <f t="shared" si="19"/>
        <v>0</v>
      </c>
    </row>
    <row r="516" spans="1:6" x14ac:dyDescent="0.2">
      <c r="A516" s="351">
        <f t="shared" si="21"/>
        <v>3.1699999999999986</v>
      </c>
      <c r="B516" s="108" t="s">
        <v>440</v>
      </c>
      <c r="C516" s="166">
        <v>60</v>
      </c>
      <c r="D516" s="371" t="s">
        <v>441</v>
      </c>
      <c r="E516" s="733"/>
      <c r="F516" s="700">
        <f t="shared" si="19"/>
        <v>0</v>
      </c>
    </row>
    <row r="517" spans="1:6" ht="38.25" x14ac:dyDescent="0.2">
      <c r="A517" s="351">
        <f t="shared" si="21"/>
        <v>3.1799999999999984</v>
      </c>
      <c r="B517" s="108" t="s">
        <v>442</v>
      </c>
      <c r="C517" s="363">
        <v>2</v>
      </c>
      <c r="D517" s="369" t="s">
        <v>58</v>
      </c>
      <c r="E517" s="733"/>
      <c r="F517" s="700">
        <f t="shared" si="19"/>
        <v>0</v>
      </c>
    </row>
    <row r="518" spans="1:6" x14ac:dyDescent="0.2">
      <c r="A518" s="346"/>
      <c r="B518" s="282" t="s">
        <v>443</v>
      </c>
      <c r="C518" s="347"/>
      <c r="D518" s="348"/>
      <c r="E518" s="725"/>
      <c r="F518" s="730">
        <f>SUM(F500:F517)</f>
        <v>0</v>
      </c>
    </row>
    <row r="519" spans="1:6" x14ac:dyDescent="0.2">
      <c r="A519" s="351"/>
      <c r="B519" s="372"/>
      <c r="C519" s="351"/>
      <c r="D519" s="371"/>
      <c r="E519" s="28"/>
      <c r="F519" s="734"/>
    </row>
    <row r="520" spans="1:6" ht="25.5" x14ac:dyDescent="0.2">
      <c r="A520" s="350">
        <v>4</v>
      </c>
      <c r="B520" s="374" t="s">
        <v>444</v>
      </c>
      <c r="C520" s="351"/>
      <c r="D520" s="24"/>
      <c r="E520" s="726"/>
      <c r="F520" s="732"/>
    </row>
    <row r="521" spans="1:6" ht="38.25" x14ac:dyDescent="0.2">
      <c r="A521" s="368">
        <v>4.0999999999999996</v>
      </c>
      <c r="B521" s="108" t="s">
        <v>445</v>
      </c>
      <c r="C521" s="363">
        <v>2</v>
      </c>
      <c r="D521" s="369" t="s">
        <v>58</v>
      </c>
      <c r="E521" s="733"/>
      <c r="F521" s="700">
        <f t="shared" ref="F521:F537" si="22">+ROUND(C521*E521,2)</f>
        <v>0</v>
      </c>
    </row>
    <row r="522" spans="1:6" x14ac:dyDescent="0.2">
      <c r="A522" s="375">
        <v>4.2</v>
      </c>
      <c r="B522" s="120" t="s">
        <v>426</v>
      </c>
      <c r="C522" s="376">
        <v>2</v>
      </c>
      <c r="D522" s="377" t="s">
        <v>58</v>
      </c>
      <c r="E522" s="735"/>
      <c r="F522" s="701">
        <f t="shared" si="22"/>
        <v>0</v>
      </c>
    </row>
    <row r="523" spans="1:6" ht="25.5" x14ac:dyDescent="0.2">
      <c r="A523" s="378">
        <v>4.3</v>
      </c>
      <c r="B523" s="189" t="s">
        <v>427</v>
      </c>
      <c r="C523" s="379">
        <v>2</v>
      </c>
      <c r="D523" s="380" t="s">
        <v>58</v>
      </c>
      <c r="E523" s="736"/>
      <c r="F523" s="707">
        <f t="shared" si="22"/>
        <v>0</v>
      </c>
    </row>
    <row r="524" spans="1:6" x14ac:dyDescent="0.2">
      <c r="A524" s="368">
        <v>4.4000000000000004</v>
      </c>
      <c r="B524" s="108" t="s">
        <v>428</v>
      </c>
      <c r="C524" s="351">
        <v>4</v>
      </c>
      <c r="D524" s="370" t="s">
        <v>58</v>
      </c>
      <c r="E524" s="733"/>
      <c r="F524" s="700">
        <f t="shared" si="22"/>
        <v>0</v>
      </c>
    </row>
    <row r="525" spans="1:6" x14ac:dyDescent="0.2">
      <c r="A525" s="368">
        <v>4.5</v>
      </c>
      <c r="B525" s="108" t="s">
        <v>429</v>
      </c>
      <c r="C525" s="351">
        <v>2</v>
      </c>
      <c r="D525" s="370" t="s">
        <v>58</v>
      </c>
      <c r="E525" s="733"/>
      <c r="F525" s="700">
        <f t="shared" si="22"/>
        <v>0</v>
      </c>
    </row>
    <row r="526" spans="1:6" ht="25.5" x14ac:dyDescent="0.2">
      <c r="A526" s="368">
        <v>4.5999999999999996</v>
      </c>
      <c r="B526" s="108" t="s">
        <v>430</v>
      </c>
      <c r="C526" s="351">
        <v>2</v>
      </c>
      <c r="D526" s="370" t="s">
        <v>58</v>
      </c>
      <c r="E526" s="733"/>
      <c r="F526" s="700">
        <f t="shared" si="22"/>
        <v>0</v>
      </c>
    </row>
    <row r="527" spans="1:6" ht="25.5" x14ac:dyDescent="0.2">
      <c r="A527" s="368">
        <v>4.7</v>
      </c>
      <c r="B527" s="108" t="s">
        <v>446</v>
      </c>
      <c r="C527" s="351">
        <v>2</v>
      </c>
      <c r="D527" s="370" t="s">
        <v>58</v>
      </c>
      <c r="E527" s="733"/>
      <c r="F527" s="700">
        <f t="shared" si="22"/>
        <v>0</v>
      </c>
    </row>
    <row r="528" spans="1:6" x14ac:dyDescent="0.2">
      <c r="A528" s="368">
        <v>4.8</v>
      </c>
      <c r="B528" s="108" t="s">
        <v>432</v>
      </c>
      <c r="C528" s="351">
        <v>2</v>
      </c>
      <c r="D528" s="370" t="s">
        <v>58</v>
      </c>
      <c r="E528" s="733"/>
      <c r="F528" s="700">
        <f t="shared" si="22"/>
        <v>0</v>
      </c>
    </row>
    <row r="529" spans="1:6" x14ac:dyDescent="0.2">
      <c r="A529" s="368">
        <v>4.9000000000000004</v>
      </c>
      <c r="B529" s="108" t="s">
        <v>433</v>
      </c>
      <c r="C529" s="351">
        <v>1</v>
      </c>
      <c r="D529" s="370" t="s">
        <v>58</v>
      </c>
      <c r="E529" s="733"/>
      <c r="F529" s="700">
        <f t="shared" si="22"/>
        <v>0</v>
      </c>
    </row>
    <row r="530" spans="1:6" x14ac:dyDescent="0.2">
      <c r="A530" s="351">
        <v>4.0999999999999996</v>
      </c>
      <c r="B530" s="108" t="s">
        <v>434</v>
      </c>
      <c r="C530" s="351">
        <v>1</v>
      </c>
      <c r="D530" s="370" t="s">
        <v>58</v>
      </c>
      <c r="E530" s="733"/>
      <c r="F530" s="700">
        <f t="shared" si="22"/>
        <v>0</v>
      </c>
    </row>
    <row r="531" spans="1:6" x14ac:dyDescent="0.2">
      <c r="A531" s="351">
        <v>4.1100000000000003</v>
      </c>
      <c r="B531" s="108" t="s">
        <v>435</v>
      </c>
      <c r="C531" s="351">
        <v>1</v>
      </c>
      <c r="D531" s="370" t="s">
        <v>58</v>
      </c>
      <c r="E531" s="733"/>
      <c r="F531" s="700">
        <f t="shared" si="22"/>
        <v>0</v>
      </c>
    </row>
    <row r="532" spans="1:6" ht="25.5" x14ac:dyDescent="0.2">
      <c r="A532" s="351">
        <v>4.12</v>
      </c>
      <c r="B532" s="108" t="s">
        <v>436</v>
      </c>
      <c r="C532" s="351">
        <v>2</v>
      </c>
      <c r="D532" s="370" t="s">
        <v>58</v>
      </c>
      <c r="E532" s="733"/>
      <c r="F532" s="700">
        <f t="shared" si="22"/>
        <v>0</v>
      </c>
    </row>
    <row r="533" spans="1:6" x14ac:dyDescent="0.2">
      <c r="A533" s="351">
        <v>4.13</v>
      </c>
      <c r="B533" s="108" t="s">
        <v>437</v>
      </c>
      <c r="C533" s="351">
        <v>4</v>
      </c>
      <c r="D533" s="370" t="s">
        <v>58</v>
      </c>
      <c r="E533" s="733"/>
      <c r="F533" s="700">
        <f t="shared" si="22"/>
        <v>0</v>
      </c>
    </row>
    <row r="534" spans="1:6" x14ac:dyDescent="0.2">
      <c r="A534" s="351">
        <v>4.1399999999999997</v>
      </c>
      <c r="B534" s="108" t="s">
        <v>438</v>
      </c>
      <c r="C534" s="351">
        <v>2</v>
      </c>
      <c r="D534" s="370" t="s">
        <v>58</v>
      </c>
      <c r="E534" s="733"/>
      <c r="F534" s="700">
        <f t="shared" si="22"/>
        <v>0</v>
      </c>
    </row>
    <row r="535" spans="1:6" x14ac:dyDescent="0.2">
      <c r="A535" s="351">
        <v>4.1500000000000004</v>
      </c>
      <c r="B535" s="108" t="s">
        <v>439</v>
      </c>
      <c r="C535" s="166">
        <v>2</v>
      </c>
      <c r="D535" s="370" t="s">
        <v>58</v>
      </c>
      <c r="E535" s="733"/>
      <c r="F535" s="700">
        <f t="shared" si="22"/>
        <v>0</v>
      </c>
    </row>
    <row r="536" spans="1:6" x14ac:dyDescent="0.2">
      <c r="A536" s="351">
        <v>4.16</v>
      </c>
      <c r="B536" s="108" t="s">
        <v>440</v>
      </c>
      <c r="C536" s="166">
        <v>60</v>
      </c>
      <c r="D536" s="371" t="s">
        <v>441</v>
      </c>
      <c r="E536" s="733"/>
      <c r="F536" s="700">
        <f t="shared" si="22"/>
        <v>0</v>
      </c>
    </row>
    <row r="537" spans="1:6" ht="38.25" x14ac:dyDescent="0.2">
      <c r="A537" s="351">
        <v>4.17</v>
      </c>
      <c r="B537" s="108" t="s">
        <v>442</v>
      </c>
      <c r="C537" s="363">
        <v>2</v>
      </c>
      <c r="D537" s="369" t="s">
        <v>58</v>
      </c>
      <c r="E537" s="733"/>
      <c r="F537" s="700">
        <f t="shared" si="22"/>
        <v>0</v>
      </c>
    </row>
    <row r="538" spans="1:6" x14ac:dyDescent="0.2">
      <c r="A538" s="346"/>
      <c r="B538" s="282" t="s">
        <v>447</v>
      </c>
      <c r="C538" s="347"/>
      <c r="D538" s="348"/>
      <c r="E538" s="725"/>
      <c r="F538" s="730">
        <f>SUM(F521:F537)</f>
        <v>0</v>
      </c>
    </row>
    <row r="539" spans="1:6" x14ac:dyDescent="0.2">
      <c r="A539" s="351"/>
      <c r="B539" s="372"/>
      <c r="C539" s="351"/>
      <c r="D539" s="371"/>
      <c r="E539" s="28"/>
      <c r="F539" s="734"/>
    </row>
    <row r="540" spans="1:6" ht="25.5" x14ac:dyDescent="0.2">
      <c r="A540" s="350">
        <v>5</v>
      </c>
      <c r="B540" s="89" t="s">
        <v>448</v>
      </c>
      <c r="C540" s="351"/>
      <c r="D540" s="24"/>
      <c r="E540" s="726"/>
      <c r="F540" s="732"/>
    </row>
    <row r="541" spans="1:6" ht="38.25" x14ac:dyDescent="0.2">
      <c r="A541" s="368">
        <v>5.0999999999999996</v>
      </c>
      <c r="B541" s="108" t="s">
        <v>449</v>
      </c>
      <c r="C541" s="351">
        <v>2</v>
      </c>
      <c r="D541" s="370" t="s">
        <v>58</v>
      </c>
      <c r="E541" s="726"/>
      <c r="F541" s="700">
        <f t="shared" ref="F541:F557" si="23">+ROUND(C541*E541,2)</f>
        <v>0</v>
      </c>
    </row>
    <row r="542" spans="1:6" x14ac:dyDescent="0.2">
      <c r="A542" s="368">
        <v>5.2</v>
      </c>
      <c r="B542" s="108" t="s">
        <v>426</v>
      </c>
      <c r="C542" s="351">
        <v>2</v>
      </c>
      <c r="D542" s="370" t="s">
        <v>58</v>
      </c>
      <c r="E542" s="726"/>
      <c r="F542" s="700">
        <f t="shared" si="23"/>
        <v>0</v>
      </c>
    </row>
    <row r="543" spans="1:6" ht="25.5" x14ac:dyDescent="0.2">
      <c r="A543" s="368">
        <v>5.3</v>
      </c>
      <c r="B543" s="108" t="s">
        <v>450</v>
      </c>
      <c r="C543" s="351">
        <v>2</v>
      </c>
      <c r="D543" s="370" t="s">
        <v>58</v>
      </c>
      <c r="E543" s="726"/>
      <c r="F543" s="700">
        <f t="shared" si="23"/>
        <v>0</v>
      </c>
    </row>
    <row r="544" spans="1:6" x14ac:dyDescent="0.2">
      <c r="A544" s="368">
        <v>5.4</v>
      </c>
      <c r="B544" s="108" t="s">
        <v>451</v>
      </c>
      <c r="C544" s="351">
        <v>4</v>
      </c>
      <c r="D544" s="370" t="s">
        <v>58</v>
      </c>
      <c r="E544" s="726"/>
      <c r="F544" s="700">
        <f t="shared" si="23"/>
        <v>0</v>
      </c>
    </row>
    <row r="545" spans="1:6" x14ac:dyDescent="0.2">
      <c r="A545" s="368">
        <v>5.5</v>
      </c>
      <c r="B545" s="108" t="s">
        <v>452</v>
      </c>
      <c r="C545" s="351">
        <v>2</v>
      </c>
      <c r="D545" s="370" t="s">
        <v>58</v>
      </c>
      <c r="E545" s="726"/>
      <c r="F545" s="700">
        <f t="shared" si="23"/>
        <v>0</v>
      </c>
    </row>
    <row r="546" spans="1:6" ht="25.5" x14ac:dyDescent="0.2">
      <c r="A546" s="368">
        <v>5.6</v>
      </c>
      <c r="B546" s="108" t="s">
        <v>453</v>
      </c>
      <c r="C546" s="351">
        <v>2</v>
      </c>
      <c r="D546" s="370" t="s">
        <v>58</v>
      </c>
      <c r="E546" s="726"/>
      <c r="F546" s="700">
        <f t="shared" si="23"/>
        <v>0</v>
      </c>
    </row>
    <row r="547" spans="1:6" ht="25.5" x14ac:dyDescent="0.2">
      <c r="A547" s="368">
        <v>5.7</v>
      </c>
      <c r="B547" s="108" t="s">
        <v>454</v>
      </c>
      <c r="C547" s="351">
        <v>2</v>
      </c>
      <c r="D547" s="370" t="s">
        <v>58</v>
      </c>
      <c r="E547" s="726"/>
      <c r="F547" s="700">
        <f t="shared" si="23"/>
        <v>0</v>
      </c>
    </row>
    <row r="548" spans="1:6" x14ac:dyDescent="0.2">
      <c r="A548" s="368">
        <v>5.8</v>
      </c>
      <c r="B548" s="108" t="s">
        <v>455</v>
      </c>
      <c r="C548" s="351">
        <v>2</v>
      </c>
      <c r="D548" s="370" t="s">
        <v>58</v>
      </c>
      <c r="E548" s="726"/>
      <c r="F548" s="700">
        <f t="shared" si="23"/>
        <v>0</v>
      </c>
    </row>
    <row r="549" spans="1:6" x14ac:dyDescent="0.2">
      <c r="A549" s="368">
        <v>5.9</v>
      </c>
      <c r="B549" s="108" t="s">
        <v>456</v>
      </c>
      <c r="C549" s="351">
        <v>1</v>
      </c>
      <c r="D549" s="370" t="s">
        <v>58</v>
      </c>
      <c r="E549" s="726"/>
      <c r="F549" s="700">
        <f t="shared" si="23"/>
        <v>0</v>
      </c>
    </row>
    <row r="550" spans="1:6" x14ac:dyDescent="0.2">
      <c r="A550" s="381">
        <v>5.0999999999999996</v>
      </c>
      <c r="B550" s="108" t="s">
        <v>457</v>
      </c>
      <c r="C550" s="351">
        <v>2</v>
      </c>
      <c r="D550" s="370" t="s">
        <v>58</v>
      </c>
      <c r="E550" s="726"/>
      <c r="F550" s="700">
        <f t="shared" si="23"/>
        <v>0</v>
      </c>
    </row>
    <row r="551" spans="1:6" x14ac:dyDescent="0.2">
      <c r="A551" s="381">
        <v>5.1100000000000003</v>
      </c>
      <c r="B551" s="108" t="s">
        <v>458</v>
      </c>
      <c r="C551" s="351">
        <v>1</v>
      </c>
      <c r="D551" s="370" t="s">
        <v>58</v>
      </c>
      <c r="E551" s="726"/>
      <c r="F551" s="700">
        <f t="shared" si="23"/>
        <v>0</v>
      </c>
    </row>
    <row r="552" spans="1:6" x14ac:dyDescent="0.2">
      <c r="A552" s="381">
        <v>5.12</v>
      </c>
      <c r="B552" s="108" t="s">
        <v>459</v>
      </c>
      <c r="C552" s="351">
        <v>2</v>
      </c>
      <c r="D552" s="370" t="s">
        <v>58</v>
      </c>
      <c r="E552" s="726"/>
      <c r="F552" s="700">
        <f t="shared" si="23"/>
        <v>0</v>
      </c>
    </row>
    <row r="553" spans="1:6" x14ac:dyDescent="0.2">
      <c r="A553" s="381">
        <v>5.13</v>
      </c>
      <c r="B553" s="108" t="s">
        <v>460</v>
      </c>
      <c r="C553" s="351">
        <v>4</v>
      </c>
      <c r="D553" s="370" t="s">
        <v>58</v>
      </c>
      <c r="E553" s="726"/>
      <c r="F553" s="700">
        <f t="shared" si="23"/>
        <v>0</v>
      </c>
    </row>
    <row r="554" spans="1:6" x14ac:dyDescent="0.2">
      <c r="A554" s="381">
        <v>5.14</v>
      </c>
      <c r="B554" s="108" t="s">
        <v>438</v>
      </c>
      <c r="C554" s="351">
        <v>2</v>
      </c>
      <c r="D554" s="370" t="s">
        <v>58</v>
      </c>
      <c r="E554" s="726"/>
      <c r="F554" s="700">
        <f t="shared" si="23"/>
        <v>0</v>
      </c>
    </row>
    <row r="555" spans="1:6" x14ac:dyDescent="0.2">
      <c r="A555" s="381">
        <v>5.15</v>
      </c>
      <c r="B555" s="108" t="s">
        <v>461</v>
      </c>
      <c r="C555" s="166">
        <v>2</v>
      </c>
      <c r="D555" s="370" t="s">
        <v>58</v>
      </c>
      <c r="E555" s="726"/>
      <c r="F555" s="700">
        <f t="shared" si="23"/>
        <v>0</v>
      </c>
    </row>
    <row r="556" spans="1:6" x14ac:dyDescent="0.2">
      <c r="A556" s="381">
        <v>5.16</v>
      </c>
      <c r="B556" s="108" t="s">
        <v>462</v>
      </c>
      <c r="C556" s="166">
        <v>60</v>
      </c>
      <c r="D556" s="371" t="s">
        <v>441</v>
      </c>
      <c r="E556" s="726"/>
      <c r="F556" s="700">
        <f t="shared" si="23"/>
        <v>0</v>
      </c>
    </row>
    <row r="557" spans="1:6" ht="38.25" x14ac:dyDescent="0.2">
      <c r="A557" s="381">
        <v>5.17</v>
      </c>
      <c r="B557" s="108" t="s">
        <v>442</v>
      </c>
      <c r="C557" s="363">
        <v>2</v>
      </c>
      <c r="D557" s="369" t="s">
        <v>58</v>
      </c>
      <c r="E557" s="726"/>
      <c r="F557" s="700">
        <f t="shared" si="23"/>
        <v>0</v>
      </c>
    </row>
    <row r="558" spans="1:6" x14ac:dyDescent="0.2">
      <c r="A558" s="346"/>
      <c r="B558" s="282" t="s">
        <v>463</v>
      </c>
      <c r="C558" s="347"/>
      <c r="D558" s="348"/>
      <c r="E558" s="725"/>
      <c r="F558" s="730">
        <f>SUM(F541:F557)</f>
        <v>0</v>
      </c>
    </row>
    <row r="559" spans="1:6" ht="6.75" customHeight="1" x14ac:dyDescent="0.2">
      <c r="A559" s="351"/>
      <c r="B559" s="172"/>
      <c r="C559" s="349"/>
      <c r="D559" s="335"/>
      <c r="E559" s="723"/>
      <c r="F559" s="731"/>
    </row>
    <row r="560" spans="1:6" x14ac:dyDescent="0.2">
      <c r="A560" s="195">
        <v>6</v>
      </c>
      <c r="B560" s="195" t="s">
        <v>464</v>
      </c>
      <c r="C560" s="205"/>
      <c r="D560" s="212"/>
      <c r="E560" s="6"/>
      <c r="F560" s="721"/>
    </row>
    <row r="561" spans="1:6" ht="25.5" x14ac:dyDescent="0.2">
      <c r="A561" s="128">
        <v>6.1</v>
      </c>
      <c r="B561" s="108" t="s">
        <v>465</v>
      </c>
      <c r="C561" s="205">
        <v>4</v>
      </c>
      <c r="D561" s="212" t="s">
        <v>58</v>
      </c>
      <c r="E561" s="737"/>
      <c r="F561" s="700">
        <f t="shared" ref="F561:F562" si="24">+ROUND(C561*E561,2)</f>
        <v>0</v>
      </c>
    </row>
    <row r="562" spans="1:6" ht="15.75" customHeight="1" x14ac:dyDescent="0.2">
      <c r="A562" s="128">
        <v>6.2</v>
      </c>
      <c r="B562" s="108" t="s">
        <v>466</v>
      </c>
      <c r="C562" s="206">
        <v>100</v>
      </c>
      <c r="D562" s="382" t="s">
        <v>28</v>
      </c>
      <c r="E562" s="25"/>
      <c r="F562" s="700">
        <f t="shared" si="24"/>
        <v>0</v>
      </c>
    </row>
    <row r="563" spans="1:6" x14ac:dyDescent="0.2">
      <c r="A563" s="346"/>
      <c r="B563" s="282" t="s">
        <v>467</v>
      </c>
      <c r="C563" s="347"/>
      <c r="D563" s="348"/>
      <c r="E563" s="725"/>
      <c r="F563" s="730">
        <f>SUM(F561:F562)</f>
        <v>0</v>
      </c>
    </row>
    <row r="564" spans="1:6" ht="7.5" customHeight="1" x14ac:dyDescent="0.2">
      <c r="A564" s="329"/>
      <c r="B564" s="172"/>
      <c r="C564" s="90"/>
      <c r="D564" s="90"/>
      <c r="E564" s="720"/>
      <c r="F564" s="698"/>
    </row>
    <row r="565" spans="1:6" x14ac:dyDescent="0.2">
      <c r="A565" s="326"/>
      <c r="B565" s="327" t="s">
        <v>468</v>
      </c>
      <c r="C565" s="328"/>
      <c r="D565" s="327"/>
      <c r="E565" s="722"/>
      <c r="F565" s="722">
        <f>+F563+F558+F538+F518+F497+F476</f>
        <v>0</v>
      </c>
    </row>
    <row r="566" spans="1:6" ht="9" customHeight="1" x14ac:dyDescent="0.2">
      <c r="A566" s="329"/>
      <c r="B566" s="172"/>
      <c r="C566" s="90"/>
      <c r="D566" s="90"/>
      <c r="E566" s="720"/>
      <c r="F566" s="698"/>
    </row>
    <row r="567" spans="1:6" x14ac:dyDescent="0.2">
      <c r="A567" s="383"/>
      <c r="B567" s="384" t="s">
        <v>469</v>
      </c>
      <c r="C567" s="385"/>
      <c r="D567" s="384"/>
      <c r="E567" s="738"/>
      <c r="F567" s="738">
        <f>+F565+F412+F465</f>
        <v>0</v>
      </c>
    </row>
    <row r="568" spans="1:6" x14ac:dyDescent="0.2">
      <c r="A568" s="386"/>
      <c r="B568" s="225"/>
      <c r="C568" s="387"/>
      <c r="D568" s="387"/>
      <c r="E568" s="739"/>
      <c r="F568" s="740"/>
    </row>
    <row r="569" spans="1:6" ht="25.5" x14ac:dyDescent="0.2">
      <c r="A569" s="388" t="s">
        <v>470</v>
      </c>
      <c r="B569" s="89" t="s">
        <v>471</v>
      </c>
      <c r="C569" s="240"/>
      <c r="D569" s="389"/>
      <c r="E569" s="6"/>
      <c r="F569" s="741"/>
    </row>
    <row r="570" spans="1:6" x14ac:dyDescent="0.2">
      <c r="A570" s="388"/>
      <c r="B570" s="108"/>
      <c r="C570" s="240"/>
      <c r="D570" s="389"/>
      <c r="E570" s="6"/>
      <c r="F570" s="741"/>
    </row>
    <row r="571" spans="1:6" x14ac:dyDescent="0.2">
      <c r="A571" s="390">
        <v>1</v>
      </c>
      <c r="B571" s="391" t="s">
        <v>472</v>
      </c>
      <c r="C571" s="240">
        <v>2999.32</v>
      </c>
      <c r="D571" s="392" t="s">
        <v>28</v>
      </c>
      <c r="E571" s="6"/>
      <c r="F571" s="700">
        <f t="shared" ref="F571:F633" si="25">+ROUND(C571*E571,2)</f>
        <v>0</v>
      </c>
    </row>
    <row r="572" spans="1:6" x14ac:dyDescent="0.2">
      <c r="A572" s="388"/>
      <c r="B572" s="108"/>
      <c r="C572" s="240"/>
      <c r="D572" s="389"/>
      <c r="E572" s="6"/>
      <c r="F572" s="700">
        <f t="shared" si="25"/>
        <v>0</v>
      </c>
    </row>
    <row r="573" spans="1:6" x14ac:dyDescent="0.2">
      <c r="A573" s="393">
        <v>2</v>
      </c>
      <c r="B573" s="391" t="s">
        <v>473</v>
      </c>
      <c r="C573" s="95"/>
      <c r="D573" s="392"/>
      <c r="E573" s="6"/>
      <c r="F573" s="700">
        <f t="shared" si="25"/>
        <v>0</v>
      </c>
    </row>
    <row r="574" spans="1:6" x14ac:dyDescent="0.2">
      <c r="A574" s="394">
        <v>2.1</v>
      </c>
      <c r="B574" s="128" t="s">
        <v>474</v>
      </c>
      <c r="C574" s="95">
        <v>5998.64</v>
      </c>
      <c r="D574" s="212" t="s">
        <v>28</v>
      </c>
      <c r="E574" s="6"/>
      <c r="F574" s="700">
        <f t="shared" si="25"/>
        <v>0</v>
      </c>
    </row>
    <row r="575" spans="1:6" x14ac:dyDescent="0.2">
      <c r="A575" s="394">
        <v>2.2000000000000002</v>
      </c>
      <c r="B575" s="128" t="s">
        <v>475</v>
      </c>
      <c r="C575" s="95">
        <v>2249.4899999999998</v>
      </c>
      <c r="D575" s="212" t="s">
        <v>19</v>
      </c>
      <c r="E575" s="6"/>
      <c r="F575" s="700">
        <f t="shared" si="25"/>
        <v>0</v>
      </c>
    </row>
    <row r="576" spans="1:6" ht="25.5" x14ac:dyDescent="0.2">
      <c r="A576" s="394">
        <v>2.2999999999999998</v>
      </c>
      <c r="B576" s="108" t="s">
        <v>181</v>
      </c>
      <c r="C576" s="116">
        <v>151.84</v>
      </c>
      <c r="D576" s="382" t="s">
        <v>83</v>
      </c>
      <c r="E576" s="6"/>
      <c r="F576" s="700">
        <f t="shared" si="25"/>
        <v>0</v>
      </c>
    </row>
    <row r="577" spans="1:6" x14ac:dyDescent="0.2">
      <c r="A577" s="388"/>
      <c r="B577" s="108"/>
      <c r="C577" s="240"/>
      <c r="D577" s="389"/>
      <c r="E577" s="6"/>
      <c r="F577" s="700">
        <f t="shared" si="25"/>
        <v>0</v>
      </c>
    </row>
    <row r="578" spans="1:6" x14ac:dyDescent="0.2">
      <c r="A578" s="390">
        <v>3</v>
      </c>
      <c r="B578" s="89" t="s">
        <v>476</v>
      </c>
      <c r="C578" s="240"/>
      <c r="D578" s="392"/>
      <c r="E578" s="6"/>
      <c r="F578" s="700">
        <f t="shared" si="25"/>
        <v>0</v>
      </c>
    </row>
    <row r="579" spans="1:6" x14ac:dyDescent="0.2">
      <c r="A579" s="395">
        <v>3.1</v>
      </c>
      <c r="B579" s="108" t="s">
        <v>477</v>
      </c>
      <c r="C579" s="240">
        <v>2639.4</v>
      </c>
      <c r="D579" s="212" t="s">
        <v>83</v>
      </c>
      <c r="E579" s="6"/>
      <c r="F579" s="700">
        <f t="shared" si="25"/>
        <v>0</v>
      </c>
    </row>
    <row r="580" spans="1:6" x14ac:dyDescent="0.2">
      <c r="A580" s="395">
        <v>3.2</v>
      </c>
      <c r="B580" s="128" t="s">
        <v>478</v>
      </c>
      <c r="C580" s="240">
        <v>2249.4899999999998</v>
      </c>
      <c r="D580" s="212" t="s">
        <v>19</v>
      </c>
      <c r="E580" s="6"/>
      <c r="F580" s="700">
        <f t="shared" si="25"/>
        <v>0</v>
      </c>
    </row>
    <row r="581" spans="1:6" x14ac:dyDescent="0.2">
      <c r="A581" s="395">
        <v>3.3</v>
      </c>
      <c r="B581" s="108" t="s">
        <v>479</v>
      </c>
      <c r="C581" s="240">
        <v>239.95</v>
      </c>
      <c r="D581" s="212" t="s">
        <v>83</v>
      </c>
      <c r="E581" s="6"/>
      <c r="F581" s="700">
        <f t="shared" si="25"/>
        <v>0</v>
      </c>
    </row>
    <row r="582" spans="1:6" ht="25.5" x14ac:dyDescent="0.2">
      <c r="A582" s="395">
        <v>3.4</v>
      </c>
      <c r="B582" s="108" t="s">
        <v>480</v>
      </c>
      <c r="C582" s="116">
        <v>553.49</v>
      </c>
      <c r="D582" s="382" t="s">
        <v>83</v>
      </c>
      <c r="E582" s="6"/>
      <c r="F582" s="700">
        <f t="shared" si="25"/>
        <v>0</v>
      </c>
    </row>
    <row r="583" spans="1:6" ht="25.5" x14ac:dyDescent="0.2">
      <c r="A583" s="395">
        <v>3.5</v>
      </c>
      <c r="B583" s="108" t="s">
        <v>481</v>
      </c>
      <c r="C583" s="247">
        <v>2213.9499999999998</v>
      </c>
      <c r="D583" s="396" t="s">
        <v>265</v>
      </c>
      <c r="E583" s="6"/>
      <c r="F583" s="700">
        <f t="shared" si="25"/>
        <v>0</v>
      </c>
    </row>
    <row r="584" spans="1:6" ht="25.5" x14ac:dyDescent="0.2">
      <c r="A584" s="395">
        <v>3.6</v>
      </c>
      <c r="B584" s="108" t="s">
        <v>181</v>
      </c>
      <c r="C584" s="247">
        <v>1064.03</v>
      </c>
      <c r="D584" s="382" t="s">
        <v>83</v>
      </c>
      <c r="E584" s="6"/>
      <c r="F584" s="700">
        <f t="shared" si="25"/>
        <v>0</v>
      </c>
    </row>
    <row r="585" spans="1:6" x14ac:dyDescent="0.2">
      <c r="A585" s="397"/>
      <c r="B585" s="108"/>
      <c r="C585" s="240"/>
      <c r="D585" s="392"/>
      <c r="E585" s="6"/>
      <c r="F585" s="700">
        <f t="shared" si="25"/>
        <v>0</v>
      </c>
    </row>
    <row r="586" spans="1:6" x14ac:dyDescent="0.2">
      <c r="A586" s="390">
        <v>4</v>
      </c>
      <c r="B586" s="89" t="s">
        <v>482</v>
      </c>
      <c r="C586" s="240"/>
      <c r="D586" s="392"/>
      <c r="E586" s="6"/>
      <c r="F586" s="700">
        <f t="shared" si="25"/>
        <v>0</v>
      </c>
    </row>
    <row r="587" spans="1:6" x14ac:dyDescent="0.2">
      <c r="A587" s="397">
        <v>4.0999999999999996</v>
      </c>
      <c r="B587" s="398" t="s">
        <v>483</v>
      </c>
      <c r="C587" s="240">
        <v>3089.3</v>
      </c>
      <c r="D587" s="392" t="s">
        <v>28</v>
      </c>
      <c r="E587" s="6"/>
      <c r="F587" s="700">
        <f t="shared" si="25"/>
        <v>0</v>
      </c>
    </row>
    <row r="588" spans="1:6" x14ac:dyDescent="0.2">
      <c r="A588" s="390"/>
      <c r="B588" s="108"/>
      <c r="C588" s="240"/>
      <c r="D588" s="392"/>
      <c r="E588" s="6"/>
      <c r="F588" s="700">
        <f t="shared" si="25"/>
        <v>0</v>
      </c>
    </row>
    <row r="589" spans="1:6" x14ac:dyDescent="0.2">
      <c r="A589" s="390">
        <v>5</v>
      </c>
      <c r="B589" s="89" t="s">
        <v>484</v>
      </c>
      <c r="C589" s="240"/>
      <c r="D589" s="392"/>
      <c r="E589" s="6"/>
      <c r="F589" s="700">
        <f t="shared" si="25"/>
        <v>0</v>
      </c>
    </row>
    <row r="590" spans="1:6" x14ac:dyDescent="0.2">
      <c r="A590" s="397">
        <v>5.0999999999999996</v>
      </c>
      <c r="B590" s="398" t="s">
        <v>485</v>
      </c>
      <c r="C590" s="240">
        <v>2999.32</v>
      </c>
      <c r="D590" s="392" t="s">
        <v>28</v>
      </c>
      <c r="E590" s="6"/>
      <c r="F590" s="700">
        <f t="shared" si="25"/>
        <v>0</v>
      </c>
    </row>
    <row r="591" spans="1:6" x14ac:dyDescent="0.2">
      <c r="A591" s="388"/>
      <c r="B591" s="108"/>
      <c r="C591" s="240"/>
      <c r="D591" s="389"/>
      <c r="E591" s="6"/>
      <c r="F591" s="700">
        <f t="shared" si="25"/>
        <v>0</v>
      </c>
    </row>
    <row r="592" spans="1:6" x14ac:dyDescent="0.2">
      <c r="A592" s="399">
        <v>6</v>
      </c>
      <c r="B592" s="89" t="s">
        <v>486</v>
      </c>
      <c r="C592" s="240"/>
      <c r="D592" s="389"/>
      <c r="E592" s="6"/>
      <c r="F592" s="700">
        <f t="shared" si="25"/>
        <v>0</v>
      </c>
    </row>
    <row r="593" spans="1:6" x14ac:dyDescent="0.2">
      <c r="A593" s="395">
        <v>6.1</v>
      </c>
      <c r="B593" s="398" t="s">
        <v>485</v>
      </c>
      <c r="C593" s="240">
        <v>2999.32</v>
      </c>
      <c r="D593" s="392" t="s">
        <v>28</v>
      </c>
      <c r="E593" s="6"/>
      <c r="F593" s="700">
        <f t="shared" si="25"/>
        <v>0</v>
      </c>
    </row>
    <row r="594" spans="1:6" x14ac:dyDescent="0.2">
      <c r="A594" s="399"/>
      <c r="B594" s="108"/>
      <c r="C594" s="240"/>
      <c r="D594" s="389"/>
      <c r="E594" s="6"/>
      <c r="F594" s="700">
        <f t="shared" si="25"/>
        <v>0</v>
      </c>
    </row>
    <row r="595" spans="1:6" ht="25.5" x14ac:dyDescent="0.2">
      <c r="A595" s="390">
        <v>7</v>
      </c>
      <c r="B595" s="89" t="s">
        <v>487</v>
      </c>
      <c r="C595" s="240"/>
      <c r="D595" s="389"/>
      <c r="E595" s="6"/>
      <c r="F595" s="700">
        <f t="shared" si="25"/>
        <v>0</v>
      </c>
    </row>
    <row r="596" spans="1:6" x14ac:dyDescent="0.2">
      <c r="A596" s="397">
        <v>7.1</v>
      </c>
      <c r="B596" s="98" t="s">
        <v>488</v>
      </c>
      <c r="C596" s="240">
        <v>7</v>
      </c>
      <c r="D596" s="389" t="s">
        <v>58</v>
      </c>
      <c r="E596" s="6"/>
      <c r="F596" s="700">
        <f t="shared" si="25"/>
        <v>0</v>
      </c>
    </row>
    <row r="597" spans="1:6" x14ac:dyDescent="0.2">
      <c r="A597" s="397">
        <v>7.2</v>
      </c>
      <c r="B597" s="98" t="s">
        <v>489</v>
      </c>
      <c r="C597" s="240">
        <v>1</v>
      </c>
      <c r="D597" s="389" t="s">
        <v>58</v>
      </c>
      <c r="E597" s="6"/>
      <c r="F597" s="700">
        <f t="shared" si="25"/>
        <v>0</v>
      </c>
    </row>
    <row r="598" spans="1:6" x14ac:dyDescent="0.2">
      <c r="A598" s="397">
        <v>7.3</v>
      </c>
      <c r="B598" s="98" t="s">
        <v>490</v>
      </c>
      <c r="C598" s="240">
        <v>5</v>
      </c>
      <c r="D598" s="389" t="s">
        <v>58</v>
      </c>
      <c r="E598" s="6"/>
      <c r="F598" s="700">
        <f t="shared" si="25"/>
        <v>0</v>
      </c>
    </row>
    <row r="599" spans="1:6" x14ac:dyDescent="0.2">
      <c r="A599" s="397">
        <v>7.4</v>
      </c>
      <c r="B599" s="98" t="s">
        <v>491</v>
      </c>
      <c r="C599" s="240">
        <v>1</v>
      </c>
      <c r="D599" s="389" t="s">
        <v>58</v>
      </c>
      <c r="E599" s="6"/>
      <c r="F599" s="700">
        <f t="shared" si="25"/>
        <v>0</v>
      </c>
    </row>
    <row r="600" spans="1:6" x14ac:dyDescent="0.2">
      <c r="A600" s="397">
        <v>7.5</v>
      </c>
      <c r="B600" s="98" t="s">
        <v>492</v>
      </c>
      <c r="C600" s="240">
        <v>2</v>
      </c>
      <c r="D600" s="389" t="s">
        <v>58</v>
      </c>
      <c r="E600" s="6"/>
      <c r="F600" s="700">
        <f t="shared" si="25"/>
        <v>0</v>
      </c>
    </row>
    <row r="601" spans="1:6" x14ac:dyDescent="0.2">
      <c r="A601" s="397">
        <v>7.6</v>
      </c>
      <c r="B601" s="98" t="s">
        <v>493</v>
      </c>
      <c r="C601" s="240">
        <v>8</v>
      </c>
      <c r="D601" s="389" t="s">
        <v>58</v>
      </c>
      <c r="E601" s="6"/>
      <c r="F601" s="700">
        <f t="shared" si="25"/>
        <v>0</v>
      </c>
    </row>
    <row r="602" spans="1:6" x14ac:dyDescent="0.2">
      <c r="A602" s="397">
        <v>7.7</v>
      </c>
      <c r="B602" s="98" t="s">
        <v>494</v>
      </c>
      <c r="C602" s="240">
        <v>1.63</v>
      </c>
      <c r="D602" s="389" t="s">
        <v>83</v>
      </c>
      <c r="E602" s="6"/>
      <c r="F602" s="700">
        <f t="shared" si="25"/>
        <v>0</v>
      </c>
    </row>
    <row r="603" spans="1:6" x14ac:dyDescent="0.2">
      <c r="A603" s="397"/>
      <c r="B603" s="98"/>
      <c r="C603" s="240"/>
      <c r="D603" s="389"/>
      <c r="E603" s="6"/>
      <c r="F603" s="700">
        <f t="shared" si="25"/>
        <v>0</v>
      </c>
    </row>
    <row r="604" spans="1:6" x14ac:dyDescent="0.2">
      <c r="A604" s="390">
        <v>8</v>
      </c>
      <c r="B604" s="391" t="s">
        <v>495</v>
      </c>
      <c r="C604" s="240"/>
      <c r="D604" s="389"/>
      <c r="E604" s="6"/>
      <c r="F604" s="700">
        <f t="shared" si="25"/>
        <v>0</v>
      </c>
    </row>
    <row r="605" spans="1:6" x14ac:dyDescent="0.2">
      <c r="A605" s="395">
        <v>8.1999999999999993</v>
      </c>
      <c r="B605" s="108" t="s">
        <v>496</v>
      </c>
      <c r="C605" s="95">
        <v>42</v>
      </c>
      <c r="D605" s="389" t="s">
        <v>58</v>
      </c>
      <c r="E605" s="6"/>
      <c r="F605" s="700">
        <f t="shared" si="25"/>
        <v>0</v>
      </c>
    </row>
    <row r="606" spans="1:6" x14ac:dyDescent="0.2">
      <c r="A606" s="395"/>
      <c r="B606" s="108"/>
      <c r="C606" s="240"/>
      <c r="D606" s="389"/>
      <c r="E606" s="6"/>
      <c r="F606" s="700">
        <f t="shared" si="25"/>
        <v>0</v>
      </c>
    </row>
    <row r="607" spans="1:6" x14ac:dyDescent="0.2">
      <c r="A607" s="399">
        <v>9</v>
      </c>
      <c r="B607" s="391" t="s">
        <v>497</v>
      </c>
      <c r="C607" s="240"/>
      <c r="D607" s="389"/>
      <c r="E607" s="6"/>
      <c r="F607" s="700">
        <f t="shared" si="25"/>
        <v>0</v>
      </c>
    </row>
    <row r="608" spans="1:6" x14ac:dyDescent="0.2">
      <c r="A608" s="395">
        <v>9.1</v>
      </c>
      <c r="B608" s="108" t="s">
        <v>498</v>
      </c>
      <c r="C608" s="240">
        <v>4</v>
      </c>
      <c r="D608" s="389" t="s">
        <v>58</v>
      </c>
      <c r="E608" s="6"/>
      <c r="F608" s="700">
        <f t="shared" si="25"/>
        <v>0</v>
      </c>
    </row>
    <row r="609" spans="1:6" x14ac:dyDescent="0.2">
      <c r="A609" s="395">
        <v>9.1999999999999993</v>
      </c>
      <c r="B609" s="108" t="s">
        <v>499</v>
      </c>
      <c r="C609" s="240">
        <v>1</v>
      </c>
      <c r="D609" s="389" t="s">
        <v>58</v>
      </c>
      <c r="E609" s="6"/>
      <c r="F609" s="700">
        <f t="shared" si="25"/>
        <v>0</v>
      </c>
    </row>
    <row r="610" spans="1:6" x14ac:dyDescent="0.2">
      <c r="A610" s="395">
        <v>9.3000000000000007</v>
      </c>
      <c r="B610" s="108" t="s">
        <v>500</v>
      </c>
      <c r="C610" s="240">
        <v>1</v>
      </c>
      <c r="D610" s="389" t="s">
        <v>58</v>
      </c>
      <c r="E610" s="6"/>
      <c r="F610" s="700">
        <f t="shared" si="25"/>
        <v>0</v>
      </c>
    </row>
    <row r="611" spans="1:6" x14ac:dyDescent="0.2">
      <c r="A611" s="395">
        <v>9.4</v>
      </c>
      <c r="B611" s="108" t="s">
        <v>501</v>
      </c>
      <c r="C611" s="240">
        <v>5</v>
      </c>
      <c r="D611" s="389" t="s">
        <v>58</v>
      </c>
      <c r="E611" s="6"/>
      <c r="F611" s="700">
        <f t="shared" si="25"/>
        <v>0</v>
      </c>
    </row>
    <row r="612" spans="1:6" s="9" customFormat="1" x14ac:dyDescent="0.2">
      <c r="A612" s="395">
        <v>9.5</v>
      </c>
      <c r="B612" s="108" t="s">
        <v>502</v>
      </c>
      <c r="C612" s="240">
        <v>1</v>
      </c>
      <c r="D612" s="389" t="s">
        <v>58</v>
      </c>
      <c r="E612" s="6"/>
      <c r="F612" s="700">
        <f t="shared" si="25"/>
        <v>0</v>
      </c>
    </row>
    <row r="613" spans="1:6" s="9" customFormat="1" x14ac:dyDescent="0.2">
      <c r="A613" s="395"/>
      <c r="B613" s="108"/>
      <c r="C613" s="240"/>
      <c r="D613" s="389"/>
      <c r="E613" s="6"/>
      <c r="F613" s="700">
        <f t="shared" si="25"/>
        <v>0</v>
      </c>
    </row>
    <row r="614" spans="1:6" x14ac:dyDescent="0.2">
      <c r="A614" s="399">
        <v>10</v>
      </c>
      <c r="B614" s="89" t="s">
        <v>503</v>
      </c>
      <c r="C614" s="240"/>
      <c r="D614" s="389"/>
      <c r="E614" s="6"/>
      <c r="F614" s="700">
        <f t="shared" si="25"/>
        <v>0</v>
      </c>
    </row>
    <row r="615" spans="1:6" ht="25.5" x14ac:dyDescent="0.2">
      <c r="A615" s="399">
        <v>10.1</v>
      </c>
      <c r="B615" s="390" t="s">
        <v>504</v>
      </c>
      <c r="C615" s="373"/>
      <c r="D615" s="389"/>
      <c r="E615" s="6"/>
      <c r="F615" s="700">
        <f t="shared" si="25"/>
        <v>0</v>
      </c>
    </row>
    <row r="616" spans="1:6" x14ac:dyDescent="0.2">
      <c r="A616" s="395" t="s">
        <v>505</v>
      </c>
      <c r="B616" s="199" t="s">
        <v>80</v>
      </c>
      <c r="C616" s="400">
        <v>2</v>
      </c>
      <c r="D616" s="389" t="s">
        <v>71</v>
      </c>
      <c r="E616" s="6"/>
      <c r="F616" s="700">
        <f t="shared" si="25"/>
        <v>0</v>
      </c>
    </row>
    <row r="617" spans="1:6" ht="15" customHeight="1" x14ac:dyDescent="0.2">
      <c r="A617" s="395" t="s">
        <v>506</v>
      </c>
      <c r="B617" s="199" t="s">
        <v>507</v>
      </c>
      <c r="C617" s="401">
        <v>14</v>
      </c>
      <c r="D617" s="389" t="s">
        <v>28</v>
      </c>
      <c r="E617" s="6"/>
      <c r="F617" s="700">
        <f t="shared" si="25"/>
        <v>0</v>
      </c>
    </row>
    <row r="618" spans="1:6" x14ac:dyDescent="0.2">
      <c r="A618" s="395" t="s">
        <v>508</v>
      </c>
      <c r="B618" s="220" t="s">
        <v>509</v>
      </c>
      <c r="C618" s="401">
        <v>8</v>
      </c>
      <c r="D618" s="389" t="s">
        <v>58</v>
      </c>
      <c r="E618" s="6"/>
      <c r="F618" s="700">
        <f t="shared" si="25"/>
        <v>0</v>
      </c>
    </row>
    <row r="619" spans="1:6" x14ac:dyDescent="0.2">
      <c r="A619" s="402" t="s">
        <v>510</v>
      </c>
      <c r="B619" s="403" t="s">
        <v>511</v>
      </c>
      <c r="C619" s="404">
        <v>4</v>
      </c>
      <c r="D619" s="405" t="s">
        <v>58</v>
      </c>
      <c r="E619" s="742"/>
      <c r="F619" s="701">
        <f t="shared" si="25"/>
        <v>0</v>
      </c>
    </row>
    <row r="620" spans="1:6" x14ac:dyDescent="0.2">
      <c r="A620" s="406" t="s">
        <v>512</v>
      </c>
      <c r="B620" s="407" t="s">
        <v>513</v>
      </c>
      <c r="C620" s="408">
        <v>4</v>
      </c>
      <c r="D620" s="409" t="s">
        <v>58</v>
      </c>
      <c r="E620" s="743"/>
      <c r="F620" s="707">
        <f t="shared" si="25"/>
        <v>0</v>
      </c>
    </row>
    <row r="621" spans="1:6" x14ac:dyDescent="0.2">
      <c r="A621" s="395" t="s">
        <v>514</v>
      </c>
      <c r="B621" s="108" t="s">
        <v>477</v>
      </c>
      <c r="C621" s="401">
        <v>12.32</v>
      </c>
      <c r="D621" s="389" t="s">
        <v>83</v>
      </c>
      <c r="E621" s="6"/>
      <c r="F621" s="700">
        <f t="shared" si="25"/>
        <v>0</v>
      </c>
    </row>
    <row r="622" spans="1:6" ht="15" customHeight="1" x14ac:dyDescent="0.2">
      <c r="A622" s="395" t="s">
        <v>515</v>
      </c>
      <c r="B622" s="108" t="s">
        <v>516</v>
      </c>
      <c r="C622" s="401">
        <v>11.4</v>
      </c>
      <c r="D622" s="389" t="s">
        <v>83</v>
      </c>
      <c r="E622" s="6"/>
      <c r="F622" s="700">
        <f t="shared" si="25"/>
        <v>0</v>
      </c>
    </row>
    <row r="623" spans="1:6" ht="25.5" x14ac:dyDescent="0.2">
      <c r="A623" s="395" t="s">
        <v>517</v>
      </c>
      <c r="B623" s="108" t="s">
        <v>181</v>
      </c>
      <c r="C623" s="410">
        <v>1</v>
      </c>
      <c r="D623" s="411" t="s">
        <v>35</v>
      </c>
      <c r="E623" s="6"/>
      <c r="F623" s="700">
        <f t="shared" si="25"/>
        <v>0</v>
      </c>
    </row>
    <row r="624" spans="1:6" x14ac:dyDescent="0.2">
      <c r="A624" s="395" t="s">
        <v>518</v>
      </c>
      <c r="B624" s="220" t="s">
        <v>124</v>
      </c>
      <c r="C624" s="401">
        <v>2</v>
      </c>
      <c r="D624" s="389" t="s">
        <v>35</v>
      </c>
      <c r="E624" s="6"/>
      <c r="F624" s="700">
        <f t="shared" si="25"/>
        <v>0</v>
      </c>
    </row>
    <row r="625" spans="1:6" x14ac:dyDescent="0.2">
      <c r="A625" s="395"/>
      <c r="B625" s="108"/>
      <c r="C625" s="240"/>
      <c r="D625" s="389"/>
      <c r="E625" s="6"/>
      <c r="F625" s="700">
        <f t="shared" si="25"/>
        <v>0</v>
      </c>
    </row>
    <row r="626" spans="1:6" ht="102" x14ac:dyDescent="0.2">
      <c r="A626" s="399">
        <v>11</v>
      </c>
      <c r="B626" s="412" t="s">
        <v>519</v>
      </c>
      <c r="C626" s="247">
        <v>2999.32</v>
      </c>
      <c r="D626" s="411" t="s">
        <v>28</v>
      </c>
      <c r="E626" s="6"/>
      <c r="F626" s="700">
        <f t="shared" si="25"/>
        <v>0</v>
      </c>
    </row>
    <row r="627" spans="1:6" x14ac:dyDescent="0.2">
      <c r="A627" s="395"/>
      <c r="B627" s="108"/>
      <c r="C627" s="240"/>
      <c r="D627" s="389"/>
      <c r="E627" s="6"/>
      <c r="F627" s="700">
        <f t="shared" si="25"/>
        <v>0</v>
      </c>
    </row>
    <row r="628" spans="1:6" x14ac:dyDescent="0.2">
      <c r="A628" s="413">
        <v>12</v>
      </c>
      <c r="B628" s="195" t="s">
        <v>520</v>
      </c>
      <c r="C628" s="391"/>
      <c r="D628" s="212"/>
      <c r="E628" s="6"/>
      <c r="F628" s="700">
        <f t="shared" si="25"/>
        <v>0</v>
      </c>
    </row>
    <row r="629" spans="1:6" x14ac:dyDescent="0.2">
      <c r="A629" s="395">
        <v>12.1</v>
      </c>
      <c r="B629" s="108" t="s">
        <v>521</v>
      </c>
      <c r="C629" s="95">
        <v>2249.4899999999998</v>
      </c>
      <c r="D629" s="212" t="s">
        <v>19</v>
      </c>
      <c r="E629" s="6"/>
      <c r="F629" s="700">
        <f t="shared" si="25"/>
        <v>0</v>
      </c>
    </row>
    <row r="630" spans="1:6" ht="25.5" x14ac:dyDescent="0.2">
      <c r="A630" s="414">
        <v>12.2</v>
      </c>
      <c r="B630" s="108" t="s">
        <v>522</v>
      </c>
      <c r="C630" s="95">
        <v>2249.4899999999998</v>
      </c>
      <c r="D630" s="212" t="s">
        <v>19</v>
      </c>
      <c r="E630" s="6"/>
      <c r="F630" s="700">
        <f t="shared" si="25"/>
        <v>0</v>
      </c>
    </row>
    <row r="631" spans="1:6" x14ac:dyDescent="0.2">
      <c r="A631" s="414">
        <v>12.3</v>
      </c>
      <c r="B631" s="108" t="s">
        <v>523</v>
      </c>
      <c r="C631" s="95">
        <f>+C630*0.058*1.28*40</f>
        <v>6680.0855039999997</v>
      </c>
      <c r="D631" s="212" t="s">
        <v>524</v>
      </c>
      <c r="E631" s="6"/>
      <c r="F631" s="700">
        <f t="shared" si="25"/>
        <v>0</v>
      </c>
    </row>
    <row r="632" spans="1:6" s="7" customFormat="1" x14ac:dyDescent="0.2">
      <c r="A632" s="414"/>
      <c r="B632" s="108"/>
      <c r="C632" s="95"/>
      <c r="D632" s="212"/>
      <c r="E632" s="6"/>
      <c r="F632" s="700">
        <f t="shared" si="25"/>
        <v>0</v>
      </c>
    </row>
    <row r="633" spans="1:6" ht="25.5" x14ac:dyDescent="0.2">
      <c r="A633" s="415">
        <v>13</v>
      </c>
      <c r="B633" s="398" t="s">
        <v>525</v>
      </c>
      <c r="C633" s="95">
        <v>2999.32</v>
      </c>
      <c r="D633" s="212" t="s">
        <v>28</v>
      </c>
      <c r="E633" s="6"/>
      <c r="F633" s="700">
        <f t="shared" si="25"/>
        <v>0</v>
      </c>
    </row>
    <row r="634" spans="1:6" x14ac:dyDescent="0.2">
      <c r="A634" s="416"/>
      <c r="B634" s="282" t="s">
        <v>526</v>
      </c>
      <c r="C634" s="417"/>
      <c r="D634" s="418"/>
      <c r="E634" s="744"/>
      <c r="F634" s="745">
        <f>SUM(F571:F633)</f>
        <v>0</v>
      </c>
    </row>
    <row r="635" spans="1:6" x14ac:dyDescent="0.2">
      <c r="A635" s="388"/>
      <c r="B635" s="108"/>
      <c r="C635" s="240"/>
      <c r="D635" s="389"/>
      <c r="E635" s="6"/>
      <c r="F635" s="741"/>
    </row>
    <row r="636" spans="1:6" ht="38.25" x14ac:dyDescent="0.2">
      <c r="A636" s="388" t="s">
        <v>527</v>
      </c>
      <c r="B636" s="89" t="s">
        <v>528</v>
      </c>
      <c r="C636" s="240"/>
      <c r="D636" s="389"/>
      <c r="E636" s="6"/>
      <c r="F636" s="741"/>
    </row>
    <row r="637" spans="1:6" x14ac:dyDescent="0.2">
      <c r="A637" s="388"/>
      <c r="B637" s="108"/>
      <c r="C637" s="240"/>
      <c r="D637" s="389"/>
      <c r="E637" s="6"/>
      <c r="F637" s="741"/>
    </row>
    <row r="638" spans="1:6" x14ac:dyDescent="0.2">
      <c r="A638" s="390">
        <v>1</v>
      </c>
      <c r="B638" s="391" t="s">
        <v>472</v>
      </c>
      <c r="C638" s="240">
        <v>4245.6099999999997</v>
      </c>
      <c r="D638" s="392" t="s">
        <v>28</v>
      </c>
      <c r="E638" s="6"/>
      <c r="F638" s="700">
        <f t="shared" ref="F638:F701" si="26">+ROUND(C638*E638,2)</f>
        <v>0</v>
      </c>
    </row>
    <row r="639" spans="1:6" x14ac:dyDescent="0.2">
      <c r="A639" s="388"/>
      <c r="B639" s="108"/>
      <c r="C639" s="240"/>
      <c r="D639" s="389"/>
      <c r="E639" s="6"/>
      <c r="F639" s="700">
        <f t="shared" si="26"/>
        <v>0</v>
      </c>
    </row>
    <row r="640" spans="1:6" x14ac:dyDescent="0.2">
      <c r="A640" s="393">
        <v>2</v>
      </c>
      <c r="B640" s="391" t="s">
        <v>473</v>
      </c>
      <c r="C640" s="95"/>
      <c r="D640" s="392"/>
      <c r="E640" s="6"/>
      <c r="F640" s="700">
        <f t="shared" si="26"/>
        <v>0</v>
      </c>
    </row>
    <row r="641" spans="1:6" x14ac:dyDescent="0.2">
      <c r="A641" s="394">
        <v>2.1</v>
      </c>
      <c r="B641" s="128" t="s">
        <v>474</v>
      </c>
      <c r="C641" s="95">
        <v>8491.2199999999993</v>
      </c>
      <c r="D641" s="212" t="s">
        <v>28</v>
      </c>
      <c r="E641" s="6"/>
      <c r="F641" s="700">
        <f t="shared" si="26"/>
        <v>0</v>
      </c>
    </row>
    <row r="642" spans="1:6" x14ac:dyDescent="0.2">
      <c r="A642" s="394">
        <v>2.2000000000000002</v>
      </c>
      <c r="B642" s="128" t="s">
        <v>475</v>
      </c>
      <c r="C642" s="95">
        <v>3396.49</v>
      </c>
      <c r="D642" s="212" t="s">
        <v>19</v>
      </c>
      <c r="E642" s="6"/>
      <c r="F642" s="700">
        <f t="shared" si="26"/>
        <v>0</v>
      </c>
    </row>
    <row r="643" spans="1:6" ht="51" x14ac:dyDescent="0.2">
      <c r="A643" s="394">
        <v>2.2999999999999998</v>
      </c>
      <c r="B643" s="108" t="s">
        <v>529</v>
      </c>
      <c r="C643" s="116">
        <v>229.26</v>
      </c>
      <c r="D643" s="382" t="s">
        <v>83</v>
      </c>
      <c r="E643" s="6"/>
      <c r="F643" s="700">
        <f t="shared" si="26"/>
        <v>0</v>
      </c>
    </row>
    <row r="644" spans="1:6" x14ac:dyDescent="0.2">
      <c r="A644" s="388"/>
      <c r="B644" s="108"/>
      <c r="C644" s="240"/>
      <c r="D644" s="389"/>
      <c r="E644" s="6"/>
      <c r="F644" s="700">
        <f t="shared" si="26"/>
        <v>0</v>
      </c>
    </row>
    <row r="645" spans="1:6" x14ac:dyDescent="0.2">
      <c r="A645" s="390">
        <v>3</v>
      </c>
      <c r="B645" s="89" t="s">
        <v>81</v>
      </c>
      <c r="C645" s="240"/>
      <c r="D645" s="392"/>
      <c r="E645" s="6"/>
      <c r="F645" s="700">
        <f t="shared" si="26"/>
        <v>0</v>
      </c>
    </row>
    <row r="646" spans="1:6" x14ac:dyDescent="0.2">
      <c r="A646" s="420">
        <v>3.1</v>
      </c>
      <c r="B646" s="108" t="s">
        <v>477</v>
      </c>
      <c r="C646" s="240">
        <v>4160.7</v>
      </c>
      <c r="D646" s="212" t="s">
        <v>263</v>
      </c>
      <c r="E646" s="6"/>
      <c r="F646" s="700">
        <f t="shared" si="26"/>
        <v>0</v>
      </c>
    </row>
    <row r="647" spans="1:6" x14ac:dyDescent="0.2">
      <c r="A647" s="420">
        <v>3.2</v>
      </c>
      <c r="B647" s="128" t="s">
        <v>478</v>
      </c>
      <c r="C647" s="240">
        <v>3396.49</v>
      </c>
      <c r="D647" s="212" t="s">
        <v>19</v>
      </c>
      <c r="E647" s="6"/>
      <c r="F647" s="700">
        <f t="shared" si="26"/>
        <v>0</v>
      </c>
    </row>
    <row r="648" spans="1:6" x14ac:dyDescent="0.2">
      <c r="A648" s="420">
        <v>3.3</v>
      </c>
      <c r="B648" s="108" t="s">
        <v>479</v>
      </c>
      <c r="C648" s="240">
        <v>339.65</v>
      </c>
      <c r="D648" s="212" t="s">
        <v>338</v>
      </c>
      <c r="E648" s="6"/>
      <c r="F648" s="700">
        <f t="shared" si="26"/>
        <v>0</v>
      </c>
    </row>
    <row r="649" spans="1:6" ht="25.5" x14ac:dyDescent="0.2">
      <c r="A649" s="420">
        <v>3.4</v>
      </c>
      <c r="B649" s="108" t="s">
        <v>480</v>
      </c>
      <c r="C649" s="240">
        <v>869.18</v>
      </c>
      <c r="D649" s="212" t="s">
        <v>266</v>
      </c>
      <c r="E649" s="6"/>
      <c r="F649" s="700">
        <f t="shared" si="26"/>
        <v>0</v>
      </c>
    </row>
    <row r="650" spans="1:6" ht="25.5" x14ac:dyDescent="0.2">
      <c r="A650" s="420">
        <v>3.5</v>
      </c>
      <c r="B650" s="108" t="s">
        <v>481</v>
      </c>
      <c r="C650" s="240">
        <v>3476.73</v>
      </c>
      <c r="D650" s="392" t="s">
        <v>265</v>
      </c>
      <c r="E650" s="6"/>
      <c r="F650" s="700">
        <f t="shared" si="26"/>
        <v>0</v>
      </c>
    </row>
    <row r="651" spans="1:6" ht="25.5" x14ac:dyDescent="0.2">
      <c r="A651" s="420">
        <v>3.6</v>
      </c>
      <c r="B651" s="108" t="s">
        <v>530</v>
      </c>
      <c r="C651" s="240">
        <v>1689.94</v>
      </c>
      <c r="D651" s="212" t="s">
        <v>266</v>
      </c>
      <c r="E651" s="6"/>
      <c r="F651" s="700">
        <f t="shared" si="26"/>
        <v>0</v>
      </c>
    </row>
    <row r="652" spans="1:6" x14ac:dyDescent="0.2">
      <c r="A652" s="397"/>
      <c r="B652" s="108"/>
      <c r="C652" s="240"/>
      <c r="D652" s="392"/>
      <c r="E652" s="6"/>
      <c r="F652" s="700">
        <f t="shared" si="26"/>
        <v>0</v>
      </c>
    </row>
    <row r="653" spans="1:6" x14ac:dyDescent="0.2">
      <c r="A653" s="390">
        <v>4</v>
      </c>
      <c r="B653" s="89" t="s">
        <v>482</v>
      </c>
      <c r="C653" s="240"/>
      <c r="D653" s="392"/>
      <c r="E653" s="6"/>
      <c r="F653" s="700">
        <f t="shared" si="26"/>
        <v>0</v>
      </c>
    </row>
    <row r="654" spans="1:6" x14ac:dyDescent="0.2">
      <c r="A654" s="397">
        <v>4.0999999999999996</v>
      </c>
      <c r="B654" s="108" t="s">
        <v>531</v>
      </c>
      <c r="C654" s="240">
        <v>4372.9799999999996</v>
      </c>
      <c r="D654" s="392" t="s">
        <v>28</v>
      </c>
      <c r="E654" s="6"/>
      <c r="F654" s="700">
        <f t="shared" si="26"/>
        <v>0</v>
      </c>
    </row>
    <row r="655" spans="1:6" x14ac:dyDescent="0.2">
      <c r="A655" s="390"/>
      <c r="B655" s="108"/>
      <c r="C655" s="240"/>
      <c r="D655" s="392"/>
      <c r="E655" s="6"/>
      <c r="F655" s="700">
        <f t="shared" si="26"/>
        <v>0</v>
      </c>
    </row>
    <row r="656" spans="1:6" x14ac:dyDescent="0.2">
      <c r="A656" s="399">
        <v>5</v>
      </c>
      <c r="B656" s="89" t="s">
        <v>484</v>
      </c>
      <c r="C656" s="240"/>
      <c r="D656" s="392"/>
      <c r="E656" s="6"/>
      <c r="F656" s="700">
        <f t="shared" si="26"/>
        <v>0</v>
      </c>
    </row>
    <row r="657" spans="1:6" x14ac:dyDescent="0.2">
      <c r="A657" s="397">
        <v>5.0999999999999996</v>
      </c>
      <c r="B657" s="108" t="s">
        <v>532</v>
      </c>
      <c r="C657" s="240">
        <v>4245.6099999999997</v>
      </c>
      <c r="D657" s="392" t="s">
        <v>28</v>
      </c>
      <c r="E657" s="6"/>
      <c r="F657" s="700">
        <f t="shared" si="26"/>
        <v>0</v>
      </c>
    </row>
    <row r="658" spans="1:6" x14ac:dyDescent="0.2">
      <c r="A658" s="388"/>
      <c r="B658" s="108"/>
      <c r="C658" s="240"/>
      <c r="D658" s="389"/>
      <c r="E658" s="6"/>
      <c r="F658" s="700">
        <f t="shared" si="26"/>
        <v>0</v>
      </c>
    </row>
    <row r="659" spans="1:6" ht="9.75" customHeight="1" x14ac:dyDescent="0.2">
      <c r="A659" s="390">
        <v>6</v>
      </c>
      <c r="B659" s="89" t="s">
        <v>486</v>
      </c>
      <c r="C659" s="240"/>
      <c r="D659" s="389"/>
      <c r="E659" s="6"/>
      <c r="F659" s="700">
        <f t="shared" si="26"/>
        <v>0</v>
      </c>
    </row>
    <row r="660" spans="1:6" x14ac:dyDescent="0.2">
      <c r="A660" s="421">
        <v>6.1</v>
      </c>
      <c r="B660" s="120" t="s">
        <v>532</v>
      </c>
      <c r="C660" s="422">
        <v>4245.6099999999997</v>
      </c>
      <c r="D660" s="423" t="s">
        <v>28</v>
      </c>
      <c r="E660" s="742"/>
      <c r="F660" s="701">
        <f t="shared" si="26"/>
        <v>0</v>
      </c>
    </row>
    <row r="661" spans="1:6" x14ac:dyDescent="0.2">
      <c r="A661" s="424"/>
      <c r="B661" s="189"/>
      <c r="C661" s="425"/>
      <c r="D661" s="409"/>
      <c r="E661" s="743"/>
      <c r="F661" s="707">
        <f t="shared" si="26"/>
        <v>0</v>
      </c>
    </row>
    <row r="662" spans="1:6" ht="25.5" x14ac:dyDescent="0.2">
      <c r="A662" s="390">
        <v>7</v>
      </c>
      <c r="B662" s="89" t="s">
        <v>487</v>
      </c>
      <c r="C662" s="240"/>
      <c r="D662" s="389"/>
      <c r="E662" s="6"/>
      <c r="F662" s="700">
        <f t="shared" si="26"/>
        <v>0</v>
      </c>
    </row>
    <row r="663" spans="1:6" s="7" customFormat="1" x14ac:dyDescent="0.2">
      <c r="A663" s="395">
        <v>7.1</v>
      </c>
      <c r="B663" s="98" t="s">
        <v>533</v>
      </c>
      <c r="C663" s="240">
        <v>1</v>
      </c>
      <c r="D663" s="389" t="s">
        <v>58</v>
      </c>
      <c r="E663" s="6"/>
      <c r="F663" s="700">
        <f t="shared" si="26"/>
        <v>0</v>
      </c>
    </row>
    <row r="664" spans="1:6" x14ac:dyDescent="0.2">
      <c r="A664" s="395">
        <v>7.2</v>
      </c>
      <c r="B664" s="98" t="s">
        <v>534</v>
      </c>
      <c r="C664" s="240">
        <v>2</v>
      </c>
      <c r="D664" s="389" t="s">
        <v>58</v>
      </c>
      <c r="E664" s="6"/>
      <c r="F664" s="700">
        <f t="shared" si="26"/>
        <v>0</v>
      </c>
    </row>
    <row r="665" spans="1:6" x14ac:dyDescent="0.2">
      <c r="A665" s="395">
        <v>7.3</v>
      </c>
      <c r="B665" s="98" t="s">
        <v>535</v>
      </c>
      <c r="C665" s="240">
        <v>3</v>
      </c>
      <c r="D665" s="389" t="s">
        <v>58</v>
      </c>
      <c r="E665" s="6"/>
      <c r="F665" s="700">
        <f t="shared" si="26"/>
        <v>0</v>
      </c>
    </row>
    <row r="666" spans="1:6" x14ac:dyDescent="0.2">
      <c r="A666" s="395">
        <v>7.4</v>
      </c>
      <c r="B666" s="98" t="s">
        <v>536</v>
      </c>
      <c r="C666" s="240">
        <v>6</v>
      </c>
      <c r="D666" s="389" t="s">
        <v>58</v>
      </c>
      <c r="E666" s="6"/>
      <c r="F666" s="700">
        <f t="shared" si="26"/>
        <v>0</v>
      </c>
    </row>
    <row r="667" spans="1:6" x14ac:dyDescent="0.2">
      <c r="A667" s="395">
        <v>7.5</v>
      </c>
      <c r="B667" s="98" t="s">
        <v>537</v>
      </c>
      <c r="C667" s="240">
        <v>11</v>
      </c>
      <c r="D667" s="389" t="s">
        <v>58</v>
      </c>
      <c r="E667" s="6"/>
      <c r="F667" s="700">
        <f t="shared" si="26"/>
        <v>0</v>
      </c>
    </row>
    <row r="668" spans="1:6" x14ac:dyDescent="0.2">
      <c r="A668" s="395">
        <v>7.6</v>
      </c>
      <c r="B668" s="98" t="s">
        <v>538</v>
      </c>
      <c r="C668" s="240">
        <v>7</v>
      </c>
      <c r="D668" s="389" t="s">
        <v>58</v>
      </c>
      <c r="E668" s="6"/>
      <c r="F668" s="700">
        <f t="shared" si="26"/>
        <v>0</v>
      </c>
    </row>
    <row r="669" spans="1:6" x14ac:dyDescent="0.2">
      <c r="A669" s="395">
        <v>7.7</v>
      </c>
      <c r="B669" s="98" t="s">
        <v>539</v>
      </c>
      <c r="C669" s="240">
        <v>14</v>
      </c>
      <c r="D669" s="389" t="s">
        <v>58</v>
      </c>
      <c r="E669" s="6"/>
      <c r="F669" s="700">
        <f t="shared" si="26"/>
        <v>0</v>
      </c>
    </row>
    <row r="670" spans="1:6" x14ac:dyDescent="0.2">
      <c r="A670" s="395">
        <v>7.8</v>
      </c>
      <c r="B670" s="98" t="s">
        <v>540</v>
      </c>
      <c r="C670" s="240">
        <v>15</v>
      </c>
      <c r="D670" s="389" t="s">
        <v>58</v>
      </c>
      <c r="E670" s="6"/>
      <c r="F670" s="700">
        <f t="shared" si="26"/>
        <v>0</v>
      </c>
    </row>
    <row r="671" spans="1:6" x14ac:dyDescent="0.2">
      <c r="A671" s="395">
        <v>7.9</v>
      </c>
      <c r="B671" s="98" t="s">
        <v>494</v>
      </c>
      <c r="C671" s="240">
        <v>10.19</v>
      </c>
      <c r="D671" s="389" t="s">
        <v>83</v>
      </c>
      <c r="E671" s="6"/>
      <c r="F671" s="700">
        <f t="shared" si="26"/>
        <v>0</v>
      </c>
    </row>
    <row r="672" spans="1:6" x14ac:dyDescent="0.2">
      <c r="A672" s="397"/>
      <c r="B672" s="98"/>
      <c r="C672" s="240"/>
      <c r="D672" s="389"/>
      <c r="E672" s="6"/>
      <c r="F672" s="700">
        <f t="shared" si="26"/>
        <v>0</v>
      </c>
    </row>
    <row r="673" spans="1:6" x14ac:dyDescent="0.2">
      <c r="A673" s="390">
        <v>8</v>
      </c>
      <c r="B673" s="391" t="s">
        <v>495</v>
      </c>
      <c r="C673" s="240"/>
      <c r="D673" s="389"/>
      <c r="E673" s="6"/>
      <c r="F673" s="700">
        <f t="shared" si="26"/>
        <v>0</v>
      </c>
    </row>
    <row r="674" spans="1:6" x14ac:dyDescent="0.2">
      <c r="A674" s="395">
        <v>8.1</v>
      </c>
      <c r="B674" s="108" t="s">
        <v>541</v>
      </c>
      <c r="C674" s="240">
        <v>118</v>
      </c>
      <c r="D674" s="389" t="s">
        <v>58</v>
      </c>
      <c r="E674" s="6"/>
      <c r="F674" s="700">
        <f t="shared" si="26"/>
        <v>0</v>
      </c>
    </row>
    <row r="675" spans="1:6" x14ac:dyDescent="0.2">
      <c r="A675" s="395"/>
      <c r="B675" s="108"/>
      <c r="C675" s="240"/>
      <c r="D675" s="389"/>
      <c r="E675" s="6"/>
      <c r="F675" s="700">
        <f t="shared" si="26"/>
        <v>0</v>
      </c>
    </row>
    <row r="676" spans="1:6" x14ac:dyDescent="0.2">
      <c r="A676" s="399">
        <v>9</v>
      </c>
      <c r="B676" s="391" t="s">
        <v>497</v>
      </c>
      <c r="C676" s="240"/>
      <c r="D676" s="389"/>
      <c r="E676" s="6"/>
      <c r="F676" s="700">
        <f t="shared" si="26"/>
        <v>0</v>
      </c>
    </row>
    <row r="677" spans="1:6" x14ac:dyDescent="0.2">
      <c r="A677" s="395">
        <v>9.1</v>
      </c>
      <c r="B677" s="108" t="s">
        <v>498</v>
      </c>
      <c r="C677" s="240">
        <v>4</v>
      </c>
      <c r="D677" s="389" t="s">
        <v>58</v>
      </c>
      <c r="E677" s="6"/>
      <c r="F677" s="700">
        <f t="shared" si="26"/>
        <v>0</v>
      </c>
    </row>
    <row r="678" spans="1:6" x14ac:dyDescent="0.2">
      <c r="A678" s="395">
        <v>9.1999999999999993</v>
      </c>
      <c r="B678" s="108" t="s">
        <v>499</v>
      </c>
      <c r="C678" s="240">
        <v>5</v>
      </c>
      <c r="D678" s="389" t="s">
        <v>58</v>
      </c>
      <c r="E678" s="6"/>
      <c r="F678" s="700">
        <f t="shared" si="26"/>
        <v>0</v>
      </c>
    </row>
    <row r="679" spans="1:6" x14ac:dyDescent="0.2">
      <c r="A679" s="395">
        <v>9.3000000000000007</v>
      </c>
      <c r="B679" s="108" t="s">
        <v>542</v>
      </c>
      <c r="C679" s="240">
        <v>3</v>
      </c>
      <c r="D679" s="389" t="s">
        <v>58</v>
      </c>
      <c r="E679" s="6"/>
      <c r="F679" s="700">
        <f t="shared" si="26"/>
        <v>0</v>
      </c>
    </row>
    <row r="680" spans="1:6" x14ac:dyDescent="0.2">
      <c r="A680" s="395">
        <v>9.4</v>
      </c>
      <c r="B680" s="108" t="s">
        <v>501</v>
      </c>
      <c r="C680" s="240">
        <v>9</v>
      </c>
      <c r="D680" s="389" t="s">
        <v>58</v>
      </c>
      <c r="E680" s="6"/>
      <c r="F680" s="700">
        <f t="shared" si="26"/>
        <v>0</v>
      </c>
    </row>
    <row r="681" spans="1:6" x14ac:dyDescent="0.2">
      <c r="A681" s="395">
        <v>9.5</v>
      </c>
      <c r="B681" s="108" t="s">
        <v>502</v>
      </c>
      <c r="C681" s="240">
        <v>3</v>
      </c>
      <c r="D681" s="389" t="s">
        <v>58</v>
      </c>
      <c r="E681" s="6"/>
      <c r="F681" s="700">
        <f t="shared" si="26"/>
        <v>0</v>
      </c>
    </row>
    <row r="682" spans="1:6" x14ac:dyDescent="0.2">
      <c r="A682" s="395"/>
      <c r="B682" s="108"/>
      <c r="C682" s="240"/>
      <c r="D682" s="389"/>
      <c r="E682" s="6"/>
      <c r="F682" s="700">
        <f t="shared" si="26"/>
        <v>0</v>
      </c>
    </row>
    <row r="683" spans="1:6" x14ac:dyDescent="0.2">
      <c r="A683" s="399">
        <v>10</v>
      </c>
      <c r="B683" s="89" t="s">
        <v>503</v>
      </c>
      <c r="C683" s="240"/>
      <c r="D683" s="389"/>
      <c r="E683" s="6"/>
      <c r="F683" s="700">
        <f t="shared" si="26"/>
        <v>0</v>
      </c>
    </row>
    <row r="684" spans="1:6" ht="15" customHeight="1" x14ac:dyDescent="0.2">
      <c r="A684" s="399">
        <v>10.1</v>
      </c>
      <c r="B684" s="390" t="s">
        <v>543</v>
      </c>
      <c r="C684" s="373"/>
      <c r="D684" s="389"/>
      <c r="E684" s="6"/>
      <c r="F684" s="700">
        <f t="shared" si="26"/>
        <v>0</v>
      </c>
    </row>
    <row r="685" spans="1:6" x14ac:dyDescent="0.2">
      <c r="A685" s="395" t="s">
        <v>505</v>
      </c>
      <c r="B685" s="199" t="s">
        <v>80</v>
      </c>
      <c r="C685" s="400">
        <v>1</v>
      </c>
      <c r="D685" s="389" t="s">
        <v>71</v>
      </c>
      <c r="E685" s="6"/>
      <c r="F685" s="700">
        <f t="shared" si="26"/>
        <v>0</v>
      </c>
    </row>
    <row r="686" spans="1:6" ht="14.25" customHeight="1" x14ac:dyDescent="0.2">
      <c r="A686" s="395" t="s">
        <v>506</v>
      </c>
      <c r="B686" s="199" t="s">
        <v>544</v>
      </c>
      <c r="C686" s="401">
        <v>23</v>
      </c>
      <c r="D686" s="389" t="s">
        <v>28</v>
      </c>
      <c r="E686" s="6"/>
      <c r="F686" s="700">
        <f t="shared" si="26"/>
        <v>0</v>
      </c>
    </row>
    <row r="687" spans="1:6" x14ac:dyDescent="0.2">
      <c r="A687" s="395" t="s">
        <v>508</v>
      </c>
      <c r="B687" s="220" t="s">
        <v>545</v>
      </c>
      <c r="C687" s="401">
        <v>4</v>
      </c>
      <c r="D687" s="389" t="s">
        <v>58</v>
      </c>
      <c r="E687" s="6"/>
      <c r="F687" s="700">
        <f t="shared" si="26"/>
        <v>0</v>
      </c>
    </row>
    <row r="688" spans="1:6" x14ac:dyDescent="0.2">
      <c r="A688" s="395" t="s">
        <v>510</v>
      </c>
      <c r="B688" s="220" t="s">
        <v>546</v>
      </c>
      <c r="C688" s="401">
        <v>2</v>
      </c>
      <c r="D688" s="389" t="s">
        <v>58</v>
      </c>
      <c r="E688" s="6"/>
      <c r="F688" s="700">
        <f t="shared" si="26"/>
        <v>0</v>
      </c>
    </row>
    <row r="689" spans="1:6" x14ac:dyDescent="0.2">
      <c r="A689" s="395" t="s">
        <v>512</v>
      </c>
      <c r="B689" s="220" t="s">
        <v>513</v>
      </c>
      <c r="C689" s="401">
        <v>2</v>
      </c>
      <c r="D689" s="389" t="s">
        <v>58</v>
      </c>
      <c r="E689" s="6"/>
      <c r="F689" s="700">
        <f t="shared" si="26"/>
        <v>0</v>
      </c>
    </row>
    <row r="690" spans="1:6" x14ac:dyDescent="0.2">
      <c r="A690" s="395" t="s">
        <v>514</v>
      </c>
      <c r="B690" s="220" t="s">
        <v>547</v>
      </c>
      <c r="C690" s="401">
        <v>16.940000000000001</v>
      </c>
      <c r="D690" s="389" t="s">
        <v>19</v>
      </c>
      <c r="E690" s="6"/>
      <c r="F690" s="700">
        <f t="shared" si="26"/>
        <v>0</v>
      </c>
    </row>
    <row r="691" spans="1:6" x14ac:dyDescent="0.2">
      <c r="A691" s="395" t="s">
        <v>515</v>
      </c>
      <c r="B691" s="199" t="s">
        <v>548</v>
      </c>
      <c r="C691" s="401">
        <v>16.940000000000001</v>
      </c>
      <c r="D691" s="389" t="s">
        <v>19</v>
      </c>
      <c r="E691" s="6"/>
      <c r="F691" s="700">
        <f t="shared" si="26"/>
        <v>0</v>
      </c>
    </row>
    <row r="692" spans="1:6" x14ac:dyDescent="0.2">
      <c r="A692" s="395" t="s">
        <v>517</v>
      </c>
      <c r="B692" s="108" t="s">
        <v>549</v>
      </c>
      <c r="C692" s="401">
        <v>6</v>
      </c>
      <c r="D692" s="389" t="s">
        <v>58</v>
      </c>
      <c r="E692" s="6"/>
      <c r="F692" s="700">
        <f t="shared" si="26"/>
        <v>0</v>
      </c>
    </row>
    <row r="693" spans="1:6" s="7" customFormat="1" x14ac:dyDescent="0.2">
      <c r="A693" s="395" t="s">
        <v>518</v>
      </c>
      <c r="B693" s="220" t="s">
        <v>124</v>
      </c>
      <c r="C693" s="401">
        <v>1</v>
      </c>
      <c r="D693" s="389" t="s">
        <v>71</v>
      </c>
      <c r="E693" s="6"/>
      <c r="F693" s="700">
        <f t="shared" si="26"/>
        <v>0</v>
      </c>
    </row>
    <row r="694" spans="1:6" x14ac:dyDescent="0.2">
      <c r="A694" s="395"/>
      <c r="B694" s="220"/>
      <c r="C694" s="401"/>
      <c r="D694" s="389"/>
      <c r="E694" s="6"/>
      <c r="F694" s="700">
        <f t="shared" si="26"/>
        <v>0</v>
      </c>
    </row>
    <row r="695" spans="1:6" ht="15" customHeight="1" x14ac:dyDescent="0.2">
      <c r="A695" s="399">
        <v>10.199999999999999</v>
      </c>
      <c r="B695" s="390" t="s">
        <v>550</v>
      </c>
      <c r="C695" s="373"/>
      <c r="D695" s="389"/>
      <c r="E695" s="6"/>
      <c r="F695" s="700">
        <f t="shared" si="26"/>
        <v>0</v>
      </c>
    </row>
    <row r="696" spans="1:6" x14ac:dyDescent="0.2">
      <c r="A696" s="395" t="s">
        <v>551</v>
      </c>
      <c r="B696" s="199" t="s">
        <v>80</v>
      </c>
      <c r="C696" s="400">
        <v>1</v>
      </c>
      <c r="D696" s="389" t="s">
        <v>71</v>
      </c>
      <c r="E696" s="6"/>
      <c r="F696" s="700">
        <f t="shared" si="26"/>
        <v>0</v>
      </c>
    </row>
    <row r="697" spans="1:6" ht="15.75" customHeight="1" x14ac:dyDescent="0.2">
      <c r="A697" s="395" t="s">
        <v>552</v>
      </c>
      <c r="B697" s="199" t="s">
        <v>544</v>
      </c>
      <c r="C697" s="401">
        <v>16</v>
      </c>
      <c r="D697" s="389" t="s">
        <v>28</v>
      </c>
      <c r="E697" s="6"/>
      <c r="F697" s="700">
        <f t="shared" si="26"/>
        <v>0</v>
      </c>
    </row>
    <row r="698" spans="1:6" x14ac:dyDescent="0.2">
      <c r="A698" s="395" t="s">
        <v>553</v>
      </c>
      <c r="B698" s="220" t="s">
        <v>545</v>
      </c>
      <c r="C698" s="401">
        <v>4</v>
      </c>
      <c r="D698" s="389" t="s">
        <v>58</v>
      </c>
      <c r="E698" s="6"/>
      <c r="F698" s="700">
        <f t="shared" si="26"/>
        <v>0</v>
      </c>
    </row>
    <row r="699" spans="1:6" x14ac:dyDescent="0.2">
      <c r="A699" s="395" t="s">
        <v>554</v>
      </c>
      <c r="B699" s="220" t="s">
        <v>546</v>
      </c>
      <c r="C699" s="401">
        <v>2</v>
      </c>
      <c r="D699" s="389" t="s">
        <v>58</v>
      </c>
      <c r="E699" s="6"/>
      <c r="F699" s="700">
        <f t="shared" si="26"/>
        <v>0</v>
      </c>
    </row>
    <row r="700" spans="1:6" x14ac:dyDescent="0.2">
      <c r="A700" s="395" t="s">
        <v>555</v>
      </c>
      <c r="B700" s="220" t="s">
        <v>513</v>
      </c>
      <c r="C700" s="401">
        <v>2</v>
      </c>
      <c r="D700" s="389" t="s">
        <v>58</v>
      </c>
      <c r="E700" s="6"/>
      <c r="F700" s="700">
        <f t="shared" si="26"/>
        <v>0</v>
      </c>
    </row>
    <row r="701" spans="1:6" x14ac:dyDescent="0.2">
      <c r="A701" s="395" t="s">
        <v>556</v>
      </c>
      <c r="B701" s="220" t="s">
        <v>547</v>
      </c>
      <c r="C701" s="401">
        <v>10.55</v>
      </c>
      <c r="D701" s="389" t="s">
        <v>19</v>
      </c>
      <c r="E701" s="6"/>
      <c r="F701" s="700">
        <f t="shared" si="26"/>
        <v>0</v>
      </c>
    </row>
    <row r="702" spans="1:6" x14ac:dyDescent="0.2">
      <c r="A702" s="395" t="s">
        <v>557</v>
      </c>
      <c r="B702" s="199" t="s">
        <v>558</v>
      </c>
      <c r="C702" s="401">
        <v>10.55</v>
      </c>
      <c r="D702" s="389" t="s">
        <v>19</v>
      </c>
      <c r="E702" s="6"/>
      <c r="F702" s="700">
        <f t="shared" ref="F702:F724" si="27">+ROUND(C702*E702,2)</f>
        <v>0</v>
      </c>
    </row>
    <row r="703" spans="1:6" x14ac:dyDescent="0.2">
      <c r="A703" s="395" t="s">
        <v>559</v>
      </c>
      <c r="B703" s="108" t="s">
        <v>549</v>
      </c>
      <c r="C703" s="401">
        <v>4</v>
      </c>
      <c r="D703" s="389" t="s">
        <v>58</v>
      </c>
      <c r="E703" s="6"/>
      <c r="F703" s="700">
        <f t="shared" si="27"/>
        <v>0</v>
      </c>
    </row>
    <row r="704" spans="1:6" x14ac:dyDescent="0.2">
      <c r="A704" s="395" t="s">
        <v>560</v>
      </c>
      <c r="B704" s="220" t="s">
        <v>124</v>
      </c>
      <c r="C704" s="401">
        <v>1</v>
      </c>
      <c r="D704" s="389" t="s">
        <v>71</v>
      </c>
      <c r="E704" s="6"/>
      <c r="F704" s="700">
        <f t="shared" si="27"/>
        <v>0</v>
      </c>
    </row>
    <row r="705" spans="1:6" x14ac:dyDescent="0.2">
      <c r="A705" s="395"/>
      <c r="B705" s="220"/>
      <c r="C705" s="401"/>
      <c r="D705" s="389"/>
      <c r="E705" s="6"/>
      <c r="F705" s="700">
        <f t="shared" si="27"/>
        <v>0</v>
      </c>
    </row>
    <row r="706" spans="1:6" ht="25.5" x14ac:dyDescent="0.2">
      <c r="A706" s="399">
        <v>10.3</v>
      </c>
      <c r="B706" s="390" t="s">
        <v>561</v>
      </c>
      <c r="C706" s="373"/>
      <c r="D706" s="389"/>
      <c r="E706" s="6"/>
      <c r="F706" s="700">
        <f t="shared" si="27"/>
        <v>0</v>
      </c>
    </row>
    <row r="707" spans="1:6" x14ac:dyDescent="0.2">
      <c r="A707" s="395" t="s">
        <v>562</v>
      </c>
      <c r="B707" s="199" t="s">
        <v>80</v>
      </c>
      <c r="C707" s="400">
        <v>1</v>
      </c>
      <c r="D707" s="389" t="s">
        <v>71</v>
      </c>
      <c r="E707" s="6"/>
      <c r="F707" s="700">
        <f t="shared" si="27"/>
        <v>0</v>
      </c>
    </row>
    <row r="708" spans="1:6" ht="16.5" customHeight="1" x14ac:dyDescent="0.2">
      <c r="A708" s="395" t="s">
        <v>563</v>
      </c>
      <c r="B708" s="199" t="s">
        <v>544</v>
      </c>
      <c r="C708" s="401">
        <v>7</v>
      </c>
      <c r="D708" s="389" t="s">
        <v>28</v>
      </c>
      <c r="E708" s="6"/>
      <c r="F708" s="700">
        <f t="shared" si="27"/>
        <v>0</v>
      </c>
    </row>
    <row r="709" spans="1:6" x14ac:dyDescent="0.2">
      <c r="A709" s="395" t="s">
        <v>564</v>
      </c>
      <c r="B709" s="220" t="s">
        <v>545</v>
      </c>
      <c r="C709" s="401">
        <v>4</v>
      </c>
      <c r="D709" s="389" t="s">
        <v>58</v>
      </c>
      <c r="E709" s="6"/>
      <c r="F709" s="700">
        <f t="shared" si="27"/>
        <v>0</v>
      </c>
    </row>
    <row r="710" spans="1:6" x14ac:dyDescent="0.2">
      <c r="A710" s="395" t="s">
        <v>565</v>
      </c>
      <c r="B710" s="220" t="s">
        <v>546</v>
      </c>
      <c r="C710" s="401">
        <v>2</v>
      </c>
      <c r="D710" s="389" t="s">
        <v>58</v>
      </c>
      <c r="E710" s="6"/>
      <c r="F710" s="700">
        <f t="shared" si="27"/>
        <v>0</v>
      </c>
    </row>
    <row r="711" spans="1:6" x14ac:dyDescent="0.2">
      <c r="A711" s="395" t="s">
        <v>566</v>
      </c>
      <c r="B711" s="220" t="s">
        <v>513</v>
      </c>
      <c r="C711" s="401">
        <v>2</v>
      </c>
      <c r="D711" s="389" t="s">
        <v>58</v>
      </c>
      <c r="E711" s="6"/>
      <c r="F711" s="700">
        <f t="shared" si="27"/>
        <v>0</v>
      </c>
    </row>
    <row r="712" spans="1:6" x14ac:dyDescent="0.2">
      <c r="A712" s="395" t="s">
        <v>567</v>
      </c>
      <c r="B712" s="108" t="s">
        <v>477</v>
      </c>
      <c r="C712" s="401">
        <v>6.86</v>
      </c>
      <c r="D712" s="389" t="s">
        <v>83</v>
      </c>
      <c r="E712" s="6"/>
      <c r="F712" s="700">
        <f t="shared" si="27"/>
        <v>0</v>
      </c>
    </row>
    <row r="713" spans="1:6" ht="16.5" customHeight="1" x14ac:dyDescent="0.2">
      <c r="A713" s="395" t="s">
        <v>568</v>
      </c>
      <c r="B713" s="108" t="s">
        <v>516</v>
      </c>
      <c r="C713" s="401">
        <v>6.26</v>
      </c>
      <c r="D713" s="389" t="s">
        <v>83</v>
      </c>
      <c r="E713" s="6"/>
      <c r="F713" s="700">
        <f t="shared" si="27"/>
        <v>0</v>
      </c>
    </row>
    <row r="714" spans="1:6" ht="25.5" x14ac:dyDescent="0.2">
      <c r="A714" s="395" t="s">
        <v>569</v>
      </c>
      <c r="B714" s="108" t="s">
        <v>530</v>
      </c>
      <c r="C714" s="401">
        <v>1</v>
      </c>
      <c r="D714" s="389" t="s">
        <v>71</v>
      </c>
      <c r="E714" s="6"/>
      <c r="F714" s="700">
        <f t="shared" si="27"/>
        <v>0</v>
      </c>
    </row>
    <row r="715" spans="1:6" x14ac:dyDescent="0.2">
      <c r="A715" s="402" t="s">
        <v>570</v>
      </c>
      <c r="B715" s="403" t="s">
        <v>124</v>
      </c>
      <c r="C715" s="404">
        <v>1</v>
      </c>
      <c r="D715" s="405" t="s">
        <v>71</v>
      </c>
      <c r="E715" s="742"/>
      <c r="F715" s="701">
        <f t="shared" si="27"/>
        <v>0</v>
      </c>
    </row>
    <row r="716" spans="1:6" x14ac:dyDescent="0.2">
      <c r="A716" s="406"/>
      <c r="B716" s="407"/>
      <c r="C716" s="408"/>
      <c r="D716" s="409"/>
      <c r="E716" s="743"/>
      <c r="F716" s="707">
        <f t="shared" si="27"/>
        <v>0</v>
      </c>
    </row>
    <row r="717" spans="1:6" ht="102" x14ac:dyDescent="0.2">
      <c r="A717" s="399">
        <v>11</v>
      </c>
      <c r="B717" s="412" t="s">
        <v>519</v>
      </c>
      <c r="C717" s="247">
        <v>4245.6099999999997</v>
      </c>
      <c r="D717" s="411" t="s">
        <v>28</v>
      </c>
      <c r="E717" s="6"/>
      <c r="F717" s="700">
        <f t="shared" si="27"/>
        <v>0</v>
      </c>
    </row>
    <row r="718" spans="1:6" x14ac:dyDescent="0.2">
      <c r="A718" s="395"/>
      <c r="B718" s="108"/>
      <c r="C718" s="240"/>
      <c r="D718" s="389"/>
      <c r="E718" s="6"/>
      <c r="F718" s="700">
        <f t="shared" si="27"/>
        <v>0</v>
      </c>
    </row>
    <row r="719" spans="1:6" x14ac:dyDescent="0.2">
      <c r="A719" s="413">
        <v>12</v>
      </c>
      <c r="B719" s="195" t="s">
        <v>571</v>
      </c>
      <c r="C719" s="391"/>
      <c r="D719" s="212"/>
      <c r="E719" s="6"/>
      <c r="F719" s="700">
        <f t="shared" si="27"/>
        <v>0</v>
      </c>
    </row>
    <row r="720" spans="1:6" x14ac:dyDescent="0.2">
      <c r="A720" s="414">
        <v>12.1</v>
      </c>
      <c r="B720" s="108" t="s">
        <v>521</v>
      </c>
      <c r="C720" s="95">
        <v>3396.49</v>
      </c>
      <c r="D720" s="212" t="s">
        <v>19</v>
      </c>
      <c r="E720" s="6"/>
      <c r="F720" s="700">
        <f t="shared" si="27"/>
        <v>0</v>
      </c>
    </row>
    <row r="721" spans="1:6" ht="25.5" x14ac:dyDescent="0.2">
      <c r="A721" s="414">
        <v>12.2</v>
      </c>
      <c r="B721" s="108" t="s">
        <v>522</v>
      </c>
      <c r="C721" s="116">
        <v>3396.49</v>
      </c>
      <c r="D721" s="382" t="s">
        <v>19</v>
      </c>
      <c r="E721" s="6"/>
      <c r="F721" s="700">
        <f t="shared" si="27"/>
        <v>0</v>
      </c>
    </row>
    <row r="722" spans="1:6" x14ac:dyDescent="0.2">
      <c r="A722" s="395">
        <v>12.3</v>
      </c>
      <c r="B722" s="108" t="s">
        <v>523</v>
      </c>
      <c r="C722" s="95">
        <v>6792.98</v>
      </c>
      <c r="D722" s="212" t="s">
        <v>572</v>
      </c>
      <c r="E722" s="6"/>
      <c r="F722" s="700">
        <f t="shared" si="27"/>
        <v>0</v>
      </c>
    </row>
    <row r="723" spans="1:6" x14ac:dyDescent="0.2">
      <c r="A723" s="414"/>
      <c r="B723" s="108"/>
      <c r="C723" s="95"/>
      <c r="D723" s="212"/>
      <c r="E723" s="6"/>
      <c r="F723" s="700">
        <f t="shared" si="27"/>
        <v>0</v>
      </c>
    </row>
    <row r="724" spans="1:6" ht="25.5" x14ac:dyDescent="0.2">
      <c r="A724" s="415">
        <v>13</v>
      </c>
      <c r="B724" s="398" t="s">
        <v>525</v>
      </c>
      <c r="C724" s="116">
        <v>4245.6099999999997</v>
      </c>
      <c r="D724" s="382" t="s">
        <v>28</v>
      </c>
      <c r="E724" s="6"/>
      <c r="F724" s="700">
        <f t="shared" si="27"/>
        <v>0</v>
      </c>
    </row>
    <row r="725" spans="1:6" x14ac:dyDescent="0.2">
      <c r="A725" s="416"/>
      <c r="B725" s="282" t="s">
        <v>573</v>
      </c>
      <c r="C725" s="417"/>
      <c r="D725" s="418"/>
      <c r="E725" s="744"/>
      <c r="F725" s="745">
        <f>SUM(F638:F724)</f>
        <v>0</v>
      </c>
    </row>
    <row r="726" spans="1:6" x14ac:dyDescent="0.2">
      <c r="A726" s="388"/>
      <c r="B726" s="108"/>
      <c r="C726" s="240"/>
      <c r="D726" s="389"/>
      <c r="E726" s="6"/>
      <c r="F726" s="741"/>
    </row>
    <row r="727" spans="1:6" ht="25.5" x14ac:dyDescent="0.2">
      <c r="A727" s="388" t="s">
        <v>574</v>
      </c>
      <c r="B727" s="89" t="s">
        <v>575</v>
      </c>
      <c r="C727" s="240"/>
      <c r="D727" s="389"/>
      <c r="E727" s="6"/>
      <c r="F727" s="741"/>
    </row>
    <row r="728" spans="1:6" x14ac:dyDescent="0.2">
      <c r="A728" s="388"/>
      <c r="B728" s="108"/>
      <c r="C728" s="240"/>
      <c r="D728" s="389"/>
      <c r="E728" s="6"/>
      <c r="F728" s="741"/>
    </row>
    <row r="729" spans="1:6" x14ac:dyDescent="0.2">
      <c r="A729" s="390">
        <v>1</v>
      </c>
      <c r="B729" s="391" t="s">
        <v>472</v>
      </c>
      <c r="C729" s="240">
        <v>2579.48</v>
      </c>
      <c r="D729" s="392" t="s">
        <v>28</v>
      </c>
      <c r="E729" s="6"/>
      <c r="F729" s="700">
        <f t="shared" ref="F729:F792" si="28">+ROUND(C729*E729,2)</f>
        <v>0</v>
      </c>
    </row>
    <row r="730" spans="1:6" x14ac:dyDescent="0.2">
      <c r="A730" s="388"/>
      <c r="B730" s="108"/>
      <c r="C730" s="240"/>
      <c r="D730" s="389"/>
      <c r="E730" s="6"/>
      <c r="F730" s="700">
        <f t="shared" si="28"/>
        <v>0</v>
      </c>
    </row>
    <row r="731" spans="1:6" x14ac:dyDescent="0.2">
      <c r="A731" s="393">
        <v>2</v>
      </c>
      <c r="B731" s="391" t="s">
        <v>473</v>
      </c>
      <c r="C731" s="95"/>
      <c r="D731" s="392"/>
      <c r="E731" s="6"/>
      <c r="F731" s="700">
        <f t="shared" si="28"/>
        <v>0</v>
      </c>
    </row>
    <row r="732" spans="1:6" x14ac:dyDescent="0.2">
      <c r="A732" s="394">
        <v>2.1</v>
      </c>
      <c r="B732" s="128" t="s">
        <v>576</v>
      </c>
      <c r="C732" s="95">
        <v>5158.96</v>
      </c>
      <c r="D732" s="212" t="s">
        <v>28</v>
      </c>
      <c r="E732" s="6"/>
      <c r="F732" s="700">
        <f t="shared" si="28"/>
        <v>0</v>
      </c>
    </row>
    <row r="733" spans="1:6" x14ac:dyDescent="0.2">
      <c r="A733" s="394">
        <v>2.2000000000000002</v>
      </c>
      <c r="B733" s="128" t="s">
        <v>475</v>
      </c>
      <c r="C733" s="95">
        <v>2063.58</v>
      </c>
      <c r="D733" s="212" t="s">
        <v>19</v>
      </c>
      <c r="E733" s="6"/>
      <c r="F733" s="700">
        <f t="shared" si="28"/>
        <v>0</v>
      </c>
    </row>
    <row r="734" spans="1:6" ht="38.25" x14ac:dyDescent="0.2">
      <c r="A734" s="394">
        <v>2.2999999999999998</v>
      </c>
      <c r="B734" s="108" t="s">
        <v>577</v>
      </c>
      <c r="C734" s="116">
        <v>139.29</v>
      </c>
      <c r="D734" s="382" t="s">
        <v>83</v>
      </c>
      <c r="E734" s="6"/>
      <c r="F734" s="700">
        <f t="shared" si="28"/>
        <v>0</v>
      </c>
    </row>
    <row r="735" spans="1:6" x14ac:dyDescent="0.2">
      <c r="A735" s="388"/>
      <c r="B735" s="108"/>
      <c r="C735" s="240"/>
      <c r="D735" s="389"/>
      <c r="E735" s="6"/>
      <c r="F735" s="700">
        <f t="shared" si="28"/>
        <v>0</v>
      </c>
    </row>
    <row r="736" spans="1:6" x14ac:dyDescent="0.2">
      <c r="A736" s="390">
        <v>3</v>
      </c>
      <c r="B736" s="89" t="s">
        <v>81</v>
      </c>
      <c r="C736" s="240"/>
      <c r="D736" s="392"/>
      <c r="E736" s="6"/>
      <c r="F736" s="700">
        <f t="shared" si="28"/>
        <v>0</v>
      </c>
    </row>
    <row r="737" spans="1:6" x14ac:dyDescent="0.2">
      <c r="A737" s="395">
        <v>3.1</v>
      </c>
      <c r="B737" s="108" t="s">
        <v>477</v>
      </c>
      <c r="C737" s="240">
        <v>2527.89</v>
      </c>
      <c r="D737" s="212" t="s">
        <v>263</v>
      </c>
      <c r="E737" s="6"/>
      <c r="F737" s="700">
        <f t="shared" si="28"/>
        <v>0</v>
      </c>
    </row>
    <row r="738" spans="1:6" x14ac:dyDescent="0.2">
      <c r="A738" s="395">
        <v>3.2</v>
      </c>
      <c r="B738" s="128" t="s">
        <v>478</v>
      </c>
      <c r="C738" s="240">
        <v>2063.58</v>
      </c>
      <c r="D738" s="212" t="s">
        <v>578</v>
      </c>
      <c r="E738" s="6"/>
      <c r="F738" s="700">
        <f t="shared" si="28"/>
        <v>0</v>
      </c>
    </row>
    <row r="739" spans="1:6" x14ac:dyDescent="0.2">
      <c r="A739" s="395">
        <v>3.3</v>
      </c>
      <c r="B739" s="108" t="s">
        <v>479</v>
      </c>
      <c r="C739" s="240">
        <v>206.36</v>
      </c>
      <c r="D739" s="212" t="s">
        <v>338</v>
      </c>
      <c r="E739" s="6"/>
      <c r="F739" s="700">
        <f t="shared" si="28"/>
        <v>0</v>
      </c>
    </row>
    <row r="740" spans="1:6" ht="25.5" x14ac:dyDescent="0.2">
      <c r="A740" s="395">
        <v>3.4</v>
      </c>
      <c r="B740" s="108" t="s">
        <v>480</v>
      </c>
      <c r="C740" s="240">
        <v>528.08000000000004</v>
      </c>
      <c r="D740" s="212" t="s">
        <v>266</v>
      </c>
      <c r="E740" s="6"/>
      <c r="F740" s="700">
        <f t="shared" si="28"/>
        <v>0</v>
      </c>
    </row>
    <row r="741" spans="1:6" ht="25.5" x14ac:dyDescent="0.2">
      <c r="A741" s="395">
        <v>3.5</v>
      </c>
      <c r="B741" s="108" t="s">
        <v>481</v>
      </c>
      <c r="C741" s="240">
        <v>2112.33</v>
      </c>
      <c r="D741" s="392" t="s">
        <v>265</v>
      </c>
      <c r="E741" s="6"/>
      <c r="F741" s="700">
        <f t="shared" si="28"/>
        <v>0</v>
      </c>
    </row>
    <row r="742" spans="1:6" ht="25.5" x14ac:dyDescent="0.2">
      <c r="A742" s="395">
        <v>3.6</v>
      </c>
      <c r="B742" s="108" t="s">
        <v>181</v>
      </c>
      <c r="C742" s="240">
        <v>1026.75</v>
      </c>
      <c r="D742" s="212" t="s">
        <v>265</v>
      </c>
      <c r="E742" s="6"/>
      <c r="F742" s="700">
        <f t="shared" si="28"/>
        <v>0</v>
      </c>
    </row>
    <row r="743" spans="1:6" x14ac:dyDescent="0.2">
      <c r="A743" s="397"/>
      <c r="B743" s="108"/>
      <c r="C743" s="240"/>
      <c r="D743" s="392"/>
      <c r="E743" s="6"/>
      <c r="F743" s="700">
        <f t="shared" si="28"/>
        <v>0</v>
      </c>
    </row>
    <row r="744" spans="1:6" x14ac:dyDescent="0.2">
      <c r="A744" s="390">
        <v>4</v>
      </c>
      <c r="B744" s="89" t="s">
        <v>482</v>
      </c>
      <c r="C744" s="240"/>
      <c r="D744" s="392"/>
      <c r="E744" s="6"/>
      <c r="F744" s="700">
        <f t="shared" si="28"/>
        <v>0</v>
      </c>
    </row>
    <row r="745" spans="1:6" ht="25.5" x14ac:dyDescent="0.2">
      <c r="A745" s="397">
        <v>4.0999999999999996</v>
      </c>
      <c r="B745" s="108" t="s">
        <v>579</v>
      </c>
      <c r="C745" s="240">
        <v>2656.86</v>
      </c>
      <c r="D745" s="392" t="s">
        <v>28</v>
      </c>
      <c r="E745" s="6"/>
      <c r="F745" s="700">
        <f t="shared" si="28"/>
        <v>0</v>
      </c>
    </row>
    <row r="746" spans="1:6" x14ac:dyDescent="0.2">
      <c r="A746" s="390"/>
      <c r="B746" s="108"/>
      <c r="C746" s="240"/>
      <c r="D746" s="392"/>
      <c r="E746" s="6"/>
      <c r="F746" s="700">
        <f t="shared" si="28"/>
        <v>0</v>
      </c>
    </row>
    <row r="747" spans="1:6" x14ac:dyDescent="0.2">
      <c r="A747" s="390">
        <v>5</v>
      </c>
      <c r="B747" s="89" t="s">
        <v>484</v>
      </c>
      <c r="C747" s="240"/>
      <c r="D747" s="392"/>
      <c r="E747" s="6"/>
      <c r="F747" s="700">
        <f t="shared" si="28"/>
        <v>0</v>
      </c>
    </row>
    <row r="748" spans="1:6" x14ac:dyDescent="0.2">
      <c r="A748" s="397">
        <v>5.0999999999999996</v>
      </c>
      <c r="B748" s="108" t="s">
        <v>580</v>
      </c>
      <c r="C748" s="240">
        <v>2579.48</v>
      </c>
      <c r="D748" s="392" t="s">
        <v>28</v>
      </c>
      <c r="E748" s="6"/>
      <c r="F748" s="700">
        <f t="shared" si="28"/>
        <v>0</v>
      </c>
    </row>
    <row r="749" spans="1:6" x14ac:dyDescent="0.2">
      <c r="A749" s="388"/>
      <c r="B749" s="108"/>
      <c r="C749" s="240"/>
      <c r="D749" s="389"/>
      <c r="E749" s="6"/>
      <c r="F749" s="700">
        <f t="shared" si="28"/>
        <v>0</v>
      </c>
    </row>
    <row r="750" spans="1:6" x14ac:dyDescent="0.2">
      <c r="A750" s="399">
        <v>6</v>
      </c>
      <c r="B750" s="89" t="s">
        <v>486</v>
      </c>
      <c r="C750" s="240"/>
      <c r="D750" s="389"/>
      <c r="E750" s="6"/>
      <c r="F750" s="700">
        <f t="shared" si="28"/>
        <v>0</v>
      </c>
    </row>
    <row r="751" spans="1:6" x14ac:dyDescent="0.2">
      <c r="A751" s="395">
        <v>6.1</v>
      </c>
      <c r="B751" s="108" t="s">
        <v>580</v>
      </c>
      <c r="C751" s="240">
        <v>2579.48</v>
      </c>
      <c r="D751" s="392" t="s">
        <v>28</v>
      </c>
      <c r="E751" s="6"/>
      <c r="F751" s="700">
        <f t="shared" si="28"/>
        <v>0</v>
      </c>
    </row>
    <row r="752" spans="1:6" x14ac:dyDescent="0.2">
      <c r="A752" s="399"/>
      <c r="B752" s="108"/>
      <c r="C752" s="240"/>
      <c r="D752" s="389"/>
      <c r="E752" s="6"/>
      <c r="F752" s="700">
        <f t="shared" si="28"/>
        <v>0</v>
      </c>
    </row>
    <row r="753" spans="1:6" ht="25.5" x14ac:dyDescent="0.2">
      <c r="A753" s="390">
        <v>7</v>
      </c>
      <c r="B753" s="89" t="s">
        <v>487</v>
      </c>
      <c r="C753" s="240"/>
      <c r="D753" s="389"/>
      <c r="E753" s="6"/>
      <c r="F753" s="700">
        <f t="shared" si="28"/>
        <v>0</v>
      </c>
    </row>
    <row r="754" spans="1:6" x14ac:dyDescent="0.2">
      <c r="A754" s="397">
        <v>7.1</v>
      </c>
      <c r="B754" s="98" t="s">
        <v>534</v>
      </c>
      <c r="C754" s="240">
        <v>1</v>
      </c>
      <c r="D754" s="389" t="s">
        <v>58</v>
      </c>
      <c r="E754" s="6"/>
      <c r="F754" s="700">
        <f t="shared" si="28"/>
        <v>0</v>
      </c>
    </row>
    <row r="755" spans="1:6" x14ac:dyDescent="0.2">
      <c r="A755" s="397">
        <v>7.2</v>
      </c>
      <c r="B755" s="98" t="s">
        <v>535</v>
      </c>
      <c r="C755" s="240">
        <v>2</v>
      </c>
      <c r="D755" s="389" t="s">
        <v>58</v>
      </c>
      <c r="E755" s="6"/>
      <c r="F755" s="700">
        <f t="shared" si="28"/>
        <v>0</v>
      </c>
    </row>
    <row r="756" spans="1:6" x14ac:dyDescent="0.2">
      <c r="A756" s="397">
        <v>7.3</v>
      </c>
      <c r="B756" s="98" t="s">
        <v>581</v>
      </c>
      <c r="C756" s="240">
        <v>1</v>
      </c>
      <c r="D756" s="389" t="s">
        <v>58</v>
      </c>
      <c r="E756" s="6"/>
      <c r="F756" s="700">
        <f t="shared" si="28"/>
        <v>0</v>
      </c>
    </row>
    <row r="757" spans="1:6" x14ac:dyDescent="0.2">
      <c r="A757" s="421">
        <v>7.4</v>
      </c>
      <c r="B757" s="426" t="s">
        <v>536</v>
      </c>
      <c r="C757" s="422">
        <v>1</v>
      </c>
      <c r="D757" s="405" t="s">
        <v>58</v>
      </c>
      <c r="E757" s="742"/>
      <c r="F757" s="701">
        <f t="shared" si="28"/>
        <v>0</v>
      </c>
    </row>
    <row r="758" spans="1:6" x14ac:dyDescent="0.2">
      <c r="A758" s="427">
        <v>7.5</v>
      </c>
      <c r="B758" s="428" t="s">
        <v>537</v>
      </c>
      <c r="C758" s="425">
        <v>3</v>
      </c>
      <c r="D758" s="409" t="s">
        <v>58</v>
      </c>
      <c r="E758" s="743"/>
      <c r="F758" s="707">
        <f t="shared" si="28"/>
        <v>0</v>
      </c>
    </row>
    <row r="759" spans="1:6" x14ac:dyDescent="0.2">
      <c r="A759" s="397">
        <v>7.6</v>
      </c>
      <c r="B759" s="98" t="s">
        <v>538</v>
      </c>
      <c r="C759" s="240">
        <v>6</v>
      </c>
      <c r="D759" s="389" t="s">
        <v>58</v>
      </c>
      <c r="E759" s="6"/>
      <c r="F759" s="700">
        <f t="shared" si="28"/>
        <v>0</v>
      </c>
    </row>
    <row r="760" spans="1:6" x14ac:dyDescent="0.2">
      <c r="A760" s="397">
        <v>7.7</v>
      </c>
      <c r="B760" s="98" t="s">
        <v>539</v>
      </c>
      <c r="C760" s="240">
        <v>5</v>
      </c>
      <c r="D760" s="389" t="s">
        <v>58</v>
      </c>
      <c r="E760" s="6"/>
      <c r="F760" s="700">
        <f t="shared" si="28"/>
        <v>0</v>
      </c>
    </row>
    <row r="761" spans="1:6" x14ac:dyDescent="0.2">
      <c r="A761" s="397">
        <v>7.8</v>
      </c>
      <c r="B761" s="98" t="s">
        <v>540</v>
      </c>
      <c r="C761" s="240">
        <v>30</v>
      </c>
      <c r="D761" s="389" t="s">
        <v>58</v>
      </c>
      <c r="E761" s="6"/>
      <c r="F761" s="700">
        <f t="shared" si="28"/>
        <v>0</v>
      </c>
    </row>
    <row r="762" spans="1:6" x14ac:dyDescent="0.2">
      <c r="A762" s="397">
        <v>7.9</v>
      </c>
      <c r="B762" s="98" t="s">
        <v>491</v>
      </c>
      <c r="C762" s="240">
        <v>1</v>
      </c>
      <c r="D762" s="389" t="s">
        <v>58</v>
      </c>
      <c r="E762" s="6"/>
      <c r="F762" s="700">
        <f t="shared" si="28"/>
        <v>0</v>
      </c>
    </row>
    <row r="763" spans="1:6" x14ac:dyDescent="0.2">
      <c r="A763" s="429">
        <v>7.1</v>
      </c>
      <c r="B763" s="98" t="s">
        <v>582</v>
      </c>
      <c r="C763" s="240">
        <v>1</v>
      </c>
      <c r="D763" s="389" t="s">
        <v>58</v>
      </c>
      <c r="E763" s="6"/>
      <c r="F763" s="700">
        <f t="shared" si="28"/>
        <v>0</v>
      </c>
    </row>
    <row r="764" spans="1:6" x14ac:dyDescent="0.2">
      <c r="A764" s="429">
        <v>7.11</v>
      </c>
      <c r="B764" s="98" t="s">
        <v>583</v>
      </c>
      <c r="C764" s="240">
        <v>2</v>
      </c>
      <c r="D764" s="389" t="s">
        <v>58</v>
      </c>
      <c r="E764" s="6"/>
      <c r="F764" s="700">
        <f t="shared" si="28"/>
        <v>0</v>
      </c>
    </row>
    <row r="765" spans="1:6" x14ac:dyDescent="0.2">
      <c r="A765" s="429">
        <v>7.12</v>
      </c>
      <c r="B765" s="98" t="s">
        <v>584</v>
      </c>
      <c r="C765" s="240">
        <v>1</v>
      </c>
      <c r="D765" s="389" t="s">
        <v>58</v>
      </c>
      <c r="E765" s="6"/>
      <c r="F765" s="700">
        <f t="shared" si="28"/>
        <v>0</v>
      </c>
    </row>
    <row r="766" spans="1:6" x14ac:dyDescent="0.2">
      <c r="A766" s="429">
        <v>7.13</v>
      </c>
      <c r="B766" s="98" t="s">
        <v>585</v>
      </c>
      <c r="C766" s="240">
        <v>2</v>
      </c>
      <c r="D766" s="389" t="s">
        <v>58</v>
      </c>
      <c r="E766" s="6"/>
      <c r="F766" s="700">
        <f t="shared" si="28"/>
        <v>0</v>
      </c>
    </row>
    <row r="767" spans="1:6" x14ac:dyDescent="0.2">
      <c r="A767" s="429">
        <v>7.14</v>
      </c>
      <c r="B767" s="98" t="s">
        <v>586</v>
      </c>
      <c r="C767" s="240">
        <v>1</v>
      </c>
      <c r="D767" s="389" t="s">
        <v>58</v>
      </c>
      <c r="E767" s="6"/>
      <c r="F767" s="700">
        <f t="shared" si="28"/>
        <v>0</v>
      </c>
    </row>
    <row r="768" spans="1:6" x14ac:dyDescent="0.2">
      <c r="A768" s="429">
        <v>7.15</v>
      </c>
      <c r="B768" s="98" t="s">
        <v>587</v>
      </c>
      <c r="C768" s="240">
        <v>4.04</v>
      </c>
      <c r="D768" s="389" t="s">
        <v>83</v>
      </c>
      <c r="E768" s="6"/>
      <c r="F768" s="700">
        <f t="shared" si="28"/>
        <v>0</v>
      </c>
    </row>
    <row r="769" spans="1:6" x14ac:dyDescent="0.2">
      <c r="A769" s="388"/>
      <c r="B769" s="108"/>
      <c r="C769" s="240"/>
      <c r="D769" s="389"/>
      <c r="E769" s="6"/>
      <c r="F769" s="700">
        <f t="shared" si="28"/>
        <v>0</v>
      </c>
    </row>
    <row r="770" spans="1:6" x14ac:dyDescent="0.2">
      <c r="A770" s="390">
        <v>8</v>
      </c>
      <c r="B770" s="391" t="s">
        <v>495</v>
      </c>
      <c r="C770" s="240"/>
      <c r="D770" s="389"/>
      <c r="E770" s="6"/>
      <c r="F770" s="700">
        <f t="shared" si="28"/>
        <v>0</v>
      </c>
    </row>
    <row r="771" spans="1:6" x14ac:dyDescent="0.2">
      <c r="A771" s="395">
        <v>8.1</v>
      </c>
      <c r="B771" s="108" t="s">
        <v>588</v>
      </c>
      <c r="C771" s="95">
        <v>99</v>
      </c>
      <c r="D771" s="389" t="s">
        <v>58</v>
      </c>
      <c r="E771" s="6"/>
      <c r="F771" s="700">
        <f t="shared" si="28"/>
        <v>0</v>
      </c>
    </row>
    <row r="772" spans="1:6" x14ac:dyDescent="0.2">
      <c r="A772" s="395">
        <v>8.1</v>
      </c>
      <c r="B772" s="108" t="s">
        <v>589</v>
      </c>
      <c r="C772" s="240">
        <v>3</v>
      </c>
      <c r="D772" s="389" t="s">
        <v>58</v>
      </c>
      <c r="E772" s="6"/>
      <c r="F772" s="700">
        <f t="shared" si="28"/>
        <v>0</v>
      </c>
    </row>
    <row r="773" spans="1:6" x14ac:dyDescent="0.2">
      <c r="A773" s="395">
        <v>8.1999999999999993</v>
      </c>
      <c r="B773" s="108" t="s">
        <v>590</v>
      </c>
      <c r="C773" s="240">
        <v>1</v>
      </c>
      <c r="D773" s="389" t="s">
        <v>58</v>
      </c>
      <c r="E773" s="6"/>
      <c r="F773" s="700">
        <f t="shared" si="28"/>
        <v>0</v>
      </c>
    </row>
    <row r="774" spans="1:6" x14ac:dyDescent="0.2">
      <c r="A774" s="395"/>
      <c r="B774" s="108"/>
      <c r="C774" s="240"/>
      <c r="D774" s="389"/>
      <c r="E774" s="6"/>
      <c r="F774" s="700">
        <f t="shared" si="28"/>
        <v>0</v>
      </c>
    </row>
    <row r="775" spans="1:6" x14ac:dyDescent="0.2">
      <c r="A775" s="399">
        <v>9</v>
      </c>
      <c r="B775" s="391" t="s">
        <v>497</v>
      </c>
      <c r="C775" s="240"/>
      <c r="D775" s="389"/>
      <c r="E775" s="6"/>
      <c r="F775" s="700">
        <f t="shared" si="28"/>
        <v>0</v>
      </c>
    </row>
    <row r="776" spans="1:6" x14ac:dyDescent="0.2">
      <c r="A776" s="395">
        <v>9.1</v>
      </c>
      <c r="B776" s="108" t="s">
        <v>591</v>
      </c>
      <c r="C776" s="240">
        <v>3</v>
      </c>
      <c r="D776" s="389" t="s">
        <v>58</v>
      </c>
      <c r="E776" s="6"/>
      <c r="F776" s="700">
        <f t="shared" si="28"/>
        <v>0</v>
      </c>
    </row>
    <row r="777" spans="1:6" x14ac:dyDescent="0.2">
      <c r="A777" s="395">
        <v>9.1999999999999993</v>
      </c>
      <c r="B777" s="108" t="s">
        <v>498</v>
      </c>
      <c r="C777" s="240">
        <v>3</v>
      </c>
      <c r="D777" s="389" t="s">
        <v>58</v>
      </c>
      <c r="E777" s="6"/>
      <c r="F777" s="700">
        <f t="shared" si="28"/>
        <v>0</v>
      </c>
    </row>
    <row r="778" spans="1:6" x14ac:dyDescent="0.2">
      <c r="A778" s="395">
        <v>9.3000000000000007</v>
      </c>
      <c r="B778" s="108" t="s">
        <v>542</v>
      </c>
      <c r="C778" s="240">
        <v>1</v>
      </c>
      <c r="D778" s="389" t="s">
        <v>58</v>
      </c>
      <c r="E778" s="6"/>
      <c r="F778" s="700">
        <f t="shared" si="28"/>
        <v>0</v>
      </c>
    </row>
    <row r="779" spans="1:6" x14ac:dyDescent="0.2">
      <c r="A779" s="395">
        <v>9.4</v>
      </c>
      <c r="B779" s="108" t="s">
        <v>592</v>
      </c>
      <c r="C779" s="240">
        <v>2</v>
      </c>
      <c r="D779" s="389" t="s">
        <v>58</v>
      </c>
      <c r="E779" s="6"/>
      <c r="F779" s="700">
        <f t="shared" si="28"/>
        <v>0</v>
      </c>
    </row>
    <row r="780" spans="1:6" x14ac:dyDescent="0.2">
      <c r="A780" s="395">
        <v>9.5</v>
      </c>
      <c r="B780" s="108" t="s">
        <v>593</v>
      </c>
      <c r="C780" s="240">
        <v>3</v>
      </c>
      <c r="D780" s="389" t="s">
        <v>58</v>
      </c>
      <c r="E780" s="6"/>
      <c r="F780" s="700">
        <f t="shared" si="28"/>
        <v>0</v>
      </c>
    </row>
    <row r="781" spans="1:6" x14ac:dyDescent="0.2">
      <c r="A781" s="395">
        <v>9.6</v>
      </c>
      <c r="B781" s="108" t="s">
        <v>594</v>
      </c>
      <c r="C781" s="240">
        <v>3</v>
      </c>
      <c r="D781" s="389" t="s">
        <v>58</v>
      </c>
      <c r="E781" s="6"/>
      <c r="F781" s="700">
        <f t="shared" si="28"/>
        <v>0</v>
      </c>
    </row>
    <row r="782" spans="1:6" x14ac:dyDescent="0.2">
      <c r="A782" s="395">
        <v>9.7000000000000099</v>
      </c>
      <c r="B782" s="108" t="s">
        <v>595</v>
      </c>
      <c r="C782" s="240">
        <v>2</v>
      </c>
      <c r="D782" s="389" t="s">
        <v>58</v>
      </c>
      <c r="E782" s="6"/>
      <c r="F782" s="700">
        <f t="shared" si="28"/>
        <v>0</v>
      </c>
    </row>
    <row r="783" spans="1:6" x14ac:dyDescent="0.2">
      <c r="A783" s="395">
        <v>9.8000000000000096</v>
      </c>
      <c r="B783" s="108" t="s">
        <v>596</v>
      </c>
      <c r="C783" s="240">
        <v>1</v>
      </c>
      <c r="D783" s="389" t="s">
        <v>58</v>
      </c>
      <c r="E783" s="6"/>
      <c r="F783" s="700">
        <f t="shared" si="28"/>
        <v>0</v>
      </c>
    </row>
    <row r="784" spans="1:6" x14ac:dyDescent="0.2">
      <c r="A784" s="399"/>
      <c r="B784" s="108"/>
      <c r="C784" s="240"/>
      <c r="D784" s="389"/>
      <c r="E784" s="6"/>
      <c r="F784" s="700">
        <f t="shared" si="28"/>
        <v>0</v>
      </c>
    </row>
    <row r="785" spans="1:6" x14ac:dyDescent="0.2">
      <c r="A785" s="399">
        <v>10</v>
      </c>
      <c r="B785" s="89" t="s">
        <v>503</v>
      </c>
      <c r="C785" s="240"/>
      <c r="D785" s="389"/>
      <c r="E785" s="6"/>
      <c r="F785" s="700">
        <f t="shared" si="28"/>
        <v>0</v>
      </c>
    </row>
    <row r="786" spans="1:6" ht="25.5" x14ac:dyDescent="0.2">
      <c r="A786" s="399">
        <v>10.1</v>
      </c>
      <c r="B786" s="390" t="s">
        <v>597</v>
      </c>
      <c r="C786" s="373"/>
      <c r="D786" s="389"/>
      <c r="E786" s="6"/>
      <c r="F786" s="700">
        <f t="shared" si="28"/>
        <v>0</v>
      </c>
    </row>
    <row r="787" spans="1:6" x14ac:dyDescent="0.2">
      <c r="A787" s="395" t="s">
        <v>505</v>
      </c>
      <c r="B787" s="199" t="s">
        <v>80</v>
      </c>
      <c r="C787" s="400">
        <v>2</v>
      </c>
      <c r="D787" s="389" t="s">
        <v>71</v>
      </c>
      <c r="E787" s="6"/>
      <c r="F787" s="700">
        <f t="shared" si="28"/>
        <v>0</v>
      </c>
    </row>
    <row r="788" spans="1:6" ht="16.5" customHeight="1" x14ac:dyDescent="0.2">
      <c r="A788" s="395" t="s">
        <v>506</v>
      </c>
      <c r="B788" s="199" t="s">
        <v>544</v>
      </c>
      <c r="C788" s="401">
        <v>14</v>
      </c>
      <c r="D788" s="389" t="s">
        <v>28</v>
      </c>
      <c r="E788" s="6"/>
      <c r="F788" s="700">
        <f t="shared" si="28"/>
        <v>0</v>
      </c>
    </row>
    <row r="789" spans="1:6" x14ac:dyDescent="0.2">
      <c r="A789" s="395" t="s">
        <v>508</v>
      </c>
      <c r="B789" s="220" t="s">
        <v>545</v>
      </c>
      <c r="C789" s="401">
        <v>8</v>
      </c>
      <c r="D789" s="389" t="s">
        <v>58</v>
      </c>
      <c r="E789" s="6"/>
      <c r="F789" s="700">
        <f t="shared" si="28"/>
        <v>0</v>
      </c>
    </row>
    <row r="790" spans="1:6" x14ac:dyDescent="0.2">
      <c r="A790" s="395" t="s">
        <v>510</v>
      </c>
      <c r="B790" s="220" t="s">
        <v>546</v>
      </c>
      <c r="C790" s="401">
        <v>4</v>
      </c>
      <c r="D790" s="389" t="s">
        <v>58</v>
      </c>
      <c r="E790" s="6"/>
      <c r="F790" s="700">
        <f t="shared" si="28"/>
        <v>0</v>
      </c>
    </row>
    <row r="791" spans="1:6" x14ac:dyDescent="0.2">
      <c r="A791" s="395" t="s">
        <v>512</v>
      </c>
      <c r="B791" s="220" t="s">
        <v>513</v>
      </c>
      <c r="C791" s="401">
        <v>4</v>
      </c>
      <c r="D791" s="389" t="s">
        <v>58</v>
      </c>
      <c r="E791" s="6"/>
      <c r="F791" s="700">
        <f t="shared" si="28"/>
        <v>0</v>
      </c>
    </row>
    <row r="792" spans="1:6" x14ac:dyDescent="0.2">
      <c r="A792" s="395" t="s">
        <v>514</v>
      </c>
      <c r="B792" s="108" t="s">
        <v>477</v>
      </c>
      <c r="C792" s="401">
        <v>12.32</v>
      </c>
      <c r="D792" s="389" t="s">
        <v>83</v>
      </c>
      <c r="E792" s="6"/>
      <c r="F792" s="700">
        <f t="shared" si="28"/>
        <v>0</v>
      </c>
    </row>
    <row r="793" spans="1:6" ht="17.25" customHeight="1" x14ac:dyDescent="0.2">
      <c r="A793" s="395" t="s">
        <v>515</v>
      </c>
      <c r="B793" s="108" t="s">
        <v>516</v>
      </c>
      <c r="C793" s="401">
        <v>11.4</v>
      </c>
      <c r="D793" s="389" t="s">
        <v>83</v>
      </c>
      <c r="E793" s="6"/>
      <c r="F793" s="700">
        <f t="shared" ref="F793:F804" si="29">+ROUND(C793*E793,2)</f>
        <v>0</v>
      </c>
    </row>
    <row r="794" spans="1:6" ht="25.5" x14ac:dyDescent="0.2">
      <c r="A794" s="395" t="s">
        <v>517</v>
      </c>
      <c r="B794" s="108" t="s">
        <v>181</v>
      </c>
      <c r="C794" s="401">
        <v>1</v>
      </c>
      <c r="D794" s="389" t="s">
        <v>71</v>
      </c>
      <c r="E794" s="6"/>
      <c r="F794" s="700">
        <f t="shared" si="29"/>
        <v>0</v>
      </c>
    </row>
    <row r="795" spans="1:6" s="9" customFormat="1" x14ac:dyDescent="0.2">
      <c r="A795" s="395" t="s">
        <v>518</v>
      </c>
      <c r="B795" s="220" t="s">
        <v>124</v>
      </c>
      <c r="C795" s="401">
        <v>2</v>
      </c>
      <c r="D795" s="389" t="s">
        <v>71</v>
      </c>
      <c r="E795" s="6"/>
      <c r="F795" s="700">
        <f t="shared" si="29"/>
        <v>0</v>
      </c>
    </row>
    <row r="796" spans="1:6" s="9" customFormat="1" x14ac:dyDescent="0.2">
      <c r="A796" s="388"/>
      <c r="B796" s="108"/>
      <c r="C796" s="240"/>
      <c r="D796" s="389"/>
      <c r="E796" s="6"/>
      <c r="F796" s="700">
        <f t="shared" si="29"/>
        <v>0</v>
      </c>
    </row>
    <row r="797" spans="1:6" s="9" customFormat="1" ht="102" x14ac:dyDescent="0.2">
      <c r="A797" s="399">
        <v>11</v>
      </c>
      <c r="B797" s="412" t="s">
        <v>519</v>
      </c>
      <c r="C797" s="247">
        <v>2579.48</v>
      </c>
      <c r="D797" s="411" t="s">
        <v>28</v>
      </c>
      <c r="E797" s="6"/>
      <c r="F797" s="700">
        <f t="shared" si="29"/>
        <v>0</v>
      </c>
    </row>
    <row r="798" spans="1:6" s="9" customFormat="1" x14ac:dyDescent="0.2">
      <c r="A798" s="395"/>
      <c r="B798" s="108"/>
      <c r="C798" s="240"/>
      <c r="D798" s="389"/>
      <c r="E798" s="6"/>
      <c r="F798" s="700">
        <f t="shared" si="29"/>
        <v>0</v>
      </c>
    </row>
    <row r="799" spans="1:6" s="9" customFormat="1" x14ac:dyDescent="0.2">
      <c r="A799" s="413">
        <v>12</v>
      </c>
      <c r="B799" s="195" t="s">
        <v>520</v>
      </c>
      <c r="C799" s="391"/>
      <c r="D799" s="212"/>
      <c r="E799" s="6"/>
      <c r="F799" s="700">
        <f t="shared" si="29"/>
        <v>0</v>
      </c>
    </row>
    <row r="800" spans="1:6" s="9" customFormat="1" x14ac:dyDescent="0.2">
      <c r="A800" s="395">
        <v>12.1</v>
      </c>
      <c r="B800" s="108" t="s">
        <v>521</v>
      </c>
      <c r="C800" s="95">
        <v>2063.58</v>
      </c>
      <c r="D800" s="212" t="s">
        <v>19</v>
      </c>
      <c r="E800" s="6"/>
      <c r="F800" s="700">
        <f t="shared" si="29"/>
        <v>0</v>
      </c>
    </row>
    <row r="801" spans="1:6" s="9" customFormat="1" ht="25.5" x14ac:dyDescent="0.2">
      <c r="A801" s="414">
        <v>12.2</v>
      </c>
      <c r="B801" s="108" t="s">
        <v>522</v>
      </c>
      <c r="C801" s="116">
        <v>2063.58</v>
      </c>
      <c r="D801" s="382" t="s">
        <v>19</v>
      </c>
      <c r="E801" s="6"/>
      <c r="F801" s="700">
        <f t="shared" si="29"/>
        <v>0</v>
      </c>
    </row>
    <row r="802" spans="1:6" s="9" customFormat="1" x14ac:dyDescent="0.2">
      <c r="A802" s="414">
        <v>12.3</v>
      </c>
      <c r="B802" s="108" t="s">
        <v>523</v>
      </c>
      <c r="C802" s="95">
        <f>+C801*0.058*1.28*40</f>
        <v>6128.0071680000001</v>
      </c>
      <c r="D802" s="212" t="s">
        <v>524</v>
      </c>
      <c r="E802" s="6"/>
      <c r="F802" s="700">
        <f t="shared" si="29"/>
        <v>0</v>
      </c>
    </row>
    <row r="803" spans="1:6" x14ac:dyDescent="0.2">
      <c r="A803" s="414"/>
      <c r="B803" s="108"/>
      <c r="C803" s="95"/>
      <c r="D803" s="212"/>
      <c r="E803" s="6"/>
      <c r="F803" s="700">
        <f t="shared" si="29"/>
        <v>0</v>
      </c>
    </row>
    <row r="804" spans="1:6" s="9" customFormat="1" ht="14.25" customHeight="1" x14ac:dyDescent="0.2">
      <c r="A804" s="415">
        <v>13</v>
      </c>
      <c r="B804" s="398" t="s">
        <v>525</v>
      </c>
      <c r="C804" s="95">
        <v>2579.48</v>
      </c>
      <c r="D804" s="212" t="s">
        <v>28</v>
      </c>
      <c r="E804" s="6"/>
      <c r="F804" s="700">
        <f t="shared" si="29"/>
        <v>0</v>
      </c>
    </row>
    <row r="805" spans="1:6" s="9" customFormat="1" x14ac:dyDescent="0.2">
      <c r="A805" s="430"/>
      <c r="B805" s="431" t="s">
        <v>598</v>
      </c>
      <c r="C805" s="432"/>
      <c r="D805" s="433"/>
      <c r="E805" s="746"/>
      <c r="F805" s="747">
        <f>SUM(F729:F804)</f>
        <v>0</v>
      </c>
    </row>
    <row r="806" spans="1:6" s="9" customFormat="1" x14ac:dyDescent="0.2">
      <c r="A806" s="388"/>
      <c r="B806" s="108"/>
      <c r="C806" s="240"/>
      <c r="D806" s="389"/>
      <c r="E806" s="6"/>
      <c r="F806" s="741"/>
    </row>
    <row r="807" spans="1:6" s="9" customFormat="1" x14ac:dyDescent="0.2">
      <c r="A807" s="388" t="s">
        <v>599</v>
      </c>
      <c r="B807" s="89" t="s">
        <v>600</v>
      </c>
      <c r="C807" s="240"/>
      <c r="D807" s="389"/>
      <c r="E807" s="6"/>
      <c r="F807" s="741"/>
    </row>
    <row r="808" spans="1:6" s="9" customFormat="1" x14ac:dyDescent="0.2">
      <c r="A808" s="388"/>
      <c r="B808" s="108"/>
      <c r="C808" s="240"/>
      <c r="D808" s="389"/>
      <c r="E808" s="6"/>
      <c r="F808" s="700">
        <f t="shared" ref="F808:F871" si="30">+ROUND(C808*E808,2)</f>
        <v>0</v>
      </c>
    </row>
    <row r="809" spans="1:6" s="9" customFormat="1" x14ac:dyDescent="0.2">
      <c r="A809" s="390">
        <v>1</v>
      </c>
      <c r="B809" s="391" t="s">
        <v>472</v>
      </c>
      <c r="C809" s="240">
        <v>12229.66</v>
      </c>
      <c r="D809" s="392" t="s">
        <v>28</v>
      </c>
      <c r="E809" s="6"/>
      <c r="F809" s="700">
        <f t="shared" si="30"/>
        <v>0</v>
      </c>
    </row>
    <row r="810" spans="1:6" s="9" customFormat="1" x14ac:dyDescent="0.2">
      <c r="A810" s="388"/>
      <c r="B810" s="108"/>
      <c r="C810" s="240"/>
      <c r="D810" s="389"/>
      <c r="E810" s="6"/>
      <c r="F810" s="700">
        <f t="shared" si="30"/>
        <v>0</v>
      </c>
    </row>
    <row r="811" spans="1:6" s="9" customFormat="1" x14ac:dyDescent="0.2">
      <c r="A811" s="393">
        <v>2</v>
      </c>
      <c r="B811" s="391" t="s">
        <v>473</v>
      </c>
      <c r="C811" s="95"/>
      <c r="D811" s="392"/>
      <c r="E811" s="6"/>
      <c r="F811" s="700">
        <f t="shared" si="30"/>
        <v>0</v>
      </c>
    </row>
    <row r="812" spans="1:6" s="9" customFormat="1" x14ac:dyDescent="0.2">
      <c r="A812" s="394">
        <v>2.1</v>
      </c>
      <c r="B812" s="128" t="s">
        <v>576</v>
      </c>
      <c r="C812" s="95">
        <v>24459.32</v>
      </c>
      <c r="D812" s="212" t="s">
        <v>28</v>
      </c>
      <c r="E812" s="6"/>
      <c r="F812" s="700">
        <f t="shared" si="30"/>
        <v>0</v>
      </c>
    </row>
    <row r="813" spans="1:6" s="9" customFormat="1" x14ac:dyDescent="0.2">
      <c r="A813" s="394">
        <v>2.2000000000000002</v>
      </c>
      <c r="B813" s="128" t="s">
        <v>475</v>
      </c>
      <c r="C813" s="95">
        <v>8654.8799999999992</v>
      </c>
      <c r="D813" s="212" t="s">
        <v>19</v>
      </c>
      <c r="E813" s="6"/>
      <c r="F813" s="700">
        <f t="shared" si="30"/>
        <v>0</v>
      </c>
    </row>
    <row r="814" spans="1:6" s="9" customFormat="1" ht="38.25" x14ac:dyDescent="0.2">
      <c r="A814" s="394">
        <v>2.2999999999999998</v>
      </c>
      <c r="B814" s="108" t="s">
        <v>577</v>
      </c>
      <c r="C814" s="116">
        <v>584.20000000000005</v>
      </c>
      <c r="D814" s="382" t="s">
        <v>83</v>
      </c>
      <c r="E814" s="6"/>
      <c r="F814" s="700">
        <f t="shared" si="30"/>
        <v>0</v>
      </c>
    </row>
    <row r="815" spans="1:6" s="9" customFormat="1" x14ac:dyDescent="0.2">
      <c r="A815" s="388"/>
      <c r="B815" s="108"/>
      <c r="C815" s="240"/>
      <c r="D815" s="389"/>
      <c r="E815" s="6"/>
      <c r="F815" s="700">
        <f t="shared" si="30"/>
        <v>0</v>
      </c>
    </row>
    <row r="816" spans="1:6" s="9" customFormat="1" x14ac:dyDescent="0.2">
      <c r="A816" s="390">
        <v>3</v>
      </c>
      <c r="B816" s="89" t="s">
        <v>81</v>
      </c>
      <c r="C816" s="240"/>
      <c r="D816" s="392"/>
      <c r="E816" s="6"/>
      <c r="F816" s="700">
        <f t="shared" si="30"/>
        <v>0</v>
      </c>
    </row>
    <row r="817" spans="1:6" s="9" customFormat="1" x14ac:dyDescent="0.2">
      <c r="A817" s="395">
        <v>3.1</v>
      </c>
      <c r="B817" s="108" t="s">
        <v>477</v>
      </c>
      <c r="C817" s="240">
        <v>9808.59</v>
      </c>
      <c r="D817" s="212" t="s">
        <v>83</v>
      </c>
      <c r="E817" s="6"/>
      <c r="F817" s="700">
        <f t="shared" si="30"/>
        <v>0</v>
      </c>
    </row>
    <row r="818" spans="1:6" s="9" customFormat="1" x14ac:dyDescent="0.2">
      <c r="A818" s="395">
        <v>3.2</v>
      </c>
      <c r="B818" s="128" t="s">
        <v>478</v>
      </c>
      <c r="C818" s="240">
        <v>8654.8799999999992</v>
      </c>
      <c r="D818" s="212" t="s">
        <v>19</v>
      </c>
      <c r="E818" s="6"/>
      <c r="F818" s="700">
        <f t="shared" si="30"/>
        <v>0</v>
      </c>
    </row>
    <row r="819" spans="1:6" s="9" customFormat="1" x14ac:dyDescent="0.2">
      <c r="A819" s="395">
        <v>3.3</v>
      </c>
      <c r="B819" s="108" t="s">
        <v>479</v>
      </c>
      <c r="C819" s="240">
        <v>901.97</v>
      </c>
      <c r="D819" s="212" t="s">
        <v>83</v>
      </c>
      <c r="E819" s="6"/>
      <c r="F819" s="700">
        <f t="shared" si="30"/>
        <v>0</v>
      </c>
    </row>
    <row r="820" spans="1:6" s="9" customFormat="1" ht="25.5" x14ac:dyDescent="0.2">
      <c r="A820" s="395">
        <v>3.4</v>
      </c>
      <c r="B820" s="108" t="s">
        <v>480</v>
      </c>
      <c r="C820" s="240">
        <v>2074.04</v>
      </c>
      <c r="D820" s="212" t="s">
        <v>83</v>
      </c>
      <c r="E820" s="6"/>
      <c r="F820" s="700">
        <f t="shared" si="30"/>
        <v>0</v>
      </c>
    </row>
    <row r="821" spans="1:6" s="9" customFormat="1" ht="25.5" x14ac:dyDescent="0.2">
      <c r="A821" s="395">
        <v>3.5</v>
      </c>
      <c r="B821" s="108" t="s">
        <v>481</v>
      </c>
      <c r="C821" s="240">
        <v>8296.14</v>
      </c>
      <c r="D821" s="392" t="s">
        <v>265</v>
      </c>
      <c r="E821" s="6"/>
      <c r="F821" s="700">
        <f t="shared" si="30"/>
        <v>0</v>
      </c>
    </row>
    <row r="822" spans="1:6" s="9" customFormat="1" ht="25.5" x14ac:dyDescent="0.2">
      <c r="A822" s="395">
        <v>3.6</v>
      </c>
      <c r="B822" s="108" t="s">
        <v>181</v>
      </c>
      <c r="C822" s="240">
        <v>3888.98</v>
      </c>
      <c r="D822" s="212" t="s">
        <v>83</v>
      </c>
      <c r="E822" s="6"/>
      <c r="F822" s="700">
        <f t="shared" si="30"/>
        <v>0</v>
      </c>
    </row>
    <row r="823" spans="1:6" s="9" customFormat="1" x14ac:dyDescent="0.2">
      <c r="A823" s="397"/>
      <c r="B823" s="108"/>
      <c r="C823" s="240"/>
      <c r="D823" s="392"/>
      <c r="E823" s="6"/>
      <c r="F823" s="700">
        <f t="shared" si="30"/>
        <v>0</v>
      </c>
    </row>
    <row r="824" spans="1:6" s="9" customFormat="1" x14ac:dyDescent="0.2">
      <c r="A824" s="390">
        <v>4</v>
      </c>
      <c r="B824" s="89" t="s">
        <v>482</v>
      </c>
      <c r="C824" s="240"/>
      <c r="D824" s="392"/>
      <c r="E824" s="6"/>
      <c r="F824" s="700">
        <f t="shared" si="30"/>
        <v>0</v>
      </c>
    </row>
    <row r="825" spans="1:6" s="9" customFormat="1" ht="25.5" x14ac:dyDescent="0.2">
      <c r="A825" s="397">
        <v>4.0999999999999996</v>
      </c>
      <c r="B825" s="108" t="s">
        <v>601</v>
      </c>
      <c r="C825" s="240">
        <v>4727.42</v>
      </c>
      <c r="D825" s="392" t="s">
        <v>28</v>
      </c>
      <c r="E825" s="6"/>
      <c r="F825" s="700">
        <f t="shared" si="30"/>
        <v>0</v>
      </c>
    </row>
    <row r="826" spans="1:6" s="9" customFormat="1" ht="25.5" x14ac:dyDescent="0.2">
      <c r="A826" s="397">
        <v>4.2</v>
      </c>
      <c r="B826" s="108" t="s">
        <v>602</v>
      </c>
      <c r="C826" s="240">
        <v>5031.2299999999996</v>
      </c>
      <c r="D826" s="392" t="s">
        <v>28</v>
      </c>
      <c r="E826" s="6"/>
      <c r="F826" s="700">
        <f t="shared" si="30"/>
        <v>0</v>
      </c>
    </row>
    <row r="827" spans="1:6" s="9" customFormat="1" ht="25.5" x14ac:dyDescent="0.2">
      <c r="A827" s="397">
        <v>4.3</v>
      </c>
      <c r="B827" s="108" t="s">
        <v>603</v>
      </c>
      <c r="C827" s="240">
        <v>2761.5</v>
      </c>
      <c r="D827" s="392" t="s">
        <v>28</v>
      </c>
      <c r="E827" s="6"/>
      <c r="F827" s="700">
        <f t="shared" si="30"/>
        <v>0</v>
      </c>
    </row>
    <row r="828" spans="1:6" s="9" customFormat="1" x14ac:dyDescent="0.2">
      <c r="A828" s="390"/>
      <c r="B828" s="108"/>
      <c r="C828" s="240"/>
      <c r="D828" s="392"/>
      <c r="E828" s="6"/>
      <c r="F828" s="700">
        <f t="shared" si="30"/>
        <v>0</v>
      </c>
    </row>
    <row r="829" spans="1:6" s="9" customFormat="1" x14ac:dyDescent="0.2">
      <c r="A829" s="399">
        <v>5</v>
      </c>
      <c r="B829" s="89" t="s">
        <v>484</v>
      </c>
      <c r="C829" s="240"/>
      <c r="D829" s="392"/>
      <c r="E829" s="6"/>
      <c r="F829" s="700">
        <f t="shared" si="30"/>
        <v>0</v>
      </c>
    </row>
    <row r="830" spans="1:6" s="29" customFormat="1" x14ac:dyDescent="0.2">
      <c r="A830" s="395">
        <v>5.0999999999999996</v>
      </c>
      <c r="B830" s="108" t="s">
        <v>604</v>
      </c>
      <c r="C830" s="240">
        <v>4589.7299999999996</v>
      </c>
      <c r="D830" s="392" t="s">
        <v>28</v>
      </c>
      <c r="E830" s="6"/>
      <c r="F830" s="700">
        <f t="shared" si="30"/>
        <v>0</v>
      </c>
    </row>
    <row r="831" spans="1:6" s="9" customFormat="1" x14ac:dyDescent="0.2">
      <c r="A831" s="395">
        <v>5.2</v>
      </c>
      <c r="B831" s="108" t="s">
        <v>605</v>
      </c>
      <c r="C831" s="240">
        <v>4932.58</v>
      </c>
      <c r="D831" s="392" t="s">
        <v>28</v>
      </c>
      <c r="E831" s="6"/>
      <c r="F831" s="700">
        <f t="shared" si="30"/>
        <v>0</v>
      </c>
    </row>
    <row r="832" spans="1:6" s="9" customFormat="1" x14ac:dyDescent="0.2">
      <c r="A832" s="395">
        <v>5.3</v>
      </c>
      <c r="B832" s="108" t="s">
        <v>606</v>
      </c>
      <c r="C832" s="240">
        <v>2707.35</v>
      </c>
      <c r="D832" s="392" t="s">
        <v>28</v>
      </c>
      <c r="E832" s="6"/>
      <c r="F832" s="700">
        <f t="shared" si="30"/>
        <v>0</v>
      </c>
    </row>
    <row r="833" spans="1:6" s="9" customFormat="1" x14ac:dyDescent="0.2">
      <c r="A833" s="388"/>
      <c r="B833" s="108"/>
      <c r="C833" s="240"/>
      <c r="D833" s="389"/>
      <c r="E833" s="6"/>
      <c r="F833" s="700">
        <f t="shared" si="30"/>
        <v>0</v>
      </c>
    </row>
    <row r="834" spans="1:6" s="9" customFormat="1" x14ac:dyDescent="0.2">
      <c r="A834" s="390">
        <v>6</v>
      </c>
      <c r="B834" s="89" t="s">
        <v>486</v>
      </c>
      <c r="C834" s="240"/>
      <c r="D834" s="389"/>
      <c r="E834" s="6"/>
      <c r="F834" s="700">
        <f t="shared" si="30"/>
        <v>0</v>
      </c>
    </row>
    <row r="835" spans="1:6" s="9" customFormat="1" x14ac:dyDescent="0.2">
      <c r="A835" s="397">
        <v>6.1</v>
      </c>
      <c r="B835" s="108" t="s">
        <v>604</v>
      </c>
      <c r="C835" s="240">
        <v>4589.7299999999996</v>
      </c>
      <c r="D835" s="389" t="s">
        <v>28</v>
      </c>
      <c r="E835" s="6"/>
      <c r="F835" s="700">
        <f t="shared" si="30"/>
        <v>0</v>
      </c>
    </row>
    <row r="836" spans="1:6" s="9" customFormat="1" x14ac:dyDescent="0.2">
      <c r="A836" s="397">
        <v>6.2</v>
      </c>
      <c r="B836" s="108" t="s">
        <v>605</v>
      </c>
      <c r="C836" s="240">
        <v>4932.58</v>
      </c>
      <c r="D836" s="392" t="s">
        <v>28</v>
      </c>
      <c r="E836" s="6"/>
      <c r="F836" s="700">
        <f t="shared" si="30"/>
        <v>0</v>
      </c>
    </row>
    <row r="837" spans="1:6" s="9" customFormat="1" x14ac:dyDescent="0.2">
      <c r="A837" s="397">
        <v>6.3</v>
      </c>
      <c r="B837" s="108" t="s">
        <v>606</v>
      </c>
      <c r="C837" s="240">
        <v>2707.35</v>
      </c>
      <c r="D837" s="392" t="s">
        <v>28</v>
      </c>
      <c r="E837" s="6"/>
      <c r="F837" s="700">
        <f t="shared" si="30"/>
        <v>0</v>
      </c>
    </row>
    <row r="838" spans="1:6" x14ac:dyDescent="0.2">
      <c r="A838" s="399"/>
      <c r="B838" s="108"/>
      <c r="C838" s="240"/>
      <c r="D838" s="389"/>
      <c r="E838" s="6"/>
      <c r="F838" s="700">
        <f t="shared" si="30"/>
        <v>0</v>
      </c>
    </row>
    <row r="839" spans="1:6" ht="25.5" x14ac:dyDescent="0.2">
      <c r="A839" s="390">
        <v>7</v>
      </c>
      <c r="B839" s="89" t="s">
        <v>487</v>
      </c>
      <c r="C839" s="240"/>
      <c r="D839" s="389"/>
      <c r="E839" s="6"/>
      <c r="F839" s="700">
        <f t="shared" si="30"/>
        <v>0</v>
      </c>
    </row>
    <row r="840" spans="1:6" x14ac:dyDescent="0.2">
      <c r="A840" s="397">
        <v>7.1</v>
      </c>
      <c r="B840" s="98" t="s">
        <v>540</v>
      </c>
      <c r="C840" s="240">
        <v>1</v>
      </c>
      <c r="D840" s="389" t="s">
        <v>58</v>
      </c>
      <c r="E840" s="6"/>
      <c r="F840" s="700">
        <f t="shared" si="30"/>
        <v>0</v>
      </c>
    </row>
    <row r="841" spans="1:6" x14ac:dyDescent="0.2">
      <c r="A841" s="397">
        <v>7.2</v>
      </c>
      <c r="B841" s="98" t="s">
        <v>607</v>
      </c>
      <c r="C841" s="240">
        <v>2</v>
      </c>
      <c r="D841" s="389" t="s">
        <v>58</v>
      </c>
      <c r="E841" s="6"/>
      <c r="F841" s="700">
        <f t="shared" si="30"/>
        <v>0</v>
      </c>
    </row>
    <row r="842" spans="1:6" x14ac:dyDescent="0.2">
      <c r="A842" s="397">
        <v>7.3</v>
      </c>
      <c r="B842" s="98" t="s">
        <v>608</v>
      </c>
      <c r="C842" s="240">
        <v>2</v>
      </c>
      <c r="D842" s="389" t="s">
        <v>58</v>
      </c>
      <c r="E842" s="6"/>
      <c r="F842" s="700">
        <f t="shared" si="30"/>
        <v>0</v>
      </c>
    </row>
    <row r="843" spans="1:6" x14ac:dyDescent="0.2">
      <c r="A843" s="397">
        <v>7.4</v>
      </c>
      <c r="B843" s="98" t="s">
        <v>609</v>
      </c>
      <c r="C843" s="240">
        <v>3</v>
      </c>
      <c r="D843" s="389" t="s">
        <v>58</v>
      </c>
      <c r="E843" s="6"/>
      <c r="F843" s="700">
        <f t="shared" si="30"/>
        <v>0</v>
      </c>
    </row>
    <row r="844" spans="1:6" x14ac:dyDescent="0.2">
      <c r="A844" s="397">
        <v>7.5</v>
      </c>
      <c r="B844" s="98" t="s">
        <v>491</v>
      </c>
      <c r="C844" s="240">
        <v>7</v>
      </c>
      <c r="D844" s="389" t="s">
        <v>58</v>
      </c>
      <c r="E844" s="6"/>
      <c r="F844" s="700">
        <f t="shared" si="30"/>
        <v>0</v>
      </c>
    </row>
    <row r="845" spans="1:6" x14ac:dyDescent="0.2">
      <c r="A845" s="397">
        <v>7.6</v>
      </c>
      <c r="B845" s="98" t="s">
        <v>492</v>
      </c>
      <c r="C845" s="240">
        <v>10</v>
      </c>
      <c r="D845" s="389" t="s">
        <v>58</v>
      </c>
      <c r="E845" s="6"/>
      <c r="F845" s="700">
        <f t="shared" si="30"/>
        <v>0</v>
      </c>
    </row>
    <row r="846" spans="1:6" x14ac:dyDescent="0.2">
      <c r="A846" s="397">
        <v>7.7</v>
      </c>
      <c r="B846" s="98" t="s">
        <v>493</v>
      </c>
      <c r="C846" s="240">
        <v>24</v>
      </c>
      <c r="D846" s="389" t="s">
        <v>58</v>
      </c>
      <c r="E846" s="6"/>
      <c r="F846" s="700">
        <f t="shared" si="30"/>
        <v>0</v>
      </c>
    </row>
    <row r="847" spans="1:6" x14ac:dyDescent="0.2">
      <c r="A847" s="397">
        <v>7.8</v>
      </c>
      <c r="B847" s="98" t="s">
        <v>610</v>
      </c>
      <c r="C847" s="240">
        <v>32</v>
      </c>
      <c r="D847" s="389" t="s">
        <v>58</v>
      </c>
      <c r="E847" s="6"/>
      <c r="F847" s="700">
        <f t="shared" si="30"/>
        <v>0</v>
      </c>
    </row>
    <row r="848" spans="1:6" x14ac:dyDescent="0.2">
      <c r="A848" s="397">
        <v>7.9</v>
      </c>
      <c r="B848" s="98" t="s">
        <v>611</v>
      </c>
      <c r="C848" s="240">
        <v>10</v>
      </c>
      <c r="D848" s="389" t="s">
        <v>58</v>
      </c>
      <c r="E848" s="6"/>
      <c r="F848" s="700">
        <f t="shared" si="30"/>
        <v>0</v>
      </c>
    </row>
    <row r="849" spans="1:6" x14ac:dyDescent="0.2">
      <c r="A849" s="429">
        <v>7.1</v>
      </c>
      <c r="B849" s="98" t="s">
        <v>612</v>
      </c>
      <c r="C849" s="240">
        <v>1</v>
      </c>
      <c r="D849" s="389" t="s">
        <v>58</v>
      </c>
      <c r="E849" s="6"/>
      <c r="F849" s="700">
        <f t="shared" si="30"/>
        <v>0</v>
      </c>
    </row>
    <row r="850" spans="1:6" x14ac:dyDescent="0.2">
      <c r="A850" s="429">
        <v>7.11</v>
      </c>
      <c r="B850" s="98" t="s">
        <v>613</v>
      </c>
      <c r="C850" s="95">
        <v>4</v>
      </c>
      <c r="D850" s="389" t="s">
        <v>58</v>
      </c>
      <c r="E850" s="6"/>
      <c r="F850" s="700">
        <f t="shared" si="30"/>
        <v>0</v>
      </c>
    </row>
    <row r="851" spans="1:6" x14ac:dyDescent="0.2">
      <c r="A851" s="429">
        <v>7.12</v>
      </c>
      <c r="B851" s="98" t="s">
        <v>614</v>
      </c>
      <c r="C851" s="240">
        <v>7</v>
      </c>
      <c r="D851" s="389" t="s">
        <v>58</v>
      </c>
      <c r="E851" s="6"/>
      <c r="F851" s="700">
        <f t="shared" si="30"/>
        <v>0</v>
      </c>
    </row>
    <row r="852" spans="1:6" x14ac:dyDescent="0.2">
      <c r="A852" s="429">
        <v>7.13</v>
      </c>
      <c r="B852" s="98" t="s">
        <v>615</v>
      </c>
      <c r="C852" s="240">
        <v>4</v>
      </c>
      <c r="D852" s="389" t="s">
        <v>58</v>
      </c>
      <c r="E852" s="6"/>
      <c r="F852" s="700">
        <f t="shared" si="30"/>
        <v>0</v>
      </c>
    </row>
    <row r="853" spans="1:6" x14ac:dyDescent="0.2">
      <c r="A853" s="429">
        <v>7.14</v>
      </c>
      <c r="B853" s="98" t="s">
        <v>616</v>
      </c>
      <c r="C853" s="240">
        <v>3</v>
      </c>
      <c r="D853" s="389" t="s">
        <v>58</v>
      </c>
      <c r="E853" s="6"/>
      <c r="F853" s="700">
        <f t="shared" si="30"/>
        <v>0</v>
      </c>
    </row>
    <row r="854" spans="1:6" x14ac:dyDescent="0.2">
      <c r="A854" s="429">
        <v>7.15</v>
      </c>
      <c r="B854" s="98" t="s">
        <v>617</v>
      </c>
      <c r="C854" s="240">
        <v>4</v>
      </c>
      <c r="D854" s="389" t="s">
        <v>58</v>
      </c>
      <c r="E854" s="6"/>
      <c r="F854" s="700">
        <f t="shared" si="30"/>
        <v>0</v>
      </c>
    </row>
    <row r="855" spans="1:6" x14ac:dyDescent="0.2">
      <c r="A855" s="434">
        <v>7.16</v>
      </c>
      <c r="B855" s="426" t="s">
        <v>585</v>
      </c>
      <c r="C855" s="422">
        <v>1</v>
      </c>
      <c r="D855" s="405" t="s">
        <v>58</v>
      </c>
      <c r="E855" s="742"/>
      <c r="F855" s="701">
        <f t="shared" si="30"/>
        <v>0</v>
      </c>
    </row>
    <row r="856" spans="1:6" x14ac:dyDescent="0.2">
      <c r="A856" s="429">
        <v>7.17</v>
      </c>
      <c r="B856" s="98" t="s">
        <v>618</v>
      </c>
      <c r="C856" s="240">
        <v>3</v>
      </c>
      <c r="D856" s="389" t="s">
        <v>58</v>
      </c>
      <c r="E856" s="6"/>
      <c r="F856" s="700">
        <f t="shared" si="30"/>
        <v>0</v>
      </c>
    </row>
    <row r="857" spans="1:6" x14ac:dyDescent="0.2">
      <c r="A857" s="429">
        <v>7.18</v>
      </c>
      <c r="B857" s="98" t="s">
        <v>619</v>
      </c>
      <c r="C857" s="240">
        <v>6</v>
      </c>
      <c r="D857" s="389" t="s">
        <v>58</v>
      </c>
      <c r="E857" s="6"/>
      <c r="F857" s="700">
        <f t="shared" si="30"/>
        <v>0</v>
      </c>
    </row>
    <row r="858" spans="1:6" x14ac:dyDescent="0.2">
      <c r="A858" s="429">
        <v>7.19</v>
      </c>
      <c r="B858" s="108" t="s">
        <v>620</v>
      </c>
      <c r="C858" s="240">
        <v>1</v>
      </c>
      <c r="D858" s="389" t="s">
        <v>58</v>
      </c>
      <c r="E858" s="6"/>
      <c r="F858" s="700">
        <f t="shared" si="30"/>
        <v>0</v>
      </c>
    </row>
    <row r="859" spans="1:6" x14ac:dyDescent="0.2">
      <c r="A859" s="429">
        <v>7.2</v>
      </c>
      <c r="B859" s="108" t="s">
        <v>621</v>
      </c>
      <c r="C859" s="240">
        <v>4</v>
      </c>
      <c r="D859" s="389" t="s">
        <v>58</v>
      </c>
      <c r="E859" s="6"/>
      <c r="F859" s="700">
        <f t="shared" si="30"/>
        <v>0</v>
      </c>
    </row>
    <row r="860" spans="1:6" x14ac:dyDescent="0.2">
      <c r="A860" s="429">
        <v>7.21</v>
      </c>
      <c r="B860" s="108" t="s">
        <v>622</v>
      </c>
      <c r="C860" s="240">
        <v>5</v>
      </c>
      <c r="D860" s="389" t="s">
        <v>58</v>
      </c>
      <c r="E860" s="6"/>
      <c r="F860" s="700">
        <f t="shared" si="30"/>
        <v>0</v>
      </c>
    </row>
    <row r="861" spans="1:6" x14ac:dyDescent="0.2">
      <c r="A861" s="429">
        <v>7.22</v>
      </c>
      <c r="B861" s="108" t="s">
        <v>623</v>
      </c>
      <c r="C861" s="240">
        <v>1</v>
      </c>
      <c r="D861" s="389" t="s">
        <v>140</v>
      </c>
      <c r="E861" s="6"/>
      <c r="F861" s="700">
        <f t="shared" si="30"/>
        <v>0</v>
      </c>
    </row>
    <row r="862" spans="1:6" x14ac:dyDescent="0.2">
      <c r="A862" s="429">
        <v>7.23</v>
      </c>
      <c r="B862" s="98" t="s">
        <v>494</v>
      </c>
      <c r="C862" s="240">
        <v>4.43</v>
      </c>
      <c r="D862" s="389" t="s">
        <v>83</v>
      </c>
      <c r="E862" s="6"/>
      <c r="F862" s="700">
        <f t="shared" si="30"/>
        <v>0</v>
      </c>
    </row>
    <row r="863" spans="1:6" x14ac:dyDescent="0.2">
      <c r="A863" s="429">
        <v>7.24</v>
      </c>
      <c r="B863" s="98" t="s">
        <v>624</v>
      </c>
      <c r="C863" s="240">
        <v>45</v>
      </c>
      <c r="D863" s="389" t="s">
        <v>58</v>
      </c>
      <c r="E863" s="6"/>
      <c r="F863" s="700">
        <f t="shared" si="30"/>
        <v>0</v>
      </c>
    </row>
    <row r="864" spans="1:6" x14ac:dyDescent="0.2">
      <c r="A864" s="388"/>
      <c r="B864" s="108"/>
      <c r="C864" s="240"/>
      <c r="D864" s="389"/>
      <c r="E864" s="6"/>
      <c r="F864" s="700">
        <f t="shared" si="30"/>
        <v>0</v>
      </c>
    </row>
    <row r="865" spans="1:6" x14ac:dyDescent="0.2">
      <c r="A865" s="390">
        <v>8</v>
      </c>
      <c r="B865" s="391" t="s">
        <v>495</v>
      </c>
      <c r="C865" s="240"/>
      <c r="D865" s="389"/>
      <c r="E865" s="6"/>
      <c r="F865" s="700">
        <f t="shared" si="30"/>
        <v>0</v>
      </c>
    </row>
    <row r="866" spans="1:6" x14ac:dyDescent="0.2">
      <c r="A866" s="397">
        <v>8.1</v>
      </c>
      <c r="B866" s="108" t="s">
        <v>588</v>
      </c>
      <c r="C866" s="240">
        <v>1</v>
      </c>
      <c r="D866" s="389" t="s">
        <v>58</v>
      </c>
      <c r="E866" s="6"/>
      <c r="F866" s="700">
        <f t="shared" si="30"/>
        <v>0</v>
      </c>
    </row>
    <row r="867" spans="1:6" x14ac:dyDescent="0.2">
      <c r="A867" s="395">
        <v>8.1999999999999993</v>
      </c>
      <c r="B867" s="108" t="s">
        <v>589</v>
      </c>
      <c r="C867" s="240">
        <v>172</v>
      </c>
      <c r="D867" s="389" t="s">
        <v>58</v>
      </c>
      <c r="E867" s="6"/>
      <c r="F867" s="700">
        <f t="shared" si="30"/>
        <v>0</v>
      </c>
    </row>
    <row r="868" spans="1:6" x14ac:dyDescent="0.2">
      <c r="A868" s="395">
        <v>8.3000000000000007</v>
      </c>
      <c r="B868" s="108" t="s">
        <v>590</v>
      </c>
      <c r="C868" s="240">
        <v>8</v>
      </c>
      <c r="D868" s="389" t="s">
        <v>58</v>
      </c>
      <c r="E868" s="6"/>
      <c r="F868" s="700">
        <f t="shared" si="30"/>
        <v>0</v>
      </c>
    </row>
    <row r="869" spans="1:6" x14ac:dyDescent="0.2">
      <c r="A869" s="388"/>
      <c r="B869" s="108"/>
      <c r="C869" s="240"/>
      <c r="D869" s="389"/>
      <c r="E869" s="6"/>
      <c r="F869" s="700">
        <f t="shared" si="30"/>
        <v>0</v>
      </c>
    </row>
    <row r="870" spans="1:6" x14ac:dyDescent="0.2">
      <c r="A870" s="399">
        <v>9</v>
      </c>
      <c r="B870" s="391" t="s">
        <v>497</v>
      </c>
      <c r="C870" s="240"/>
      <c r="D870" s="389"/>
      <c r="E870" s="6"/>
      <c r="F870" s="700">
        <f t="shared" si="30"/>
        <v>0</v>
      </c>
    </row>
    <row r="871" spans="1:6" x14ac:dyDescent="0.2">
      <c r="A871" s="395">
        <v>9.1</v>
      </c>
      <c r="B871" s="108" t="s">
        <v>625</v>
      </c>
      <c r="C871" s="240">
        <v>1</v>
      </c>
      <c r="D871" s="389" t="s">
        <v>58</v>
      </c>
      <c r="E871" s="6"/>
      <c r="F871" s="700">
        <f t="shared" si="30"/>
        <v>0</v>
      </c>
    </row>
    <row r="872" spans="1:6" x14ac:dyDescent="0.2">
      <c r="A872" s="395">
        <v>9.1999999999999993</v>
      </c>
      <c r="B872" s="108" t="s">
        <v>626</v>
      </c>
      <c r="C872" s="240">
        <v>1</v>
      </c>
      <c r="D872" s="389" t="s">
        <v>58</v>
      </c>
      <c r="E872" s="6"/>
      <c r="F872" s="700">
        <f t="shared" ref="F872:F935" si="31">+ROUND(C872*E872,2)</f>
        <v>0</v>
      </c>
    </row>
    <row r="873" spans="1:6" x14ac:dyDescent="0.2">
      <c r="A873" s="395">
        <v>9.3000000000000007</v>
      </c>
      <c r="B873" s="108" t="s">
        <v>627</v>
      </c>
      <c r="C873" s="240">
        <v>1</v>
      </c>
      <c r="D873" s="389" t="s">
        <v>58</v>
      </c>
      <c r="E873" s="6"/>
      <c r="F873" s="700">
        <f t="shared" si="31"/>
        <v>0</v>
      </c>
    </row>
    <row r="874" spans="1:6" x14ac:dyDescent="0.2">
      <c r="A874" s="395">
        <v>9.4</v>
      </c>
      <c r="B874" s="108" t="s">
        <v>628</v>
      </c>
      <c r="C874" s="240">
        <v>3</v>
      </c>
      <c r="D874" s="389" t="s">
        <v>58</v>
      </c>
      <c r="E874" s="6"/>
      <c r="F874" s="700">
        <f t="shared" si="31"/>
        <v>0</v>
      </c>
    </row>
    <row r="875" spans="1:6" x14ac:dyDescent="0.2">
      <c r="A875" s="395">
        <v>9.6</v>
      </c>
      <c r="B875" s="108" t="s">
        <v>629</v>
      </c>
      <c r="C875" s="240">
        <v>4</v>
      </c>
      <c r="D875" s="389" t="s">
        <v>58</v>
      </c>
      <c r="E875" s="6"/>
      <c r="F875" s="700">
        <f t="shared" si="31"/>
        <v>0</v>
      </c>
    </row>
    <row r="876" spans="1:6" x14ac:dyDescent="0.2">
      <c r="A876" s="395">
        <v>9.6999999999999993</v>
      </c>
      <c r="B876" s="108" t="s">
        <v>630</v>
      </c>
      <c r="C876" s="240">
        <v>4</v>
      </c>
      <c r="D876" s="389" t="s">
        <v>58</v>
      </c>
      <c r="E876" s="6"/>
      <c r="F876" s="700">
        <f t="shared" si="31"/>
        <v>0</v>
      </c>
    </row>
    <row r="877" spans="1:6" x14ac:dyDescent="0.2">
      <c r="A877" s="395">
        <v>9.8000000000000007</v>
      </c>
      <c r="B877" s="108" t="s">
        <v>631</v>
      </c>
      <c r="C877" s="240">
        <v>5</v>
      </c>
      <c r="D877" s="389" t="s">
        <v>58</v>
      </c>
      <c r="E877" s="6"/>
      <c r="F877" s="700">
        <f t="shared" si="31"/>
        <v>0</v>
      </c>
    </row>
    <row r="878" spans="1:6" x14ac:dyDescent="0.2">
      <c r="A878" s="395">
        <v>9.9</v>
      </c>
      <c r="B878" s="108" t="s">
        <v>632</v>
      </c>
      <c r="C878" s="240">
        <v>1</v>
      </c>
      <c r="D878" s="389" t="s">
        <v>58</v>
      </c>
      <c r="E878" s="6"/>
      <c r="F878" s="700">
        <f t="shared" si="31"/>
        <v>0</v>
      </c>
    </row>
    <row r="879" spans="1:6" x14ac:dyDescent="0.2">
      <c r="A879" s="435">
        <v>9.1</v>
      </c>
      <c r="B879" s="108" t="s">
        <v>633</v>
      </c>
      <c r="C879" s="240">
        <v>8</v>
      </c>
      <c r="D879" s="389" t="s">
        <v>58</v>
      </c>
      <c r="E879" s="6"/>
      <c r="F879" s="700">
        <f t="shared" si="31"/>
        <v>0</v>
      </c>
    </row>
    <row r="880" spans="1:6" x14ac:dyDescent="0.2">
      <c r="A880" s="388"/>
      <c r="B880" s="108"/>
      <c r="C880" s="240"/>
      <c r="D880" s="389"/>
      <c r="E880" s="6"/>
      <c r="F880" s="700">
        <f t="shared" si="31"/>
        <v>0</v>
      </c>
    </row>
    <row r="881" spans="1:6" x14ac:dyDescent="0.2">
      <c r="A881" s="399">
        <v>10</v>
      </c>
      <c r="B881" s="89" t="s">
        <v>503</v>
      </c>
      <c r="C881" s="240"/>
      <c r="D881" s="389"/>
      <c r="E881" s="6"/>
      <c r="F881" s="700">
        <f t="shared" si="31"/>
        <v>0</v>
      </c>
    </row>
    <row r="882" spans="1:6" ht="25.5" x14ac:dyDescent="0.2">
      <c r="A882" s="399">
        <v>10.1</v>
      </c>
      <c r="B882" s="390" t="s">
        <v>634</v>
      </c>
      <c r="C882" s="373"/>
      <c r="D882" s="389"/>
      <c r="E882" s="6"/>
      <c r="F882" s="700">
        <f t="shared" si="31"/>
        <v>0</v>
      </c>
    </row>
    <row r="883" spans="1:6" x14ac:dyDescent="0.2">
      <c r="A883" s="395" t="s">
        <v>505</v>
      </c>
      <c r="B883" s="199" t="s">
        <v>80</v>
      </c>
      <c r="C883" s="400">
        <v>7</v>
      </c>
      <c r="D883" s="389" t="s">
        <v>71</v>
      </c>
      <c r="E883" s="6"/>
      <c r="F883" s="700">
        <f t="shared" si="31"/>
        <v>0</v>
      </c>
    </row>
    <row r="884" spans="1:6" ht="16.5" customHeight="1" x14ac:dyDescent="0.2">
      <c r="A884" s="395" t="s">
        <v>506</v>
      </c>
      <c r="B884" s="199" t="s">
        <v>635</v>
      </c>
      <c r="C884" s="401">
        <v>49</v>
      </c>
      <c r="D884" s="389" t="s">
        <v>28</v>
      </c>
      <c r="E884" s="6"/>
      <c r="F884" s="700">
        <f t="shared" si="31"/>
        <v>0</v>
      </c>
    </row>
    <row r="885" spans="1:6" x14ac:dyDescent="0.2">
      <c r="A885" s="395" t="s">
        <v>508</v>
      </c>
      <c r="B885" s="220" t="s">
        <v>636</v>
      </c>
      <c r="C885" s="401">
        <v>28</v>
      </c>
      <c r="D885" s="389" t="s">
        <v>58</v>
      </c>
      <c r="E885" s="6"/>
      <c r="F885" s="700">
        <f t="shared" si="31"/>
        <v>0</v>
      </c>
    </row>
    <row r="886" spans="1:6" x14ac:dyDescent="0.2">
      <c r="A886" s="395" t="s">
        <v>510</v>
      </c>
      <c r="B886" s="220" t="s">
        <v>511</v>
      </c>
      <c r="C886" s="401">
        <v>14</v>
      </c>
      <c r="D886" s="389" t="s">
        <v>58</v>
      </c>
      <c r="E886" s="6"/>
      <c r="F886" s="700">
        <f t="shared" si="31"/>
        <v>0</v>
      </c>
    </row>
    <row r="887" spans="1:6" x14ac:dyDescent="0.2">
      <c r="A887" s="395" t="s">
        <v>512</v>
      </c>
      <c r="B887" s="220" t="s">
        <v>513</v>
      </c>
      <c r="C887" s="401">
        <v>14</v>
      </c>
      <c r="D887" s="389" t="s">
        <v>58</v>
      </c>
      <c r="E887" s="6"/>
      <c r="F887" s="700">
        <f t="shared" si="31"/>
        <v>0</v>
      </c>
    </row>
    <row r="888" spans="1:6" x14ac:dyDescent="0.2">
      <c r="A888" s="395" t="s">
        <v>514</v>
      </c>
      <c r="B888" s="108" t="s">
        <v>477</v>
      </c>
      <c r="C888" s="401">
        <v>43.12</v>
      </c>
      <c r="D888" s="389" t="s">
        <v>83</v>
      </c>
      <c r="E888" s="6"/>
      <c r="F888" s="700">
        <f t="shared" si="31"/>
        <v>0</v>
      </c>
    </row>
    <row r="889" spans="1:6" ht="15" customHeight="1" x14ac:dyDescent="0.2">
      <c r="A889" s="395" t="s">
        <v>515</v>
      </c>
      <c r="B889" s="108" t="s">
        <v>516</v>
      </c>
      <c r="C889" s="401">
        <v>39.9</v>
      </c>
      <c r="D889" s="389" t="s">
        <v>83</v>
      </c>
      <c r="E889" s="6"/>
      <c r="F889" s="700">
        <f t="shared" si="31"/>
        <v>0</v>
      </c>
    </row>
    <row r="890" spans="1:6" ht="25.5" x14ac:dyDescent="0.2">
      <c r="A890" s="395" t="s">
        <v>517</v>
      </c>
      <c r="B890" s="108" t="s">
        <v>181</v>
      </c>
      <c r="C890" s="401">
        <v>1</v>
      </c>
      <c r="D890" s="389" t="s">
        <v>71</v>
      </c>
      <c r="E890" s="6"/>
      <c r="F890" s="700">
        <f t="shared" si="31"/>
        <v>0</v>
      </c>
    </row>
    <row r="891" spans="1:6" x14ac:dyDescent="0.2">
      <c r="A891" s="395" t="s">
        <v>518</v>
      </c>
      <c r="B891" s="220" t="s">
        <v>124</v>
      </c>
      <c r="C891" s="401">
        <v>7</v>
      </c>
      <c r="D891" s="389" t="s">
        <v>71</v>
      </c>
      <c r="E891" s="6"/>
      <c r="F891" s="700">
        <f t="shared" si="31"/>
        <v>0</v>
      </c>
    </row>
    <row r="892" spans="1:6" x14ac:dyDescent="0.2">
      <c r="A892" s="388"/>
      <c r="B892" s="108"/>
      <c r="C892" s="240"/>
      <c r="D892" s="389"/>
      <c r="E892" s="6"/>
      <c r="F892" s="700">
        <f t="shared" si="31"/>
        <v>0</v>
      </c>
    </row>
    <row r="893" spans="1:6" ht="25.5" x14ac:dyDescent="0.2">
      <c r="A893" s="399">
        <v>10.199999999999999</v>
      </c>
      <c r="B893" s="390" t="s">
        <v>637</v>
      </c>
      <c r="C893" s="373"/>
      <c r="D893" s="389"/>
      <c r="E893" s="6"/>
      <c r="F893" s="700">
        <f t="shared" si="31"/>
        <v>0</v>
      </c>
    </row>
    <row r="894" spans="1:6" x14ac:dyDescent="0.2">
      <c r="A894" s="395" t="s">
        <v>551</v>
      </c>
      <c r="B894" s="199" t="s">
        <v>80</v>
      </c>
      <c r="C894" s="400">
        <v>1</v>
      </c>
      <c r="D894" s="389" t="s">
        <v>71</v>
      </c>
      <c r="E894" s="6"/>
      <c r="F894" s="700">
        <f t="shared" si="31"/>
        <v>0</v>
      </c>
    </row>
    <row r="895" spans="1:6" ht="15.75" customHeight="1" x14ac:dyDescent="0.2">
      <c r="A895" s="395" t="s">
        <v>552</v>
      </c>
      <c r="B895" s="199" t="s">
        <v>638</v>
      </c>
      <c r="C895" s="401">
        <v>7</v>
      </c>
      <c r="D895" s="389" t="s">
        <v>28</v>
      </c>
      <c r="E895" s="6"/>
      <c r="F895" s="700">
        <f t="shared" si="31"/>
        <v>0</v>
      </c>
    </row>
    <row r="896" spans="1:6" x14ac:dyDescent="0.2">
      <c r="A896" s="395" t="s">
        <v>553</v>
      </c>
      <c r="B896" s="220" t="s">
        <v>639</v>
      </c>
      <c r="C896" s="401">
        <v>4</v>
      </c>
      <c r="D896" s="389" t="s">
        <v>58</v>
      </c>
      <c r="E896" s="6"/>
      <c r="F896" s="700">
        <f t="shared" si="31"/>
        <v>0</v>
      </c>
    </row>
    <row r="897" spans="1:6" x14ac:dyDescent="0.2">
      <c r="A897" s="395" t="s">
        <v>554</v>
      </c>
      <c r="B897" s="220" t="s">
        <v>640</v>
      </c>
      <c r="C897" s="401">
        <v>2</v>
      </c>
      <c r="D897" s="389" t="s">
        <v>58</v>
      </c>
      <c r="E897" s="6"/>
      <c r="F897" s="700">
        <f t="shared" si="31"/>
        <v>0</v>
      </c>
    </row>
    <row r="898" spans="1:6" x14ac:dyDescent="0.2">
      <c r="A898" s="395" t="s">
        <v>555</v>
      </c>
      <c r="B898" s="220" t="s">
        <v>513</v>
      </c>
      <c r="C898" s="401">
        <v>2</v>
      </c>
      <c r="D898" s="389" t="s">
        <v>58</v>
      </c>
      <c r="E898" s="6"/>
      <c r="F898" s="700">
        <f t="shared" si="31"/>
        <v>0</v>
      </c>
    </row>
    <row r="899" spans="1:6" x14ac:dyDescent="0.2">
      <c r="A899" s="395" t="s">
        <v>556</v>
      </c>
      <c r="B899" s="108" t="s">
        <v>477</v>
      </c>
      <c r="C899" s="401">
        <v>6.24</v>
      </c>
      <c r="D899" s="389" t="s">
        <v>83</v>
      </c>
      <c r="E899" s="6"/>
      <c r="F899" s="700">
        <f t="shared" si="31"/>
        <v>0</v>
      </c>
    </row>
    <row r="900" spans="1:6" ht="13.5" customHeight="1" x14ac:dyDescent="0.2">
      <c r="A900" s="395" t="s">
        <v>557</v>
      </c>
      <c r="B900" s="108" t="s">
        <v>516</v>
      </c>
      <c r="C900" s="401">
        <v>5.85</v>
      </c>
      <c r="D900" s="389" t="s">
        <v>83</v>
      </c>
      <c r="E900" s="6"/>
      <c r="F900" s="700">
        <f t="shared" si="31"/>
        <v>0</v>
      </c>
    </row>
    <row r="901" spans="1:6" ht="25.5" x14ac:dyDescent="0.2">
      <c r="A901" s="395" t="s">
        <v>559</v>
      </c>
      <c r="B901" s="108" t="s">
        <v>181</v>
      </c>
      <c r="C901" s="401">
        <v>1</v>
      </c>
      <c r="D901" s="389" t="s">
        <v>71</v>
      </c>
      <c r="E901" s="6"/>
      <c r="F901" s="700">
        <f t="shared" si="31"/>
        <v>0</v>
      </c>
    </row>
    <row r="902" spans="1:6" x14ac:dyDescent="0.2">
      <c r="A902" s="395" t="s">
        <v>560</v>
      </c>
      <c r="B902" s="220" t="s">
        <v>124</v>
      </c>
      <c r="C902" s="401">
        <v>1</v>
      </c>
      <c r="D902" s="389" t="s">
        <v>71</v>
      </c>
      <c r="E902" s="6"/>
      <c r="F902" s="700">
        <f t="shared" si="31"/>
        <v>0</v>
      </c>
    </row>
    <row r="903" spans="1:6" x14ac:dyDescent="0.2">
      <c r="A903" s="388"/>
      <c r="B903" s="108"/>
      <c r="C903" s="240"/>
      <c r="D903" s="389"/>
      <c r="E903" s="6"/>
      <c r="F903" s="700">
        <f t="shared" si="31"/>
        <v>0</v>
      </c>
    </row>
    <row r="904" spans="1:6" ht="18" customHeight="1" x14ac:dyDescent="0.2">
      <c r="A904" s="399">
        <v>10.3</v>
      </c>
      <c r="B904" s="390" t="s">
        <v>641</v>
      </c>
      <c r="C904" s="373"/>
      <c r="D904" s="389"/>
      <c r="E904" s="6"/>
      <c r="F904" s="700">
        <f t="shared" si="31"/>
        <v>0</v>
      </c>
    </row>
    <row r="905" spans="1:6" x14ac:dyDescent="0.2">
      <c r="A905" s="395" t="s">
        <v>562</v>
      </c>
      <c r="B905" s="199" t="s">
        <v>80</v>
      </c>
      <c r="C905" s="400">
        <v>1</v>
      </c>
      <c r="D905" s="389" t="s">
        <v>71</v>
      </c>
      <c r="E905" s="6"/>
      <c r="F905" s="700">
        <f t="shared" si="31"/>
        <v>0</v>
      </c>
    </row>
    <row r="906" spans="1:6" ht="16.5" customHeight="1" x14ac:dyDescent="0.2">
      <c r="A906" s="395" t="s">
        <v>563</v>
      </c>
      <c r="B906" s="199" t="s">
        <v>638</v>
      </c>
      <c r="C906" s="401">
        <v>35</v>
      </c>
      <c r="D906" s="389" t="s">
        <v>28</v>
      </c>
      <c r="E906" s="6"/>
      <c r="F906" s="700">
        <f t="shared" si="31"/>
        <v>0</v>
      </c>
    </row>
    <row r="907" spans="1:6" x14ac:dyDescent="0.2">
      <c r="A907" s="395" t="s">
        <v>564</v>
      </c>
      <c r="B907" s="220" t="s">
        <v>642</v>
      </c>
      <c r="C907" s="401">
        <v>4</v>
      </c>
      <c r="D907" s="389" t="s">
        <v>58</v>
      </c>
      <c r="E907" s="6"/>
      <c r="F907" s="700">
        <f t="shared" si="31"/>
        <v>0</v>
      </c>
    </row>
    <row r="908" spans="1:6" x14ac:dyDescent="0.2">
      <c r="A908" s="402" t="s">
        <v>565</v>
      </c>
      <c r="B908" s="403" t="s">
        <v>640</v>
      </c>
      <c r="C908" s="404">
        <v>2</v>
      </c>
      <c r="D908" s="405" t="s">
        <v>58</v>
      </c>
      <c r="E908" s="742"/>
      <c r="F908" s="701">
        <f t="shared" si="31"/>
        <v>0</v>
      </c>
    </row>
    <row r="909" spans="1:6" x14ac:dyDescent="0.2">
      <c r="A909" s="395" t="s">
        <v>566</v>
      </c>
      <c r="B909" s="220" t="s">
        <v>513</v>
      </c>
      <c r="C909" s="401">
        <v>2</v>
      </c>
      <c r="D909" s="389" t="s">
        <v>58</v>
      </c>
      <c r="E909" s="6"/>
      <c r="F909" s="700">
        <f t="shared" si="31"/>
        <v>0</v>
      </c>
    </row>
    <row r="910" spans="1:6" x14ac:dyDescent="0.2">
      <c r="A910" s="395" t="s">
        <v>567</v>
      </c>
      <c r="B910" s="220" t="s">
        <v>547</v>
      </c>
      <c r="C910" s="401">
        <v>10.99</v>
      </c>
      <c r="D910" s="389" t="s">
        <v>19</v>
      </c>
      <c r="E910" s="6"/>
      <c r="F910" s="700">
        <f t="shared" si="31"/>
        <v>0</v>
      </c>
    </row>
    <row r="911" spans="1:6" x14ac:dyDescent="0.2">
      <c r="A911" s="395" t="s">
        <v>568</v>
      </c>
      <c r="B911" s="220" t="s">
        <v>558</v>
      </c>
      <c r="C911" s="401">
        <v>10.99</v>
      </c>
      <c r="D911" s="389" t="s">
        <v>19</v>
      </c>
      <c r="E911" s="6"/>
      <c r="F911" s="700">
        <f t="shared" si="31"/>
        <v>0</v>
      </c>
    </row>
    <row r="912" spans="1:6" x14ac:dyDescent="0.2">
      <c r="A912" s="395" t="s">
        <v>569</v>
      </c>
      <c r="B912" s="108" t="s">
        <v>549</v>
      </c>
      <c r="C912" s="401">
        <v>7</v>
      </c>
      <c r="D912" s="389" t="s">
        <v>58</v>
      </c>
      <c r="E912" s="6"/>
      <c r="F912" s="700">
        <f t="shared" si="31"/>
        <v>0</v>
      </c>
    </row>
    <row r="913" spans="1:6" x14ac:dyDescent="0.2">
      <c r="A913" s="395" t="s">
        <v>570</v>
      </c>
      <c r="B913" s="220" t="s">
        <v>124</v>
      </c>
      <c r="C913" s="401">
        <v>1</v>
      </c>
      <c r="D913" s="389" t="s">
        <v>140</v>
      </c>
      <c r="E913" s="6"/>
      <c r="F913" s="700">
        <f t="shared" si="31"/>
        <v>0</v>
      </c>
    </row>
    <row r="914" spans="1:6" x14ac:dyDescent="0.2">
      <c r="A914" s="388"/>
      <c r="B914" s="108"/>
      <c r="C914" s="240"/>
      <c r="D914" s="389"/>
      <c r="E914" s="6"/>
      <c r="F914" s="700">
        <f t="shared" si="31"/>
        <v>0</v>
      </c>
    </row>
    <row r="915" spans="1:6" ht="15" customHeight="1" x14ac:dyDescent="0.2">
      <c r="A915" s="399">
        <v>10.4</v>
      </c>
      <c r="B915" s="390" t="s">
        <v>643</v>
      </c>
      <c r="C915" s="373"/>
      <c r="D915" s="389"/>
      <c r="E915" s="6"/>
      <c r="F915" s="700">
        <f t="shared" si="31"/>
        <v>0</v>
      </c>
    </row>
    <row r="916" spans="1:6" x14ac:dyDescent="0.2">
      <c r="A916" s="395" t="s">
        <v>644</v>
      </c>
      <c r="B916" s="199" t="s">
        <v>80</v>
      </c>
      <c r="C916" s="400">
        <v>1</v>
      </c>
      <c r="D916" s="389" t="s">
        <v>71</v>
      </c>
      <c r="E916" s="6"/>
      <c r="F916" s="700">
        <f t="shared" si="31"/>
        <v>0</v>
      </c>
    </row>
    <row r="917" spans="1:6" ht="15.75" customHeight="1" x14ac:dyDescent="0.2">
      <c r="A917" s="395" t="s">
        <v>645</v>
      </c>
      <c r="B917" s="199" t="s">
        <v>507</v>
      </c>
      <c r="C917" s="401">
        <v>10</v>
      </c>
      <c r="D917" s="389" t="s">
        <v>28</v>
      </c>
      <c r="E917" s="6"/>
      <c r="F917" s="700">
        <f t="shared" si="31"/>
        <v>0</v>
      </c>
    </row>
    <row r="918" spans="1:6" x14ac:dyDescent="0.2">
      <c r="A918" s="395" t="s">
        <v>646</v>
      </c>
      <c r="B918" s="220" t="s">
        <v>509</v>
      </c>
      <c r="C918" s="401">
        <v>4</v>
      </c>
      <c r="D918" s="389" t="s">
        <v>58</v>
      </c>
      <c r="E918" s="6"/>
      <c r="F918" s="700">
        <f t="shared" si="31"/>
        <v>0</v>
      </c>
    </row>
    <row r="919" spans="1:6" ht="14.25" customHeight="1" x14ac:dyDescent="0.2">
      <c r="A919" s="395" t="s">
        <v>647</v>
      </c>
      <c r="B919" s="220" t="s">
        <v>511</v>
      </c>
      <c r="C919" s="401">
        <v>2</v>
      </c>
      <c r="D919" s="389" t="s">
        <v>58</v>
      </c>
      <c r="E919" s="6"/>
      <c r="F919" s="700">
        <f t="shared" si="31"/>
        <v>0</v>
      </c>
    </row>
    <row r="920" spans="1:6" x14ac:dyDescent="0.2">
      <c r="A920" s="395" t="s">
        <v>648</v>
      </c>
      <c r="B920" s="220" t="s">
        <v>513</v>
      </c>
      <c r="C920" s="401">
        <v>2</v>
      </c>
      <c r="D920" s="389" t="s">
        <v>58</v>
      </c>
      <c r="E920" s="6"/>
      <c r="F920" s="700">
        <f t="shared" si="31"/>
        <v>0</v>
      </c>
    </row>
    <row r="921" spans="1:6" x14ac:dyDescent="0.2">
      <c r="A921" s="395" t="s">
        <v>649</v>
      </c>
      <c r="B921" s="220" t="s">
        <v>547</v>
      </c>
      <c r="C921" s="401">
        <v>4.71</v>
      </c>
      <c r="D921" s="389" t="s">
        <v>19</v>
      </c>
      <c r="E921" s="6"/>
      <c r="F921" s="700">
        <f t="shared" si="31"/>
        <v>0</v>
      </c>
    </row>
    <row r="922" spans="1:6" x14ac:dyDescent="0.2">
      <c r="A922" s="395" t="s">
        <v>650</v>
      </c>
      <c r="B922" s="220" t="s">
        <v>558</v>
      </c>
      <c r="C922" s="401">
        <v>4.71</v>
      </c>
      <c r="D922" s="389" t="s">
        <v>19</v>
      </c>
      <c r="E922" s="6"/>
      <c r="F922" s="700">
        <f t="shared" si="31"/>
        <v>0</v>
      </c>
    </row>
    <row r="923" spans="1:6" x14ac:dyDescent="0.2">
      <c r="A923" s="395" t="s">
        <v>651</v>
      </c>
      <c r="B923" s="108" t="s">
        <v>549</v>
      </c>
      <c r="C923" s="401">
        <v>3</v>
      </c>
      <c r="D923" s="389" t="s">
        <v>58</v>
      </c>
      <c r="E923" s="6"/>
      <c r="F923" s="700">
        <f t="shared" si="31"/>
        <v>0</v>
      </c>
    </row>
    <row r="924" spans="1:6" x14ac:dyDescent="0.2">
      <c r="A924" s="395" t="s">
        <v>652</v>
      </c>
      <c r="B924" s="220" t="s">
        <v>124</v>
      </c>
      <c r="C924" s="401">
        <v>1</v>
      </c>
      <c r="D924" s="389" t="s">
        <v>71</v>
      </c>
      <c r="E924" s="6"/>
      <c r="F924" s="700">
        <f t="shared" si="31"/>
        <v>0</v>
      </c>
    </row>
    <row r="925" spans="1:6" x14ac:dyDescent="0.2">
      <c r="A925" s="388"/>
      <c r="B925" s="108"/>
      <c r="C925" s="240"/>
      <c r="D925" s="389"/>
      <c r="E925" s="6"/>
      <c r="F925" s="700">
        <f t="shared" si="31"/>
        <v>0</v>
      </c>
    </row>
    <row r="926" spans="1:6" ht="17.25" customHeight="1" x14ac:dyDescent="0.2">
      <c r="A926" s="390">
        <v>10.5</v>
      </c>
      <c r="B926" s="390" t="s">
        <v>653</v>
      </c>
      <c r="C926" s="373"/>
      <c r="D926" s="389"/>
      <c r="E926" s="6"/>
      <c r="F926" s="700">
        <f t="shared" si="31"/>
        <v>0</v>
      </c>
    </row>
    <row r="927" spans="1:6" x14ac:dyDescent="0.2">
      <c r="A927" s="395" t="s">
        <v>654</v>
      </c>
      <c r="B927" s="199" t="s">
        <v>80</v>
      </c>
      <c r="C927" s="400">
        <v>1</v>
      </c>
      <c r="D927" s="389" t="s">
        <v>71</v>
      </c>
      <c r="E927" s="6"/>
      <c r="F927" s="700">
        <f t="shared" si="31"/>
        <v>0</v>
      </c>
    </row>
    <row r="928" spans="1:6" ht="14.25" customHeight="1" x14ac:dyDescent="0.2">
      <c r="A928" s="395" t="s">
        <v>655</v>
      </c>
      <c r="B928" s="199" t="s">
        <v>507</v>
      </c>
      <c r="C928" s="401">
        <v>14</v>
      </c>
      <c r="D928" s="389" t="s">
        <v>28</v>
      </c>
      <c r="E928" s="6"/>
      <c r="F928" s="700">
        <f t="shared" si="31"/>
        <v>0</v>
      </c>
    </row>
    <row r="929" spans="1:6" x14ac:dyDescent="0.2">
      <c r="A929" s="395" t="s">
        <v>656</v>
      </c>
      <c r="B929" s="220" t="s">
        <v>509</v>
      </c>
      <c r="C929" s="401">
        <v>4</v>
      </c>
      <c r="D929" s="389" t="s">
        <v>58</v>
      </c>
      <c r="E929" s="6"/>
      <c r="F929" s="700">
        <f t="shared" si="31"/>
        <v>0</v>
      </c>
    </row>
    <row r="930" spans="1:6" x14ac:dyDescent="0.2">
      <c r="A930" s="395" t="s">
        <v>657</v>
      </c>
      <c r="B930" s="220" t="s">
        <v>511</v>
      </c>
      <c r="C930" s="401">
        <v>2</v>
      </c>
      <c r="D930" s="389" t="s">
        <v>58</v>
      </c>
      <c r="E930" s="6"/>
      <c r="F930" s="700">
        <f t="shared" si="31"/>
        <v>0</v>
      </c>
    </row>
    <row r="931" spans="1:6" x14ac:dyDescent="0.2">
      <c r="A931" s="395" t="s">
        <v>658</v>
      </c>
      <c r="B931" s="220" t="s">
        <v>513</v>
      </c>
      <c r="C931" s="401">
        <v>2</v>
      </c>
      <c r="D931" s="389" t="s">
        <v>58</v>
      </c>
      <c r="E931" s="6"/>
      <c r="F931" s="700">
        <f t="shared" si="31"/>
        <v>0</v>
      </c>
    </row>
    <row r="932" spans="1:6" x14ac:dyDescent="0.2">
      <c r="A932" s="395" t="s">
        <v>659</v>
      </c>
      <c r="B932" s="220" t="s">
        <v>547</v>
      </c>
      <c r="C932" s="401">
        <v>6.59</v>
      </c>
      <c r="D932" s="389" t="s">
        <v>19</v>
      </c>
      <c r="E932" s="6"/>
      <c r="F932" s="700">
        <f t="shared" si="31"/>
        <v>0</v>
      </c>
    </row>
    <row r="933" spans="1:6" x14ac:dyDescent="0.2">
      <c r="A933" s="395" t="s">
        <v>660</v>
      </c>
      <c r="B933" s="220" t="s">
        <v>558</v>
      </c>
      <c r="C933" s="401">
        <v>6.59</v>
      </c>
      <c r="D933" s="389" t="s">
        <v>19</v>
      </c>
      <c r="E933" s="6"/>
      <c r="F933" s="700">
        <f t="shared" si="31"/>
        <v>0</v>
      </c>
    </row>
    <row r="934" spans="1:6" x14ac:dyDescent="0.2">
      <c r="A934" s="395" t="s">
        <v>661</v>
      </c>
      <c r="B934" s="108" t="s">
        <v>549</v>
      </c>
      <c r="C934" s="401">
        <v>4</v>
      </c>
      <c r="D934" s="389" t="s">
        <v>58</v>
      </c>
      <c r="E934" s="6"/>
      <c r="F934" s="700">
        <f t="shared" si="31"/>
        <v>0</v>
      </c>
    </row>
    <row r="935" spans="1:6" x14ac:dyDescent="0.2">
      <c r="A935" s="395" t="s">
        <v>662</v>
      </c>
      <c r="B935" s="220" t="s">
        <v>124</v>
      </c>
      <c r="C935" s="401">
        <v>1</v>
      </c>
      <c r="D935" s="389" t="s">
        <v>71</v>
      </c>
      <c r="E935" s="6"/>
      <c r="F935" s="700">
        <f t="shared" si="31"/>
        <v>0</v>
      </c>
    </row>
    <row r="936" spans="1:6" x14ac:dyDescent="0.2">
      <c r="A936" s="388"/>
      <c r="B936" s="108"/>
      <c r="C936" s="240"/>
      <c r="D936" s="389"/>
      <c r="E936" s="6"/>
      <c r="F936" s="700">
        <f t="shared" ref="F936:F958" si="32">+ROUND(C936*E936,2)</f>
        <v>0</v>
      </c>
    </row>
    <row r="937" spans="1:6" x14ac:dyDescent="0.2">
      <c r="A937" s="399">
        <v>11</v>
      </c>
      <c r="B937" s="89" t="s">
        <v>663</v>
      </c>
      <c r="C937" s="240"/>
      <c r="D937" s="389"/>
      <c r="E937" s="6"/>
      <c r="F937" s="700">
        <f t="shared" si="32"/>
        <v>0</v>
      </c>
    </row>
    <row r="938" spans="1:6" x14ac:dyDescent="0.2">
      <c r="A938" s="395">
        <v>11.1</v>
      </c>
      <c r="B938" s="108" t="s">
        <v>664</v>
      </c>
      <c r="C938" s="240">
        <v>2</v>
      </c>
      <c r="D938" s="389" t="s">
        <v>58</v>
      </c>
      <c r="E938" s="6"/>
      <c r="F938" s="700">
        <f t="shared" si="32"/>
        <v>0</v>
      </c>
    </row>
    <row r="939" spans="1:6" x14ac:dyDescent="0.2">
      <c r="A939" s="388"/>
      <c r="B939" s="108"/>
      <c r="C939" s="240"/>
      <c r="D939" s="389"/>
      <c r="E939" s="6"/>
      <c r="F939" s="700">
        <f t="shared" si="32"/>
        <v>0</v>
      </c>
    </row>
    <row r="940" spans="1:6" x14ac:dyDescent="0.2">
      <c r="A940" s="395">
        <v>12</v>
      </c>
      <c r="B940" s="398" t="s">
        <v>665</v>
      </c>
      <c r="C940" s="240">
        <v>400</v>
      </c>
      <c r="D940" s="389" t="s">
        <v>58</v>
      </c>
      <c r="E940" s="6"/>
      <c r="F940" s="700">
        <f t="shared" si="32"/>
        <v>0</v>
      </c>
    </row>
    <row r="941" spans="1:6" x14ac:dyDescent="0.2">
      <c r="A941" s="395"/>
      <c r="B941" s="398"/>
      <c r="C941" s="240"/>
      <c r="D941" s="389"/>
      <c r="E941" s="6"/>
      <c r="F941" s="700">
        <f t="shared" si="32"/>
        <v>0</v>
      </c>
    </row>
    <row r="942" spans="1:6" x14ac:dyDescent="0.2">
      <c r="A942" s="436">
        <v>13</v>
      </c>
      <c r="B942" s="195" t="s">
        <v>666</v>
      </c>
      <c r="C942" s="95"/>
      <c r="D942" s="212"/>
      <c r="E942" s="6"/>
      <c r="F942" s="700">
        <f t="shared" si="32"/>
        <v>0</v>
      </c>
    </row>
    <row r="943" spans="1:6" x14ac:dyDescent="0.2">
      <c r="A943" s="437">
        <v>13.1</v>
      </c>
      <c r="B943" s="128" t="s">
        <v>667</v>
      </c>
      <c r="C943" s="95">
        <v>400</v>
      </c>
      <c r="D943" s="212" t="s">
        <v>28</v>
      </c>
      <c r="E943" s="6"/>
      <c r="F943" s="700">
        <f t="shared" si="32"/>
        <v>0</v>
      </c>
    </row>
    <row r="944" spans="1:6" x14ac:dyDescent="0.2">
      <c r="A944" s="437">
        <v>13.2</v>
      </c>
      <c r="B944" s="128" t="s">
        <v>668</v>
      </c>
      <c r="C944" s="95">
        <v>400</v>
      </c>
      <c r="D944" s="212" t="s">
        <v>19</v>
      </c>
      <c r="E944" s="6"/>
      <c r="F944" s="700">
        <f t="shared" si="32"/>
        <v>0</v>
      </c>
    </row>
    <row r="945" spans="1:6" s="30" customFormat="1" ht="25.5" x14ac:dyDescent="0.2">
      <c r="A945" s="437">
        <v>13.3</v>
      </c>
      <c r="B945" s="438" t="s">
        <v>669</v>
      </c>
      <c r="C945" s="116">
        <v>1</v>
      </c>
      <c r="D945" s="382" t="s">
        <v>71</v>
      </c>
      <c r="E945" s="6"/>
      <c r="F945" s="700">
        <f t="shared" si="32"/>
        <v>0</v>
      </c>
    </row>
    <row r="946" spans="1:6" s="30" customFormat="1" x14ac:dyDescent="0.2">
      <c r="A946" s="395"/>
      <c r="B946" s="398"/>
      <c r="C946" s="240"/>
      <c r="D946" s="389"/>
      <c r="E946" s="6"/>
      <c r="F946" s="700">
        <f t="shared" si="32"/>
        <v>0</v>
      </c>
    </row>
    <row r="947" spans="1:6" s="30" customFormat="1" x14ac:dyDescent="0.2">
      <c r="A947" s="399">
        <v>14</v>
      </c>
      <c r="B947" s="195" t="s">
        <v>670</v>
      </c>
      <c r="C947" s="240"/>
      <c r="D947" s="389"/>
      <c r="E947" s="6"/>
      <c r="F947" s="700">
        <f t="shared" si="32"/>
        <v>0</v>
      </c>
    </row>
    <row r="948" spans="1:6" s="30" customFormat="1" x14ac:dyDescent="0.2">
      <c r="A948" s="395">
        <v>14.1</v>
      </c>
      <c r="B948" s="128" t="s">
        <v>667</v>
      </c>
      <c r="C948" s="95">
        <v>1</v>
      </c>
      <c r="D948" s="212" t="s">
        <v>28</v>
      </c>
      <c r="E948" s="6"/>
      <c r="F948" s="700">
        <f t="shared" si="32"/>
        <v>0</v>
      </c>
    </row>
    <row r="949" spans="1:6" s="30" customFormat="1" x14ac:dyDescent="0.2">
      <c r="A949" s="395">
        <v>14.2</v>
      </c>
      <c r="B949" s="128" t="s">
        <v>668</v>
      </c>
      <c r="C949" s="95">
        <v>1</v>
      </c>
      <c r="D949" s="212" t="s">
        <v>19</v>
      </c>
      <c r="E949" s="6"/>
      <c r="F949" s="700">
        <f t="shared" si="32"/>
        <v>0</v>
      </c>
    </row>
    <row r="950" spans="1:6" s="30" customFormat="1" x14ac:dyDescent="0.2">
      <c r="A950" s="395"/>
      <c r="B950" s="398"/>
      <c r="C950" s="240"/>
      <c r="D950" s="389"/>
      <c r="E950" s="6"/>
      <c r="F950" s="700">
        <f t="shared" si="32"/>
        <v>0</v>
      </c>
    </row>
    <row r="951" spans="1:6" s="30" customFormat="1" ht="102" x14ac:dyDescent="0.2">
      <c r="A951" s="399">
        <v>15</v>
      </c>
      <c r="B951" s="412" t="s">
        <v>519</v>
      </c>
      <c r="C951" s="247">
        <v>12229.66</v>
      </c>
      <c r="D951" s="411" t="s">
        <v>28</v>
      </c>
      <c r="E951" s="6"/>
      <c r="F951" s="700">
        <f t="shared" si="32"/>
        <v>0</v>
      </c>
    </row>
    <row r="952" spans="1:6" s="30" customFormat="1" x14ac:dyDescent="0.2">
      <c r="A952" s="395"/>
      <c r="B952" s="108"/>
      <c r="C952" s="240"/>
      <c r="D952" s="389"/>
      <c r="E952" s="6"/>
      <c r="F952" s="700">
        <f t="shared" si="32"/>
        <v>0</v>
      </c>
    </row>
    <row r="953" spans="1:6" s="30" customFormat="1" x14ac:dyDescent="0.2">
      <c r="A953" s="413">
        <v>16</v>
      </c>
      <c r="B953" s="195" t="s">
        <v>520</v>
      </c>
      <c r="C953" s="391"/>
      <c r="D953" s="212"/>
      <c r="E953" s="6"/>
      <c r="F953" s="700">
        <f t="shared" si="32"/>
        <v>0</v>
      </c>
    </row>
    <row r="954" spans="1:6" s="30" customFormat="1" x14ac:dyDescent="0.2">
      <c r="A954" s="395">
        <v>16.100000000000001</v>
      </c>
      <c r="B954" s="108" t="s">
        <v>521</v>
      </c>
      <c r="C954" s="95">
        <v>8654.8799999999992</v>
      </c>
      <c r="D954" s="212" t="s">
        <v>19</v>
      </c>
      <c r="E954" s="6"/>
      <c r="F954" s="700">
        <f t="shared" si="32"/>
        <v>0</v>
      </c>
    </row>
    <row r="955" spans="1:6" s="30" customFormat="1" ht="25.5" x14ac:dyDescent="0.2">
      <c r="A955" s="414">
        <v>16.2</v>
      </c>
      <c r="B955" s="108" t="s">
        <v>522</v>
      </c>
      <c r="C955" s="95">
        <v>8654.8799999999992</v>
      </c>
      <c r="D955" s="212" t="s">
        <v>19</v>
      </c>
      <c r="E955" s="6"/>
      <c r="F955" s="700">
        <f t="shared" si="32"/>
        <v>0</v>
      </c>
    </row>
    <row r="956" spans="1:6" s="30" customFormat="1" x14ac:dyDescent="0.2">
      <c r="A956" s="414">
        <v>16.3</v>
      </c>
      <c r="B956" s="108" t="s">
        <v>523</v>
      </c>
      <c r="C956" s="95">
        <f>+C955*0.058*1.28*40</f>
        <v>25701.531648</v>
      </c>
      <c r="D956" s="212" t="s">
        <v>524</v>
      </c>
      <c r="E956" s="6"/>
      <c r="F956" s="700">
        <f t="shared" si="32"/>
        <v>0</v>
      </c>
    </row>
    <row r="957" spans="1:6" s="30" customFormat="1" x14ac:dyDescent="0.2">
      <c r="A957" s="439"/>
      <c r="B957" s="120"/>
      <c r="C957" s="121"/>
      <c r="D957" s="211"/>
      <c r="E957" s="742"/>
      <c r="F957" s="701">
        <f t="shared" si="32"/>
        <v>0</v>
      </c>
    </row>
    <row r="958" spans="1:6" s="30" customFormat="1" ht="25.5" x14ac:dyDescent="0.2">
      <c r="A958" s="415">
        <v>17</v>
      </c>
      <c r="B958" s="398" t="s">
        <v>525</v>
      </c>
      <c r="C958" s="95">
        <v>12229.66</v>
      </c>
      <c r="D958" s="212" t="s">
        <v>28</v>
      </c>
      <c r="E958" s="6"/>
      <c r="F958" s="700">
        <f t="shared" si="32"/>
        <v>0</v>
      </c>
    </row>
    <row r="959" spans="1:6" s="30" customFormat="1" x14ac:dyDescent="0.2">
      <c r="A959" s="440"/>
      <c r="B959" s="282" t="s">
        <v>671</v>
      </c>
      <c r="C959" s="217"/>
      <c r="D959" s="441"/>
      <c r="E959" s="748"/>
      <c r="F959" s="749">
        <f>SUM(F808:F958)</f>
        <v>0</v>
      </c>
    </row>
    <row r="960" spans="1:6" s="30" customFormat="1" x14ac:dyDescent="0.2">
      <c r="A960" s="128"/>
      <c r="B960" s="128"/>
      <c r="C960" s="95"/>
      <c r="D960" s="129"/>
      <c r="E960" s="6"/>
      <c r="F960" s="721"/>
    </row>
    <row r="961" spans="1:6" s="30" customFormat="1" x14ac:dyDescent="0.2">
      <c r="A961" s="388" t="s">
        <v>672</v>
      </c>
      <c r="B961" s="89" t="s">
        <v>673</v>
      </c>
      <c r="C961" s="240"/>
      <c r="D961" s="389"/>
      <c r="E961" s="6"/>
      <c r="F961" s="721"/>
    </row>
    <row r="962" spans="1:6" s="30" customFormat="1" x14ac:dyDescent="0.2">
      <c r="A962" s="388"/>
      <c r="B962" s="108"/>
      <c r="C962" s="240"/>
      <c r="D962" s="389"/>
      <c r="E962" s="6"/>
      <c r="F962" s="721"/>
    </row>
    <row r="963" spans="1:6" s="30" customFormat="1" x14ac:dyDescent="0.2">
      <c r="A963" s="393">
        <v>1</v>
      </c>
      <c r="B963" s="391" t="s">
        <v>472</v>
      </c>
      <c r="C963" s="240">
        <v>4736.8100000000004</v>
      </c>
      <c r="D963" s="392" t="s">
        <v>28</v>
      </c>
      <c r="E963" s="6"/>
      <c r="F963" s="700">
        <f t="shared" ref="F963:F1026" si="33">+ROUND(C963*E963,2)</f>
        <v>0</v>
      </c>
    </row>
    <row r="964" spans="1:6" s="30" customFormat="1" x14ac:dyDescent="0.2">
      <c r="A964" s="388"/>
      <c r="B964" s="108"/>
      <c r="C964" s="240"/>
      <c r="D964" s="389"/>
      <c r="E964" s="6"/>
      <c r="F964" s="700">
        <f t="shared" si="33"/>
        <v>0</v>
      </c>
    </row>
    <row r="965" spans="1:6" s="30" customFormat="1" x14ac:dyDescent="0.2">
      <c r="A965" s="393">
        <v>2</v>
      </c>
      <c r="B965" s="391" t="s">
        <v>473</v>
      </c>
      <c r="C965" s="95"/>
      <c r="D965" s="392"/>
      <c r="E965" s="6"/>
      <c r="F965" s="700">
        <f t="shared" si="33"/>
        <v>0</v>
      </c>
    </row>
    <row r="966" spans="1:6" s="30" customFormat="1" x14ac:dyDescent="0.2">
      <c r="A966" s="394">
        <v>2.1</v>
      </c>
      <c r="B966" s="128" t="s">
        <v>576</v>
      </c>
      <c r="C966" s="95">
        <v>9473.6200000000008</v>
      </c>
      <c r="D966" s="212" t="s">
        <v>28</v>
      </c>
      <c r="E966" s="6"/>
      <c r="F966" s="700">
        <f t="shared" si="33"/>
        <v>0</v>
      </c>
    </row>
    <row r="967" spans="1:6" s="30" customFormat="1" x14ac:dyDescent="0.2">
      <c r="A967" s="394">
        <v>2.2000000000000002</v>
      </c>
      <c r="B967" s="128" t="s">
        <v>475</v>
      </c>
      <c r="C967" s="95">
        <v>3207.96</v>
      </c>
      <c r="D967" s="212" t="s">
        <v>19</v>
      </c>
      <c r="E967" s="6"/>
      <c r="F967" s="700">
        <f t="shared" si="33"/>
        <v>0</v>
      </c>
    </row>
    <row r="968" spans="1:6" s="30" customFormat="1" ht="38.25" x14ac:dyDescent="0.2">
      <c r="A968" s="394">
        <v>2.2999999999999998</v>
      </c>
      <c r="B968" s="108" t="s">
        <v>674</v>
      </c>
      <c r="C968" s="95">
        <v>216.54</v>
      </c>
      <c r="D968" s="212" t="s">
        <v>83</v>
      </c>
      <c r="E968" s="6"/>
      <c r="F968" s="700">
        <f t="shared" si="33"/>
        <v>0</v>
      </c>
    </row>
    <row r="969" spans="1:6" s="30" customFormat="1" x14ac:dyDescent="0.2">
      <c r="A969" s="388"/>
      <c r="B969" s="108"/>
      <c r="C969" s="240"/>
      <c r="D969" s="389"/>
      <c r="E969" s="6"/>
      <c r="F969" s="700">
        <f t="shared" si="33"/>
        <v>0</v>
      </c>
    </row>
    <row r="970" spans="1:6" s="30" customFormat="1" x14ac:dyDescent="0.2">
      <c r="A970" s="390">
        <v>3</v>
      </c>
      <c r="B970" s="89" t="s">
        <v>81</v>
      </c>
      <c r="C970" s="240"/>
      <c r="D970" s="392"/>
      <c r="E970" s="6"/>
      <c r="F970" s="700">
        <f t="shared" si="33"/>
        <v>0</v>
      </c>
    </row>
    <row r="971" spans="1:6" s="30" customFormat="1" x14ac:dyDescent="0.2">
      <c r="A971" s="395">
        <v>3.1</v>
      </c>
      <c r="B971" s="108" t="s">
        <v>477</v>
      </c>
      <c r="C971" s="240">
        <v>3555.2</v>
      </c>
      <c r="D971" s="212" t="s">
        <v>83</v>
      </c>
      <c r="E971" s="6"/>
      <c r="F971" s="700">
        <f t="shared" si="33"/>
        <v>0</v>
      </c>
    </row>
    <row r="972" spans="1:6" s="30" customFormat="1" x14ac:dyDescent="0.2">
      <c r="A972" s="395">
        <v>3.2</v>
      </c>
      <c r="B972" s="128" t="s">
        <v>478</v>
      </c>
      <c r="C972" s="240">
        <v>3207.96</v>
      </c>
      <c r="D972" s="212" t="s">
        <v>19</v>
      </c>
      <c r="E972" s="6"/>
      <c r="F972" s="700">
        <f t="shared" si="33"/>
        <v>0</v>
      </c>
    </row>
    <row r="973" spans="1:6" s="30" customFormat="1" x14ac:dyDescent="0.2">
      <c r="A973" s="395">
        <v>3.3</v>
      </c>
      <c r="B973" s="108" t="s">
        <v>479</v>
      </c>
      <c r="C973" s="240">
        <v>335.39</v>
      </c>
      <c r="D973" s="212" t="s">
        <v>83</v>
      </c>
      <c r="E973" s="6"/>
      <c r="F973" s="700">
        <f t="shared" si="33"/>
        <v>0</v>
      </c>
    </row>
    <row r="974" spans="1:6" s="30" customFormat="1" ht="25.5" x14ac:dyDescent="0.2">
      <c r="A974" s="395">
        <v>3.4</v>
      </c>
      <c r="B974" s="108" t="s">
        <v>480</v>
      </c>
      <c r="C974" s="240">
        <v>754.09</v>
      </c>
      <c r="D974" s="212" t="s">
        <v>83</v>
      </c>
      <c r="E974" s="6"/>
      <c r="F974" s="700">
        <f t="shared" si="33"/>
        <v>0</v>
      </c>
    </row>
    <row r="975" spans="1:6" s="30" customFormat="1" ht="25.5" x14ac:dyDescent="0.2">
      <c r="A975" s="395">
        <v>3.5</v>
      </c>
      <c r="B975" s="108" t="s">
        <v>481</v>
      </c>
      <c r="C975" s="240">
        <v>3016.35</v>
      </c>
      <c r="D975" s="392" t="s">
        <v>265</v>
      </c>
      <c r="E975" s="6"/>
      <c r="F975" s="700">
        <f t="shared" si="33"/>
        <v>0</v>
      </c>
    </row>
    <row r="976" spans="1:6" s="30" customFormat="1" ht="25.5" x14ac:dyDescent="0.2">
      <c r="A976" s="395">
        <v>3.6</v>
      </c>
      <c r="B976" s="108" t="s">
        <v>181</v>
      </c>
      <c r="C976" s="247">
        <v>1400.71</v>
      </c>
      <c r="D976" s="382" t="s">
        <v>83</v>
      </c>
      <c r="E976" s="6"/>
      <c r="F976" s="700">
        <f t="shared" si="33"/>
        <v>0</v>
      </c>
    </row>
    <row r="977" spans="1:6" s="30" customFormat="1" x14ac:dyDescent="0.2">
      <c r="A977" s="397"/>
      <c r="B977" s="108"/>
      <c r="C977" s="240"/>
      <c r="D977" s="392"/>
      <c r="E977" s="6"/>
      <c r="F977" s="700">
        <f t="shared" si="33"/>
        <v>0</v>
      </c>
    </row>
    <row r="978" spans="1:6" s="30" customFormat="1" x14ac:dyDescent="0.2">
      <c r="A978" s="390">
        <v>4</v>
      </c>
      <c r="B978" s="89" t="s">
        <v>482</v>
      </c>
      <c r="C978" s="240"/>
      <c r="D978" s="392"/>
      <c r="E978" s="6"/>
      <c r="F978" s="700">
        <f t="shared" si="33"/>
        <v>0</v>
      </c>
    </row>
    <row r="979" spans="1:6" s="30" customFormat="1" ht="25.5" x14ac:dyDescent="0.2">
      <c r="A979" s="397">
        <v>4.0999999999999996</v>
      </c>
      <c r="B979" s="108" t="s">
        <v>601</v>
      </c>
      <c r="C979" s="240">
        <v>392.32</v>
      </c>
      <c r="D979" s="392" t="s">
        <v>28</v>
      </c>
      <c r="E979" s="6"/>
      <c r="F979" s="700">
        <f t="shared" si="33"/>
        <v>0</v>
      </c>
    </row>
    <row r="980" spans="1:6" s="30" customFormat="1" ht="25.5" x14ac:dyDescent="0.2">
      <c r="A980" s="397">
        <v>4.2</v>
      </c>
      <c r="B980" s="108" t="s">
        <v>602</v>
      </c>
      <c r="C980" s="240">
        <v>1855.19</v>
      </c>
      <c r="D980" s="392" t="s">
        <v>28</v>
      </c>
      <c r="E980" s="6"/>
      <c r="F980" s="700">
        <f t="shared" si="33"/>
        <v>0</v>
      </c>
    </row>
    <row r="981" spans="1:6" s="30" customFormat="1" ht="25.5" x14ac:dyDescent="0.2">
      <c r="A981" s="397">
        <v>4.3</v>
      </c>
      <c r="B981" s="108" t="s">
        <v>603</v>
      </c>
      <c r="C981" s="240">
        <v>2587.85</v>
      </c>
      <c r="D981" s="392" t="s">
        <v>28</v>
      </c>
      <c r="E981" s="6"/>
      <c r="F981" s="700">
        <f t="shared" si="33"/>
        <v>0</v>
      </c>
    </row>
    <row r="982" spans="1:6" s="30" customFormat="1" x14ac:dyDescent="0.2">
      <c r="A982" s="390"/>
      <c r="B982" s="108"/>
      <c r="C982" s="240"/>
      <c r="D982" s="392"/>
      <c r="E982" s="6"/>
      <c r="F982" s="700">
        <f t="shared" si="33"/>
        <v>0</v>
      </c>
    </row>
    <row r="983" spans="1:6" s="30" customFormat="1" x14ac:dyDescent="0.2">
      <c r="A983" s="399">
        <v>5</v>
      </c>
      <c r="B983" s="89" t="s">
        <v>484</v>
      </c>
      <c r="C983" s="240"/>
      <c r="D983" s="392"/>
      <c r="E983" s="6"/>
      <c r="F983" s="700">
        <f t="shared" si="33"/>
        <v>0</v>
      </c>
    </row>
    <row r="984" spans="1:6" s="30" customFormat="1" x14ac:dyDescent="0.2">
      <c r="A984" s="395">
        <v>5.0999999999999996</v>
      </c>
      <c r="B984" s="108" t="s">
        <v>604</v>
      </c>
      <c r="C984" s="240">
        <v>380.89</v>
      </c>
      <c r="D984" s="392" t="s">
        <v>28</v>
      </c>
      <c r="E984" s="6"/>
      <c r="F984" s="700">
        <f t="shared" si="33"/>
        <v>0</v>
      </c>
    </row>
    <row r="985" spans="1:6" s="30" customFormat="1" x14ac:dyDescent="0.2">
      <c r="A985" s="395">
        <v>5.2</v>
      </c>
      <c r="B985" s="108" t="s">
        <v>675</v>
      </c>
      <c r="C985" s="240">
        <v>1818.81</v>
      </c>
      <c r="D985" s="392" t="s">
        <v>28</v>
      </c>
      <c r="E985" s="6"/>
      <c r="F985" s="700">
        <f t="shared" si="33"/>
        <v>0</v>
      </c>
    </row>
    <row r="986" spans="1:6" s="30" customFormat="1" x14ac:dyDescent="0.2">
      <c r="A986" s="395">
        <v>5.3</v>
      </c>
      <c r="B986" s="108" t="s">
        <v>606</v>
      </c>
      <c r="C986" s="240">
        <v>2537.11</v>
      </c>
      <c r="D986" s="392" t="s">
        <v>28</v>
      </c>
      <c r="E986" s="6"/>
      <c r="F986" s="700">
        <f t="shared" si="33"/>
        <v>0</v>
      </c>
    </row>
    <row r="987" spans="1:6" s="30" customFormat="1" x14ac:dyDescent="0.2">
      <c r="A987" s="388"/>
      <c r="B987" s="108"/>
      <c r="C987" s="240"/>
      <c r="D987" s="389"/>
      <c r="E987" s="6"/>
      <c r="F987" s="700">
        <f t="shared" si="33"/>
        <v>0</v>
      </c>
    </row>
    <row r="988" spans="1:6" s="30" customFormat="1" x14ac:dyDescent="0.2">
      <c r="A988" s="390">
        <v>6</v>
      </c>
      <c r="B988" s="89" t="s">
        <v>486</v>
      </c>
      <c r="C988" s="240"/>
      <c r="D988" s="389"/>
      <c r="E988" s="6"/>
      <c r="F988" s="700">
        <f t="shared" si="33"/>
        <v>0</v>
      </c>
    </row>
    <row r="989" spans="1:6" s="30" customFormat="1" x14ac:dyDescent="0.2">
      <c r="A989" s="397">
        <v>6.1</v>
      </c>
      <c r="B989" s="108" t="s">
        <v>604</v>
      </c>
      <c r="C989" s="240">
        <v>380.89</v>
      </c>
      <c r="D989" s="389" t="s">
        <v>28</v>
      </c>
      <c r="E989" s="6"/>
      <c r="F989" s="700">
        <f t="shared" si="33"/>
        <v>0</v>
      </c>
    </row>
    <row r="990" spans="1:6" s="30" customFormat="1" x14ac:dyDescent="0.2">
      <c r="A990" s="397">
        <v>6.2</v>
      </c>
      <c r="B990" s="108" t="s">
        <v>675</v>
      </c>
      <c r="C990" s="240">
        <v>1818.81</v>
      </c>
      <c r="D990" s="392" t="s">
        <v>28</v>
      </c>
      <c r="E990" s="6"/>
      <c r="F990" s="700">
        <f t="shared" si="33"/>
        <v>0</v>
      </c>
    </row>
    <row r="991" spans="1:6" s="30" customFormat="1" x14ac:dyDescent="0.2">
      <c r="A991" s="397">
        <v>6.3</v>
      </c>
      <c r="B991" s="108" t="s">
        <v>606</v>
      </c>
      <c r="C991" s="240">
        <v>2537.11</v>
      </c>
      <c r="D991" s="392" t="s">
        <v>28</v>
      </c>
      <c r="E991" s="6"/>
      <c r="F991" s="700">
        <f t="shared" si="33"/>
        <v>0</v>
      </c>
    </row>
    <row r="992" spans="1:6" s="30" customFormat="1" x14ac:dyDescent="0.2">
      <c r="A992" s="399"/>
      <c r="B992" s="108"/>
      <c r="C992" s="240"/>
      <c r="D992" s="389"/>
      <c r="E992" s="6"/>
      <c r="F992" s="700">
        <f t="shared" si="33"/>
        <v>0</v>
      </c>
    </row>
    <row r="993" spans="1:6" s="30" customFormat="1" ht="25.5" x14ac:dyDescent="0.2">
      <c r="A993" s="390">
        <v>7</v>
      </c>
      <c r="B993" s="89" t="s">
        <v>487</v>
      </c>
      <c r="C993" s="240"/>
      <c r="D993" s="389"/>
      <c r="E993" s="6"/>
      <c r="F993" s="700">
        <f t="shared" si="33"/>
        <v>0</v>
      </c>
    </row>
    <row r="994" spans="1:6" s="30" customFormat="1" x14ac:dyDescent="0.2">
      <c r="A994" s="397">
        <v>7.1</v>
      </c>
      <c r="B994" s="98" t="s">
        <v>608</v>
      </c>
      <c r="C994" s="240">
        <v>1</v>
      </c>
      <c r="D994" s="389" t="s">
        <v>58</v>
      </c>
      <c r="E994" s="6"/>
      <c r="F994" s="700">
        <f t="shared" si="33"/>
        <v>0</v>
      </c>
    </row>
    <row r="995" spans="1:6" s="30" customFormat="1" x14ac:dyDescent="0.2">
      <c r="A995" s="397">
        <v>7.2</v>
      </c>
      <c r="B995" s="98" t="s">
        <v>609</v>
      </c>
      <c r="C995" s="240">
        <v>1</v>
      </c>
      <c r="D995" s="389" t="s">
        <v>58</v>
      </c>
      <c r="E995" s="6"/>
      <c r="F995" s="700">
        <f t="shared" si="33"/>
        <v>0</v>
      </c>
    </row>
    <row r="996" spans="1:6" s="30" customFormat="1" x14ac:dyDescent="0.2">
      <c r="A996" s="397">
        <v>7.3</v>
      </c>
      <c r="B996" s="98" t="s">
        <v>492</v>
      </c>
      <c r="C996" s="240">
        <v>2</v>
      </c>
      <c r="D996" s="389" t="s">
        <v>58</v>
      </c>
      <c r="E996" s="6"/>
      <c r="F996" s="700">
        <f t="shared" si="33"/>
        <v>0</v>
      </c>
    </row>
    <row r="997" spans="1:6" s="30" customFormat="1" x14ac:dyDescent="0.2">
      <c r="A997" s="397">
        <v>7.4</v>
      </c>
      <c r="B997" s="98" t="s">
        <v>493</v>
      </c>
      <c r="C997" s="240">
        <v>1</v>
      </c>
      <c r="D997" s="389" t="s">
        <v>58</v>
      </c>
      <c r="E997" s="6"/>
      <c r="F997" s="700">
        <f t="shared" si="33"/>
        <v>0</v>
      </c>
    </row>
    <row r="998" spans="1:6" s="30" customFormat="1" x14ac:dyDescent="0.2">
      <c r="A998" s="397">
        <v>7.5</v>
      </c>
      <c r="B998" s="98" t="s">
        <v>676</v>
      </c>
      <c r="C998" s="240">
        <v>1</v>
      </c>
      <c r="D998" s="389" t="s">
        <v>58</v>
      </c>
      <c r="E998" s="6"/>
      <c r="F998" s="700">
        <f t="shared" si="33"/>
        <v>0</v>
      </c>
    </row>
    <row r="999" spans="1:6" s="30" customFormat="1" x14ac:dyDescent="0.2">
      <c r="A999" s="397">
        <v>7.6</v>
      </c>
      <c r="B999" s="98" t="s">
        <v>611</v>
      </c>
      <c r="C999" s="240">
        <v>8</v>
      </c>
      <c r="D999" s="389" t="s">
        <v>58</v>
      </c>
      <c r="E999" s="6"/>
      <c r="F999" s="700">
        <f t="shared" si="33"/>
        <v>0</v>
      </c>
    </row>
    <row r="1000" spans="1:6" s="30" customFormat="1" x14ac:dyDescent="0.2">
      <c r="A1000" s="397">
        <v>7.7</v>
      </c>
      <c r="B1000" s="98" t="s">
        <v>677</v>
      </c>
      <c r="C1000" s="240">
        <v>1</v>
      </c>
      <c r="D1000" s="389" t="s">
        <v>58</v>
      </c>
      <c r="E1000" s="6"/>
      <c r="F1000" s="700">
        <f t="shared" si="33"/>
        <v>0</v>
      </c>
    </row>
    <row r="1001" spans="1:6" s="30" customFormat="1" x14ac:dyDescent="0.2">
      <c r="A1001" s="397">
        <v>7.8</v>
      </c>
      <c r="B1001" s="98" t="s">
        <v>678</v>
      </c>
      <c r="C1001" s="240">
        <v>12</v>
      </c>
      <c r="D1001" s="389" t="s">
        <v>58</v>
      </c>
      <c r="E1001" s="6"/>
      <c r="F1001" s="700">
        <f t="shared" si="33"/>
        <v>0</v>
      </c>
    </row>
    <row r="1002" spans="1:6" s="30" customFormat="1" x14ac:dyDescent="0.2">
      <c r="A1002" s="397">
        <v>7.9</v>
      </c>
      <c r="B1002" s="98" t="s">
        <v>616</v>
      </c>
      <c r="C1002" s="240">
        <v>2</v>
      </c>
      <c r="D1002" s="389" t="s">
        <v>58</v>
      </c>
      <c r="E1002" s="6"/>
      <c r="F1002" s="700">
        <f t="shared" si="33"/>
        <v>0</v>
      </c>
    </row>
    <row r="1003" spans="1:6" s="30" customFormat="1" x14ac:dyDescent="0.2">
      <c r="A1003" s="429">
        <v>7.1</v>
      </c>
      <c r="B1003" s="98" t="s">
        <v>617</v>
      </c>
      <c r="C1003" s="95">
        <v>4</v>
      </c>
      <c r="D1003" s="389" t="s">
        <v>58</v>
      </c>
      <c r="E1003" s="6"/>
      <c r="F1003" s="700">
        <f t="shared" si="33"/>
        <v>0</v>
      </c>
    </row>
    <row r="1004" spans="1:6" s="30" customFormat="1" x14ac:dyDescent="0.2">
      <c r="A1004" s="435">
        <v>7.11</v>
      </c>
      <c r="B1004" s="98" t="s">
        <v>618</v>
      </c>
      <c r="C1004" s="240">
        <v>1</v>
      </c>
      <c r="D1004" s="389" t="s">
        <v>58</v>
      </c>
      <c r="E1004" s="6"/>
      <c r="F1004" s="700">
        <f t="shared" si="33"/>
        <v>0</v>
      </c>
    </row>
    <row r="1005" spans="1:6" s="30" customFormat="1" x14ac:dyDescent="0.2">
      <c r="A1005" s="435">
        <v>7.12</v>
      </c>
      <c r="B1005" s="98" t="s">
        <v>619</v>
      </c>
      <c r="C1005" s="240">
        <v>2</v>
      </c>
      <c r="D1005" s="389" t="s">
        <v>58</v>
      </c>
      <c r="E1005" s="6"/>
      <c r="F1005" s="700">
        <f t="shared" si="33"/>
        <v>0</v>
      </c>
    </row>
    <row r="1006" spans="1:6" s="30" customFormat="1" x14ac:dyDescent="0.2">
      <c r="A1006" s="442">
        <v>7.13</v>
      </c>
      <c r="B1006" s="120" t="s">
        <v>621</v>
      </c>
      <c r="C1006" s="422">
        <v>1</v>
      </c>
      <c r="D1006" s="405" t="s">
        <v>58</v>
      </c>
      <c r="E1006" s="742"/>
      <c r="F1006" s="701">
        <f t="shared" si="33"/>
        <v>0</v>
      </c>
    </row>
    <row r="1007" spans="1:6" s="30" customFormat="1" x14ac:dyDescent="0.2">
      <c r="A1007" s="435">
        <v>7.14</v>
      </c>
      <c r="B1007" s="108" t="s">
        <v>622</v>
      </c>
      <c r="C1007" s="240">
        <v>1</v>
      </c>
      <c r="D1007" s="389" t="s">
        <v>58</v>
      </c>
      <c r="E1007" s="6"/>
      <c r="F1007" s="700">
        <f t="shared" si="33"/>
        <v>0</v>
      </c>
    </row>
    <row r="1008" spans="1:6" s="30" customFormat="1" x14ac:dyDescent="0.2">
      <c r="A1008" s="435">
        <v>7.15</v>
      </c>
      <c r="B1008" s="108" t="s">
        <v>623</v>
      </c>
      <c r="C1008" s="240">
        <v>1</v>
      </c>
      <c r="D1008" s="389" t="s">
        <v>140</v>
      </c>
      <c r="E1008" s="6"/>
      <c r="F1008" s="700">
        <f t="shared" si="33"/>
        <v>0</v>
      </c>
    </row>
    <row r="1009" spans="1:6" s="30" customFormat="1" x14ac:dyDescent="0.2">
      <c r="A1009" s="435">
        <v>7.16</v>
      </c>
      <c r="B1009" s="98" t="s">
        <v>624</v>
      </c>
      <c r="C1009" s="240">
        <v>39</v>
      </c>
      <c r="D1009" s="389" t="s">
        <v>58</v>
      </c>
      <c r="E1009" s="6"/>
      <c r="F1009" s="700">
        <f t="shared" si="33"/>
        <v>0</v>
      </c>
    </row>
    <row r="1010" spans="1:6" s="30" customFormat="1" x14ac:dyDescent="0.2">
      <c r="A1010" s="397"/>
      <c r="B1010" s="98"/>
      <c r="C1010" s="240"/>
      <c r="D1010" s="389"/>
      <c r="E1010" s="6"/>
      <c r="F1010" s="700">
        <f t="shared" si="33"/>
        <v>0</v>
      </c>
    </row>
    <row r="1011" spans="1:6" s="30" customFormat="1" x14ac:dyDescent="0.2">
      <c r="A1011" s="399">
        <v>8</v>
      </c>
      <c r="B1011" s="391" t="s">
        <v>495</v>
      </c>
      <c r="C1011" s="240"/>
      <c r="D1011" s="389"/>
      <c r="E1011" s="6"/>
      <c r="F1011" s="700">
        <f t="shared" si="33"/>
        <v>0</v>
      </c>
    </row>
    <row r="1012" spans="1:6" s="30" customFormat="1" x14ac:dyDescent="0.2">
      <c r="A1012" s="395">
        <v>8.1</v>
      </c>
      <c r="B1012" s="108" t="s">
        <v>679</v>
      </c>
      <c r="C1012" s="240">
        <v>11</v>
      </c>
      <c r="D1012" s="389" t="s">
        <v>58</v>
      </c>
      <c r="E1012" s="6"/>
      <c r="F1012" s="700">
        <f t="shared" si="33"/>
        <v>0</v>
      </c>
    </row>
    <row r="1013" spans="1:6" s="30" customFormat="1" x14ac:dyDescent="0.2">
      <c r="A1013" s="388"/>
      <c r="B1013" s="108"/>
      <c r="C1013" s="240"/>
      <c r="D1013" s="389"/>
      <c r="E1013" s="6"/>
      <c r="F1013" s="700">
        <f t="shared" si="33"/>
        <v>0</v>
      </c>
    </row>
    <row r="1014" spans="1:6" s="30" customFormat="1" x14ac:dyDescent="0.2">
      <c r="A1014" s="399">
        <v>9</v>
      </c>
      <c r="B1014" s="391" t="s">
        <v>497</v>
      </c>
      <c r="C1014" s="240"/>
      <c r="D1014" s="389"/>
      <c r="E1014" s="6"/>
      <c r="F1014" s="700">
        <f t="shared" si="33"/>
        <v>0</v>
      </c>
    </row>
    <row r="1015" spans="1:6" s="30" customFormat="1" x14ac:dyDescent="0.2">
      <c r="A1015" s="395">
        <v>9.1</v>
      </c>
      <c r="B1015" s="108" t="s">
        <v>680</v>
      </c>
      <c r="C1015" s="240">
        <v>3</v>
      </c>
      <c r="D1015" s="389" t="s">
        <v>58</v>
      </c>
      <c r="E1015" s="6"/>
      <c r="F1015" s="700">
        <f t="shared" si="33"/>
        <v>0</v>
      </c>
    </row>
    <row r="1016" spans="1:6" s="30" customFormat="1" x14ac:dyDescent="0.2">
      <c r="A1016" s="414">
        <v>9.1999999999999993</v>
      </c>
      <c r="B1016" s="108" t="s">
        <v>633</v>
      </c>
      <c r="C1016" s="240">
        <v>3</v>
      </c>
      <c r="D1016" s="389" t="s">
        <v>58</v>
      </c>
      <c r="E1016" s="6"/>
      <c r="F1016" s="700">
        <f t="shared" si="33"/>
        <v>0</v>
      </c>
    </row>
    <row r="1017" spans="1:6" s="30" customFormat="1" x14ac:dyDescent="0.2">
      <c r="A1017" s="388"/>
      <c r="B1017" s="108"/>
      <c r="C1017" s="240"/>
      <c r="D1017" s="389"/>
      <c r="E1017" s="6"/>
      <c r="F1017" s="700">
        <f t="shared" si="33"/>
        <v>0</v>
      </c>
    </row>
    <row r="1018" spans="1:6" s="30" customFormat="1" x14ac:dyDescent="0.2">
      <c r="A1018" s="399">
        <v>10</v>
      </c>
      <c r="B1018" s="89" t="s">
        <v>663</v>
      </c>
      <c r="C1018" s="240"/>
      <c r="D1018" s="389"/>
      <c r="E1018" s="6"/>
      <c r="F1018" s="700">
        <f t="shared" si="33"/>
        <v>0</v>
      </c>
    </row>
    <row r="1019" spans="1:6" s="30" customFormat="1" x14ac:dyDescent="0.2">
      <c r="A1019" s="395">
        <v>10.1</v>
      </c>
      <c r="B1019" s="108" t="s">
        <v>681</v>
      </c>
      <c r="C1019" s="240">
        <v>1</v>
      </c>
      <c r="D1019" s="389" t="s">
        <v>58</v>
      </c>
      <c r="E1019" s="6"/>
      <c r="F1019" s="700">
        <f t="shared" si="33"/>
        <v>0</v>
      </c>
    </row>
    <row r="1020" spans="1:6" s="30" customFormat="1" x14ac:dyDescent="0.2">
      <c r="A1020" s="388"/>
      <c r="B1020" s="108"/>
      <c r="C1020" s="240"/>
      <c r="D1020" s="389"/>
      <c r="E1020" s="6"/>
      <c r="F1020" s="700">
        <f t="shared" si="33"/>
        <v>0</v>
      </c>
    </row>
    <row r="1021" spans="1:6" s="30" customFormat="1" x14ac:dyDescent="0.2">
      <c r="A1021" s="395">
        <v>11</v>
      </c>
      <c r="B1021" s="398" t="s">
        <v>682</v>
      </c>
      <c r="C1021" s="240">
        <v>200</v>
      </c>
      <c r="D1021" s="389" t="s">
        <v>58</v>
      </c>
      <c r="E1021" s="6"/>
      <c r="F1021" s="700">
        <f t="shared" si="33"/>
        <v>0</v>
      </c>
    </row>
    <row r="1022" spans="1:6" s="30" customFormat="1" x14ac:dyDescent="0.2">
      <c r="A1022" s="231"/>
      <c r="B1022" s="220"/>
      <c r="C1022" s="95"/>
      <c r="D1022" s="443"/>
      <c r="E1022" s="6"/>
      <c r="F1022" s="700">
        <f t="shared" si="33"/>
        <v>0</v>
      </c>
    </row>
    <row r="1023" spans="1:6" s="30" customFormat="1" x14ac:dyDescent="0.2">
      <c r="A1023" s="436">
        <v>12</v>
      </c>
      <c r="B1023" s="195" t="s">
        <v>666</v>
      </c>
      <c r="C1023" s="95"/>
      <c r="D1023" s="212"/>
      <c r="E1023" s="6"/>
      <c r="F1023" s="700">
        <f t="shared" si="33"/>
        <v>0</v>
      </c>
    </row>
    <row r="1024" spans="1:6" s="30" customFormat="1" x14ac:dyDescent="0.2">
      <c r="A1024" s="437">
        <v>12.1</v>
      </c>
      <c r="B1024" s="128" t="s">
        <v>667</v>
      </c>
      <c r="C1024" s="95">
        <v>200</v>
      </c>
      <c r="D1024" s="212" t="s">
        <v>28</v>
      </c>
      <c r="E1024" s="6"/>
      <c r="F1024" s="700">
        <f t="shared" si="33"/>
        <v>0</v>
      </c>
    </row>
    <row r="1025" spans="1:6" s="30" customFormat="1" x14ac:dyDescent="0.2">
      <c r="A1025" s="437">
        <v>12.2</v>
      </c>
      <c r="B1025" s="128" t="s">
        <v>668</v>
      </c>
      <c r="C1025" s="95">
        <v>200</v>
      </c>
      <c r="D1025" s="212" t="s">
        <v>19</v>
      </c>
      <c r="E1025" s="6"/>
      <c r="F1025" s="700">
        <f t="shared" si="33"/>
        <v>0</v>
      </c>
    </row>
    <row r="1026" spans="1:6" s="30" customFormat="1" ht="25.5" x14ac:dyDescent="0.2">
      <c r="A1026" s="437">
        <v>12.3</v>
      </c>
      <c r="B1026" s="438" t="s">
        <v>669</v>
      </c>
      <c r="C1026" s="95">
        <v>1</v>
      </c>
      <c r="D1026" s="212" t="s">
        <v>71</v>
      </c>
      <c r="E1026" s="6"/>
      <c r="F1026" s="700">
        <f t="shared" si="33"/>
        <v>0</v>
      </c>
    </row>
    <row r="1027" spans="1:6" s="30" customFormat="1" x14ac:dyDescent="0.2">
      <c r="A1027" s="395"/>
      <c r="B1027" s="398"/>
      <c r="C1027" s="240"/>
      <c r="D1027" s="389"/>
      <c r="E1027" s="6"/>
      <c r="F1027" s="700">
        <f t="shared" ref="F1027:F1039" si="34">+ROUND(C1027*E1027,2)</f>
        <v>0</v>
      </c>
    </row>
    <row r="1028" spans="1:6" s="30" customFormat="1" x14ac:dyDescent="0.2">
      <c r="A1028" s="399">
        <v>13</v>
      </c>
      <c r="B1028" s="195" t="s">
        <v>670</v>
      </c>
      <c r="C1028" s="240"/>
      <c r="D1028" s="389"/>
      <c r="E1028" s="6"/>
      <c r="F1028" s="700">
        <f t="shared" si="34"/>
        <v>0</v>
      </c>
    </row>
    <row r="1029" spans="1:6" s="30" customFormat="1" x14ac:dyDescent="0.2">
      <c r="A1029" s="395">
        <v>13.1</v>
      </c>
      <c r="B1029" s="128" t="s">
        <v>667</v>
      </c>
      <c r="C1029" s="95">
        <v>200</v>
      </c>
      <c r="D1029" s="212" t="s">
        <v>28</v>
      </c>
      <c r="E1029" s="6"/>
      <c r="F1029" s="700">
        <f t="shared" si="34"/>
        <v>0</v>
      </c>
    </row>
    <row r="1030" spans="1:6" s="30" customFormat="1" x14ac:dyDescent="0.2">
      <c r="A1030" s="395">
        <v>13.2</v>
      </c>
      <c r="B1030" s="128" t="s">
        <v>668</v>
      </c>
      <c r="C1030" s="95">
        <v>200</v>
      </c>
      <c r="D1030" s="212" t="s">
        <v>19</v>
      </c>
      <c r="E1030" s="6"/>
      <c r="F1030" s="700">
        <f t="shared" si="34"/>
        <v>0</v>
      </c>
    </row>
    <row r="1031" spans="1:6" s="30" customFormat="1" x14ac:dyDescent="0.2">
      <c r="A1031" s="231"/>
      <c r="B1031" s="220"/>
      <c r="C1031" s="95"/>
      <c r="D1031" s="443"/>
      <c r="E1031" s="6"/>
      <c r="F1031" s="700">
        <f t="shared" si="34"/>
        <v>0</v>
      </c>
    </row>
    <row r="1032" spans="1:6" s="30" customFormat="1" ht="102" x14ac:dyDescent="0.2">
      <c r="A1032" s="399">
        <v>14</v>
      </c>
      <c r="B1032" s="412" t="s">
        <v>519</v>
      </c>
      <c r="C1032" s="247">
        <v>4736.8100000000004</v>
      </c>
      <c r="D1032" s="411" t="s">
        <v>28</v>
      </c>
      <c r="E1032" s="6"/>
      <c r="F1032" s="700">
        <f t="shared" si="34"/>
        <v>0</v>
      </c>
    </row>
    <row r="1033" spans="1:6" s="30" customFormat="1" x14ac:dyDescent="0.2">
      <c r="A1033" s="395"/>
      <c r="B1033" s="108"/>
      <c r="C1033" s="240"/>
      <c r="D1033" s="389"/>
      <c r="E1033" s="6"/>
      <c r="F1033" s="700">
        <f t="shared" si="34"/>
        <v>0</v>
      </c>
    </row>
    <row r="1034" spans="1:6" s="30" customFormat="1" x14ac:dyDescent="0.2">
      <c r="A1034" s="413">
        <v>15</v>
      </c>
      <c r="B1034" s="195" t="s">
        <v>683</v>
      </c>
      <c r="C1034" s="391"/>
      <c r="D1034" s="212"/>
      <c r="E1034" s="6"/>
      <c r="F1034" s="700">
        <f t="shared" si="34"/>
        <v>0</v>
      </c>
    </row>
    <row r="1035" spans="1:6" s="30" customFormat="1" x14ac:dyDescent="0.2">
      <c r="A1035" s="395">
        <v>15.1</v>
      </c>
      <c r="B1035" s="108" t="s">
        <v>521</v>
      </c>
      <c r="C1035" s="95">
        <v>3207.96</v>
      </c>
      <c r="D1035" s="212" t="s">
        <v>19</v>
      </c>
      <c r="E1035" s="6"/>
      <c r="F1035" s="700">
        <f t="shared" si="34"/>
        <v>0</v>
      </c>
    </row>
    <row r="1036" spans="1:6" s="30" customFormat="1" x14ac:dyDescent="0.2">
      <c r="A1036" s="414">
        <v>15.2</v>
      </c>
      <c r="B1036" s="108" t="s">
        <v>684</v>
      </c>
      <c r="C1036" s="95">
        <v>3207.96</v>
      </c>
      <c r="D1036" s="212" t="s">
        <v>19</v>
      </c>
      <c r="E1036" s="6"/>
      <c r="F1036" s="700">
        <f t="shared" si="34"/>
        <v>0</v>
      </c>
    </row>
    <row r="1037" spans="1:6" s="30" customFormat="1" x14ac:dyDescent="0.2">
      <c r="A1037" s="414">
        <v>15.3</v>
      </c>
      <c r="B1037" s="108" t="s">
        <v>523</v>
      </c>
      <c r="C1037" s="95">
        <v>6415.92</v>
      </c>
      <c r="D1037" s="212" t="s">
        <v>524</v>
      </c>
      <c r="E1037" s="6"/>
      <c r="F1037" s="700">
        <f t="shared" si="34"/>
        <v>0</v>
      </c>
    </row>
    <row r="1038" spans="1:6" s="30" customFormat="1" x14ac:dyDescent="0.2">
      <c r="A1038" s="414"/>
      <c r="B1038" s="108"/>
      <c r="C1038" s="95"/>
      <c r="D1038" s="212"/>
      <c r="E1038" s="6"/>
      <c r="F1038" s="700">
        <f t="shared" si="34"/>
        <v>0</v>
      </c>
    </row>
    <row r="1039" spans="1:6" s="30" customFormat="1" ht="25.5" x14ac:dyDescent="0.2">
      <c r="A1039" s="415">
        <v>16</v>
      </c>
      <c r="B1039" s="398" t="s">
        <v>525</v>
      </c>
      <c r="C1039" s="95">
        <v>4736.8100000000004</v>
      </c>
      <c r="D1039" s="212" t="s">
        <v>28</v>
      </c>
      <c r="E1039" s="6"/>
      <c r="F1039" s="700">
        <f t="shared" si="34"/>
        <v>0</v>
      </c>
    </row>
    <row r="1040" spans="1:6" s="30" customFormat="1" x14ac:dyDescent="0.2">
      <c r="A1040" s="440"/>
      <c r="B1040" s="282" t="s">
        <v>685</v>
      </c>
      <c r="C1040" s="217"/>
      <c r="D1040" s="444"/>
      <c r="E1040" s="714"/>
      <c r="F1040" s="750">
        <f>SUM(F963:F1039)</f>
        <v>0</v>
      </c>
    </row>
    <row r="1041" spans="1:6" s="30" customFormat="1" x14ac:dyDescent="0.2">
      <c r="A1041" s="128"/>
      <c r="B1041" s="128"/>
      <c r="C1041" s="95"/>
      <c r="D1041" s="129"/>
      <c r="E1041" s="6"/>
      <c r="F1041" s="721"/>
    </row>
    <row r="1042" spans="1:6" s="30" customFormat="1" ht="25.5" x14ac:dyDescent="0.2">
      <c r="A1042" s="172" t="s">
        <v>686</v>
      </c>
      <c r="B1042" s="89" t="s">
        <v>687</v>
      </c>
      <c r="C1042" s="95"/>
      <c r="D1042" s="129"/>
      <c r="E1042" s="6"/>
      <c r="F1042" s="721"/>
    </row>
    <row r="1043" spans="1:6" s="30" customFormat="1" x14ac:dyDescent="0.2">
      <c r="A1043" s="445">
        <v>1</v>
      </c>
      <c r="B1043" s="446" t="s">
        <v>303</v>
      </c>
      <c r="C1043" s="447"/>
      <c r="D1043" s="448"/>
      <c r="E1043" s="31"/>
      <c r="F1043" s="31"/>
    </row>
    <row r="1044" spans="1:6" s="30" customFormat="1" x14ac:dyDescent="0.2">
      <c r="A1044" s="449">
        <f>A1043+0.1</f>
        <v>1.1000000000000001</v>
      </c>
      <c r="B1044" s="108" t="s">
        <v>688</v>
      </c>
      <c r="C1044" s="450">
        <v>1</v>
      </c>
      <c r="D1044" s="212" t="s">
        <v>58</v>
      </c>
      <c r="E1044" s="751"/>
      <c r="F1044" s="700">
        <f t="shared" ref="F1044:F1107" si="35">+ROUND(C1044*E1044,2)</f>
        <v>0</v>
      </c>
    </row>
    <row r="1045" spans="1:6" s="30" customFormat="1" x14ac:dyDescent="0.2">
      <c r="A1045" s="449">
        <f>A1044+0.1</f>
        <v>1.2000000000000002</v>
      </c>
      <c r="B1045" s="108" t="s">
        <v>689</v>
      </c>
      <c r="C1045" s="231">
        <v>35.78</v>
      </c>
      <c r="D1045" s="129" t="s">
        <v>28</v>
      </c>
      <c r="E1045" s="751"/>
      <c r="F1045" s="700">
        <f t="shared" si="35"/>
        <v>0</v>
      </c>
    </row>
    <row r="1046" spans="1:6" s="30" customFormat="1" x14ac:dyDescent="0.2">
      <c r="A1046" s="449">
        <f>A1045+0.1</f>
        <v>1.3000000000000003</v>
      </c>
      <c r="B1046" s="108" t="s">
        <v>690</v>
      </c>
      <c r="C1046" s="231">
        <v>21.47</v>
      </c>
      <c r="D1046" s="129" t="s">
        <v>691</v>
      </c>
      <c r="E1046" s="751"/>
      <c r="F1046" s="700">
        <f t="shared" si="35"/>
        <v>0</v>
      </c>
    </row>
    <row r="1047" spans="1:6" s="30" customFormat="1" x14ac:dyDescent="0.2">
      <c r="A1047" s="449">
        <v>1.4</v>
      </c>
      <c r="B1047" s="105" t="s">
        <v>692</v>
      </c>
      <c r="C1047" s="450">
        <v>2</v>
      </c>
      <c r="D1047" s="129" t="s">
        <v>693</v>
      </c>
      <c r="E1047" s="751"/>
      <c r="F1047" s="700">
        <f t="shared" si="35"/>
        <v>0</v>
      </c>
    </row>
    <row r="1048" spans="1:6" s="30" customFormat="1" x14ac:dyDescent="0.2">
      <c r="A1048" s="449"/>
      <c r="B1048" s="105"/>
      <c r="C1048" s="450"/>
      <c r="D1048" s="129"/>
      <c r="E1048" s="751"/>
      <c r="F1048" s="700">
        <f t="shared" si="35"/>
        <v>0</v>
      </c>
    </row>
    <row r="1049" spans="1:6" s="30" customFormat="1" x14ac:dyDescent="0.2">
      <c r="A1049" s="451">
        <v>2</v>
      </c>
      <c r="B1049" s="107" t="s">
        <v>694</v>
      </c>
      <c r="C1049" s="450"/>
      <c r="D1049" s="129"/>
      <c r="E1049" s="751"/>
      <c r="F1049" s="700">
        <f t="shared" si="35"/>
        <v>0</v>
      </c>
    </row>
    <row r="1050" spans="1:6" s="30" customFormat="1" x14ac:dyDescent="0.2">
      <c r="A1050" s="449">
        <f>A1049+0.1</f>
        <v>2.1</v>
      </c>
      <c r="B1050" s="128" t="s">
        <v>695</v>
      </c>
      <c r="C1050" s="450">
        <v>1</v>
      </c>
      <c r="D1050" s="452" t="s">
        <v>35</v>
      </c>
      <c r="E1050" s="751"/>
      <c r="F1050" s="700">
        <f t="shared" si="35"/>
        <v>0</v>
      </c>
    </row>
    <row r="1051" spans="1:6" s="30" customFormat="1" x14ac:dyDescent="0.2">
      <c r="A1051" s="148"/>
      <c r="B1051" s="108"/>
      <c r="C1051" s="286"/>
      <c r="D1051" s="129"/>
      <c r="E1051" s="751"/>
      <c r="F1051" s="700">
        <f t="shared" si="35"/>
        <v>0</v>
      </c>
    </row>
    <row r="1052" spans="1:6" s="30" customFormat="1" x14ac:dyDescent="0.2">
      <c r="A1052" s="453">
        <v>3</v>
      </c>
      <c r="B1052" s="454" t="s">
        <v>696</v>
      </c>
      <c r="C1052" s="128"/>
      <c r="D1052" s="129"/>
      <c r="E1052" s="751"/>
      <c r="F1052" s="700">
        <f t="shared" si="35"/>
        <v>0</v>
      </c>
    </row>
    <row r="1053" spans="1:6" s="30" customFormat="1" x14ac:dyDescent="0.2">
      <c r="A1053" s="455">
        <v>3.1</v>
      </c>
      <c r="B1053" s="456" t="s">
        <v>697</v>
      </c>
      <c r="C1053" s="450">
        <v>1</v>
      </c>
      <c r="D1053" s="452" t="s">
        <v>35</v>
      </c>
      <c r="E1053" s="751"/>
      <c r="F1053" s="700">
        <f t="shared" si="35"/>
        <v>0</v>
      </c>
    </row>
    <row r="1054" spans="1:6" s="30" customFormat="1" x14ac:dyDescent="0.2">
      <c r="A1054" s="455">
        <v>3.2</v>
      </c>
      <c r="B1054" s="128" t="s">
        <v>698</v>
      </c>
      <c r="C1054" s="457">
        <v>28.62</v>
      </c>
      <c r="D1054" s="99" t="s">
        <v>19</v>
      </c>
      <c r="E1054" s="751"/>
      <c r="F1054" s="700">
        <f t="shared" si="35"/>
        <v>0</v>
      </c>
    </row>
    <row r="1055" spans="1:6" s="30" customFormat="1" x14ac:dyDescent="0.2">
      <c r="A1055" s="458"/>
      <c r="B1055" s="459"/>
      <c r="C1055" s="209"/>
      <c r="D1055" s="164"/>
      <c r="E1055" s="752"/>
      <c r="F1055" s="701">
        <f t="shared" si="35"/>
        <v>0</v>
      </c>
    </row>
    <row r="1056" spans="1:6" s="30" customFormat="1" x14ac:dyDescent="0.2">
      <c r="A1056" s="453">
        <v>4</v>
      </c>
      <c r="B1056" s="195" t="s">
        <v>699</v>
      </c>
      <c r="C1056" s="95"/>
      <c r="D1056" s="99"/>
      <c r="E1056" s="751"/>
      <c r="F1056" s="700">
        <f t="shared" si="35"/>
        <v>0</v>
      </c>
    </row>
    <row r="1057" spans="1:6" s="30" customFormat="1" ht="38.25" x14ac:dyDescent="0.2">
      <c r="A1057" s="148">
        <f>A1056+0.1</f>
        <v>4.0999999999999996</v>
      </c>
      <c r="B1057" s="154" t="s">
        <v>700</v>
      </c>
      <c r="C1057" s="460">
        <v>131.88</v>
      </c>
      <c r="D1057" s="103" t="s">
        <v>19</v>
      </c>
      <c r="E1057" s="751"/>
      <c r="F1057" s="700">
        <f t="shared" si="35"/>
        <v>0</v>
      </c>
    </row>
    <row r="1058" spans="1:6" s="30" customFormat="1" x14ac:dyDescent="0.2">
      <c r="A1058" s="148">
        <f>+A1057+0.1</f>
        <v>4.1999999999999993</v>
      </c>
      <c r="B1058" s="154" t="s">
        <v>701</v>
      </c>
      <c r="C1058" s="460">
        <f>+C1057</f>
        <v>131.88</v>
      </c>
      <c r="D1058" s="103" t="s">
        <v>19</v>
      </c>
      <c r="E1058" s="751"/>
      <c r="F1058" s="700">
        <f t="shared" si="35"/>
        <v>0</v>
      </c>
    </row>
    <row r="1059" spans="1:6" s="30" customFormat="1" ht="25.5" x14ac:dyDescent="0.2">
      <c r="A1059" s="148">
        <f t="shared" ref="A1059:A1061" si="36">+A1058+0.1</f>
        <v>4.2999999999999989</v>
      </c>
      <c r="B1059" s="108" t="s">
        <v>702</v>
      </c>
      <c r="C1059" s="461">
        <f>+C1057</f>
        <v>131.88</v>
      </c>
      <c r="D1059" s="462" t="s">
        <v>19</v>
      </c>
      <c r="E1059" s="751"/>
      <c r="F1059" s="700">
        <f t="shared" si="35"/>
        <v>0</v>
      </c>
    </row>
    <row r="1060" spans="1:6" s="30" customFormat="1" ht="25.5" x14ac:dyDescent="0.2">
      <c r="A1060" s="148">
        <f t="shared" si="36"/>
        <v>4.3999999999999986</v>
      </c>
      <c r="B1060" s="154" t="s">
        <v>703</v>
      </c>
      <c r="C1060" s="461">
        <f>+C1059</f>
        <v>131.88</v>
      </c>
      <c r="D1060" s="462" t="s">
        <v>19</v>
      </c>
      <c r="E1060" s="751"/>
      <c r="F1060" s="700">
        <f t="shared" si="35"/>
        <v>0</v>
      </c>
    </row>
    <row r="1061" spans="1:6" s="30" customFormat="1" ht="27" x14ac:dyDescent="0.2">
      <c r="A1061" s="148">
        <f t="shared" si="36"/>
        <v>4.4999999999999982</v>
      </c>
      <c r="B1061" s="463" t="s">
        <v>704</v>
      </c>
      <c r="C1061" s="461">
        <f>+C1060</f>
        <v>131.88</v>
      </c>
      <c r="D1061" s="462" t="s">
        <v>19</v>
      </c>
      <c r="E1061" s="751"/>
      <c r="F1061" s="700">
        <f t="shared" si="35"/>
        <v>0</v>
      </c>
    </row>
    <row r="1062" spans="1:6" s="30" customFormat="1" ht="25.5" x14ac:dyDescent="0.2">
      <c r="A1062" s="148">
        <f>+A1061+0.1</f>
        <v>4.5999999999999979</v>
      </c>
      <c r="B1062" s="154" t="s">
        <v>705</v>
      </c>
      <c r="C1062" s="461">
        <v>63</v>
      </c>
      <c r="D1062" s="462" t="s">
        <v>19</v>
      </c>
      <c r="E1062" s="751"/>
      <c r="F1062" s="700">
        <f t="shared" si="35"/>
        <v>0</v>
      </c>
    </row>
    <row r="1063" spans="1:6" s="30" customFormat="1" ht="25.5" x14ac:dyDescent="0.2">
      <c r="A1063" s="148">
        <f>+A1062+0.1</f>
        <v>4.6999999999999975</v>
      </c>
      <c r="B1063" s="154" t="s">
        <v>706</v>
      </c>
      <c r="C1063" s="461">
        <v>63</v>
      </c>
      <c r="D1063" s="462" t="s">
        <v>19</v>
      </c>
      <c r="E1063" s="751"/>
      <c r="F1063" s="700">
        <f t="shared" si="35"/>
        <v>0</v>
      </c>
    </row>
    <row r="1064" spans="1:6" s="30" customFormat="1" x14ac:dyDescent="0.2">
      <c r="A1064" s="148"/>
      <c r="B1064" s="154"/>
      <c r="C1064" s="461"/>
      <c r="D1064" s="462"/>
      <c r="E1064" s="751"/>
      <c r="F1064" s="700">
        <f t="shared" si="35"/>
        <v>0</v>
      </c>
    </row>
    <row r="1065" spans="1:6" s="30" customFormat="1" x14ac:dyDescent="0.2">
      <c r="A1065" s="464"/>
      <c r="B1065" s="465"/>
      <c r="C1065" s="32"/>
      <c r="D1065" s="466"/>
      <c r="E1065" s="751"/>
      <c r="F1065" s="700">
        <f t="shared" si="35"/>
        <v>0</v>
      </c>
    </row>
    <row r="1066" spans="1:6" s="30" customFormat="1" x14ac:dyDescent="0.2">
      <c r="A1066" s="143">
        <v>5</v>
      </c>
      <c r="B1066" s="195" t="s">
        <v>707</v>
      </c>
      <c r="C1066" s="95"/>
      <c r="D1066" s="129"/>
      <c r="E1066" s="751"/>
      <c r="F1066" s="700">
        <f t="shared" si="35"/>
        <v>0</v>
      </c>
    </row>
    <row r="1067" spans="1:6" s="30" customFormat="1" x14ac:dyDescent="0.2">
      <c r="A1067" s="195"/>
      <c r="B1067" s="128"/>
      <c r="C1067" s="95"/>
      <c r="D1067" s="129"/>
      <c r="E1067" s="751"/>
      <c r="F1067" s="700">
        <f t="shared" si="35"/>
        <v>0</v>
      </c>
    </row>
    <row r="1068" spans="1:6" s="30" customFormat="1" x14ac:dyDescent="0.2">
      <c r="A1068" s="195">
        <v>5.0999999999999996</v>
      </c>
      <c r="B1068" s="195" t="s">
        <v>708</v>
      </c>
      <c r="C1068" s="95"/>
      <c r="D1068" s="129"/>
      <c r="E1068" s="751"/>
      <c r="F1068" s="700">
        <f t="shared" si="35"/>
        <v>0</v>
      </c>
    </row>
    <row r="1069" spans="1:6" s="30" customFormat="1" x14ac:dyDescent="0.2">
      <c r="A1069" s="148" t="s">
        <v>709</v>
      </c>
      <c r="B1069" s="128" t="s">
        <v>710</v>
      </c>
      <c r="C1069" s="95">
        <v>20.38</v>
      </c>
      <c r="D1069" s="129" t="s">
        <v>28</v>
      </c>
      <c r="E1069" s="751"/>
      <c r="F1069" s="700">
        <f t="shared" si="35"/>
        <v>0</v>
      </c>
    </row>
    <row r="1070" spans="1:6" s="30" customFormat="1" x14ac:dyDescent="0.2">
      <c r="A1070" s="148" t="s">
        <v>711</v>
      </c>
      <c r="B1070" s="128" t="s">
        <v>712</v>
      </c>
      <c r="C1070" s="95">
        <v>1</v>
      </c>
      <c r="D1070" s="129" t="s">
        <v>58</v>
      </c>
      <c r="E1070" s="751"/>
      <c r="F1070" s="700">
        <f t="shared" si="35"/>
        <v>0</v>
      </c>
    </row>
    <row r="1071" spans="1:6" s="30" customFormat="1" x14ac:dyDescent="0.2">
      <c r="A1071" s="148" t="s">
        <v>713</v>
      </c>
      <c r="B1071" s="128" t="s">
        <v>714</v>
      </c>
      <c r="C1071" s="95">
        <v>1</v>
      </c>
      <c r="D1071" s="129" t="s">
        <v>58</v>
      </c>
      <c r="E1071" s="751"/>
      <c r="F1071" s="700">
        <f t="shared" si="35"/>
        <v>0</v>
      </c>
    </row>
    <row r="1072" spans="1:6" s="30" customFormat="1" x14ac:dyDescent="0.2">
      <c r="A1072" s="148" t="s">
        <v>715</v>
      </c>
      <c r="B1072" s="128" t="s">
        <v>716</v>
      </c>
      <c r="C1072" s="95">
        <v>2</v>
      </c>
      <c r="D1072" s="129" t="s">
        <v>58</v>
      </c>
      <c r="E1072" s="751"/>
      <c r="F1072" s="700">
        <f t="shared" si="35"/>
        <v>0</v>
      </c>
    </row>
    <row r="1073" spans="1:6" s="30" customFormat="1" x14ac:dyDescent="0.2">
      <c r="A1073" s="148" t="s">
        <v>717</v>
      </c>
      <c r="B1073" s="128" t="s">
        <v>718</v>
      </c>
      <c r="C1073" s="95">
        <v>1</v>
      </c>
      <c r="D1073" s="129" t="s">
        <v>58</v>
      </c>
      <c r="E1073" s="751"/>
      <c r="F1073" s="700">
        <f t="shared" si="35"/>
        <v>0</v>
      </c>
    </row>
    <row r="1074" spans="1:6" s="30" customFormat="1" x14ac:dyDescent="0.2">
      <c r="A1074" s="148" t="s">
        <v>719</v>
      </c>
      <c r="B1074" s="128" t="s">
        <v>720</v>
      </c>
      <c r="C1074" s="95">
        <v>2</v>
      </c>
      <c r="D1074" s="129" t="s">
        <v>58</v>
      </c>
      <c r="E1074" s="751"/>
      <c r="F1074" s="700">
        <f t="shared" si="35"/>
        <v>0</v>
      </c>
    </row>
    <row r="1075" spans="1:6" s="30" customFormat="1" ht="38.25" x14ac:dyDescent="0.2">
      <c r="A1075" s="148" t="s">
        <v>721</v>
      </c>
      <c r="B1075" s="108" t="s">
        <v>722</v>
      </c>
      <c r="C1075" s="95">
        <v>3</v>
      </c>
      <c r="D1075" s="129" t="s">
        <v>58</v>
      </c>
      <c r="E1075" s="751"/>
      <c r="F1075" s="700">
        <f t="shared" si="35"/>
        <v>0</v>
      </c>
    </row>
    <row r="1076" spans="1:6" s="30" customFormat="1" x14ac:dyDescent="0.2">
      <c r="A1076" s="148" t="s">
        <v>723</v>
      </c>
      <c r="B1076" s="128" t="s">
        <v>724</v>
      </c>
      <c r="C1076" s="95">
        <v>3</v>
      </c>
      <c r="D1076" s="129" t="s">
        <v>58</v>
      </c>
      <c r="E1076" s="751"/>
      <c r="F1076" s="700">
        <f t="shared" si="35"/>
        <v>0</v>
      </c>
    </row>
    <row r="1077" spans="1:6" s="30" customFormat="1" x14ac:dyDescent="0.2">
      <c r="A1077" s="128"/>
      <c r="B1077" s="128"/>
      <c r="C1077" s="95"/>
      <c r="D1077" s="129"/>
      <c r="E1077" s="751"/>
      <c r="F1077" s="700">
        <f t="shared" si="35"/>
        <v>0</v>
      </c>
    </row>
    <row r="1078" spans="1:6" s="30" customFormat="1" x14ac:dyDescent="0.2">
      <c r="A1078" s="143">
        <v>6</v>
      </c>
      <c r="B1078" s="195" t="s">
        <v>725</v>
      </c>
      <c r="C1078" s="95"/>
      <c r="D1078" s="129"/>
      <c r="E1078" s="751"/>
      <c r="F1078" s="700">
        <f t="shared" si="35"/>
        <v>0</v>
      </c>
    </row>
    <row r="1079" spans="1:6" s="30" customFormat="1" x14ac:dyDescent="0.2">
      <c r="A1079" s="128"/>
      <c r="B1079" s="128"/>
      <c r="C1079" s="95"/>
      <c r="D1079" s="129"/>
      <c r="E1079" s="751"/>
      <c r="F1079" s="700">
        <f t="shared" si="35"/>
        <v>0</v>
      </c>
    </row>
    <row r="1080" spans="1:6" s="30" customFormat="1" x14ac:dyDescent="0.2">
      <c r="A1080" s="236">
        <v>6.1</v>
      </c>
      <c r="B1080" s="237" t="s">
        <v>303</v>
      </c>
      <c r="C1080" s="33"/>
      <c r="D1080" s="238"/>
      <c r="E1080" s="751"/>
      <c r="F1080" s="700">
        <f t="shared" si="35"/>
        <v>0</v>
      </c>
    </row>
    <row r="1081" spans="1:6" s="30" customFormat="1" x14ac:dyDescent="0.2">
      <c r="A1081" s="239" t="s">
        <v>165</v>
      </c>
      <c r="B1081" s="108" t="s">
        <v>80</v>
      </c>
      <c r="C1081" s="240">
        <v>35.68</v>
      </c>
      <c r="D1081" s="238" t="s">
        <v>28</v>
      </c>
      <c r="E1081" s="751"/>
      <c r="F1081" s="700">
        <f t="shared" si="35"/>
        <v>0</v>
      </c>
    </row>
    <row r="1082" spans="1:6" s="30" customFormat="1" x14ac:dyDescent="0.2">
      <c r="A1082" s="236"/>
      <c r="B1082" s="237"/>
      <c r="C1082" s="33"/>
      <c r="D1082" s="238"/>
      <c r="E1082" s="751"/>
      <c r="F1082" s="700">
        <f t="shared" si="35"/>
        <v>0</v>
      </c>
    </row>
    <row r="1083" spans="1:6" s="30" customFormat="1" x14ac:dyDescent="0.2">
      <c r="A1083" s="236">
        <v>6.2</v>
      </c>
      <c r="B1083" s="89" t="s">
        <v>305</v>
      </c>
      <c r="C1083" s="240"/>
      <c r="D1083" s="371"/>
      <c r="E1083" s="751"/>
      <c r="F1083" s="700">
        <f t="shared" si="35"/>
        <v>0</v>
      </c>
    </row>
    <row r="1084" spans="1:6" s="30" customFormat="1" x14ac:dyDescent="0.2">
      <c r="A1084" s="241" t="s">
        <v>178</v>
      </c>
      <c r="B1084" s="108" t="s">
        <v>726</v>
      </c>
      <c r="C1084" s="240">
        <v>15.7</v>
      </c>
      <c r="D1084" s="238" t="s">
        <v>263</v>
      </c>
      <c r="E1084" s="751"/>
      <c r="F1084" s="700">
        <f t="shared" si="35"/>
        <v>0</v>
      </c>
    </row>
    <row r="1085" spans="1:6" s="30" customFormat="1" x14ac:dyDescent="0.2">
      <c r="A1085" s="241" t="s">
        <v>180</v>
      </c>
      <c r="B1085" s="108" t="s">
        <v>727</v>
      </c>
      <c r="C1085" s="240">
        <v>7.23</v>
      </c>
      <c r="D1085" s="238" t="s">
        <v>265</v>
      </c>
      <c r="E1085" s="751"/>
      <c r="F1085" s="700">
        <f t="shared" si="35"/>
        <v>0</v>
      </c>
    </row>
    <row r="1086" spans="1:6" s="30" customFormat="1" ht="25.5" x14ac:dyDescent="0.2">
      <c r="A1086" s="241" t="s">
        <v>728</v>
      </c>
      <c r="B1086" s="108" t="s">
        <v>729</v>
      </c>
      <c r="C1086" s="240">
        <v>11.01</v>
      </c>
      <c r="D1086" s="238" t="s">
        <v>266</v>
      </c>
      <c r="E1086" s="751"/>
      <c r="F1086" s="700">
        <f t="shared" si="35"/>
        <v>0</v>
      </c>
    </row>
    <row r="1087" spans="1:6" s="30" customFormat="1" x14ac:dyDescent="0.2">
      <c r="A1087" s="241"/>
      <c r="B1087" s="108"/>
      <c r="C1087" s="240"/>
      <c r="D1087" s="371"/>
      <c r="E1087" s="751"/>
      <c r="F1087" s="700">
        <f t="shared" si="35"/>
        <v>0</v>
      </c>
    </row>
    <row r="1088" spans="1:6" s="30" customFormat="1" x14ac:dyDescent="0.2">
      <c r="A1088" s="236">
        <v>6.3</v>
      </c>
      <c r="B1088" s="89" t="s">
        <v>86</v>
      </c>
      <c r="C1088" s="240"/>
      <c r="D1088" s="371"/>
      <c r="E1088" s="751"/>
      <c r="F1088" s="700">
        <f t="shared" si="35"/>
        <v>0</v>
      </c>
    </row>
    <row r="1089" spans="1:6" s="30" customFormat="1" x14ac:dyDescent="0.2">
      <c r="A1089" s="241" t="s">
        <v>183</v>
      </c>
      <c r="B1089" s="108" t="s">
        <v>730</v>
      </c>
      <c r="C1089" s="240">
        <v>2.91</v>
      </c>
      <c r="D1089" s="212" t="s">
        <v>83</v>
      </c>
      <c r="E1089" s="751"/>
      <c r="F1089" s="700">
        <f t="shared" si="35"/>
        <v>0</v>
      </c>
    </row>
    <row r="1090" spans="1:6" s="30" customFormat="1" ht="25.5" x14ac:dyDescent="0.2">
      <c r="A1090" s="241" t="s">
        <v>185</v>
      </c>
      <c r="B1090" s="108" t="s">
        <v>731</v>
      </c>
      <c r="C1090" s="240">
        <v>0.84</v>
      </c>
      <c r="D1090" s="212" t="s">
        <v>83</v>
      </c>
      <c r="E1090" s="751"/>
      <c r="F1090" s="700">
        <f t="shared" si="35"/>
        <v>0</v>
      </c>
    </row>
    <row r="1091" spans="1:6" s="30" customFormat="1" x14ac:dyDescent="0.2">
      <c r="A1091" s="241" t="s">
        <v>187</v>
      </c>
      <c r="B1091" s="108" t="s">
        <v>732</v>
      </c>
      <c r="C1091" s="240">
        <v>1.54</v>
      </c>
      <c r="D1091" s="212" t="s">
        <v>83</v>
      </c>
      <c r="E1091" s="751"/>
      <c r="F1091" s="700">
        <f t="shared" si="35"/>
        <v>0</v>
      </c>
    </row>
    <row r="1092" spans="1:6" s="30" customFormat="1" x14ac:dyDescent="0.2">
      <c r="A1092" s="241" t="s">
        <v>189</v>
      </c>
      <c r="B1092" s="108" t="s">
        <v>733</v>
      </c>
      <c r="C1092" s="240">
        <v>0.88</v>
      </c>
      <c r="D1092" s="212" t="s">
        <v>83</v>
      </c>
      <c r="E1092" s="751"/>
      <c r="F1092" s="700">
        <f t="shared" si="35"/>
        <v>0</v>
      </c>
    </row>
    <row r="1093" spans="1:6" s="30" customFormat="1" x14ac:dyDescent="0.2">
      <c r="A1093" s="241" t="s">
        <v>191</v>
      </c>
      <c r="B1093" s="108" t="s">
        <v>734</v>
      </c>
      <c r="C1093" s="240">
        <v>1.27</v>
      </c>
      <c r="D1093" s="212" t="s">
        <v>83</v>
      </c>
      <c r="E1093" s="751"/>
      <c r="F1093" s="700">
        <f t="shared" si="35"/>
        <v>0</v>
      </c>
    </row>
    <row r="1094" spans="1:6" s="30" customFormat="1" ht="25.5" x14ac:dyDescent="0.2">
      <c r="A1094" s="241" t="s">
        <v>193</v>
      </c>
      <c r="B1094" s="108" t="s">
        <v>735</v>
      </c>
      <c r="C1094" s="240">
        <v>0.77</v>
      </c>
      <c r="D1094" s="212" t="s">
        <v>83</v>
      </c>
      <c r="E1094" s="751"/>
      <c r="F1094" s="700">
        <f t="shared" si="35"/>
        <v>0</v>
      </c>
    </row>
    <row r="1095" spans="1:6" s="30" customFormat="1" x14ac:dyDescent="0.2">
      <c r="A1095" s="241"/>
      <c r="B1095" s="108"/>
      <c r="C1095" s="240"/>
      <c r="D1095" s="238"/>
      <c r="E1095" s="751"/>
      <c r="F1095" s="700">
        <f t="shared" si="35"/>
        <v>0</v>
      </c>
    </row>
    <row r="1096" spans="1:6" s="30" customFormat="1" x14ac:dyDescent="0.2">
      <c r="A1096" s="195">
        <v>6.4</v>
      </c>
      <c r="B1096" s="89" t="s">
        <v>316</v>
      </c>
      <c r="C1096" s="240"/>
      <c r="D1096" s="238"/>
      <c r="E1096" s="751"/>
      <c r="F1096" s="700">
        <f t="shared" si="35"/>
        <v>0</v>
      </c>
    </row>
    <row r="1097" spans="1:6" s="30" customFormat="1" x14ac:dyDescent="0.2">
      <c r="A1097" s="241" t="s">
        <v>196</v>
      </c>
      <c r="B1097" s="108" t="s">
        <v>736</v>
      </c>
      <c r="C1097" s="240">
        <v>69.89</v>
      </c>
      <c r="D1097" s="212" t="s">
        <v>19</v>
      </c>
      <c r="E1097" s="751"/>
      <c r="F1097" s="700">
        <f t="shared" si="35"/>
        <v>0</v>
      </c>
    </row>
    <row r="1098" spans="1:6" s="30" customFormat="1" x14ac:dyDescent="0.2">
      <c r="A1098" s="241" t="s">
        <v>197</v>
      </c>
      <c r="B1098" s="108" t="s">
        <v>737</v>
      </c>
      <c r="C1098" s="240">
        <v>10.75</v>
      </c>
      <c r="D1098" s="212" t="s">
        <v>19</v>
      </c>
      <c r="E1098" s="751"/>
      <c r="F1098" s="700">
        <f t="shared" si="35"/>
        <v>0</v>
      </c>
    </row>
    <row r="1099" spans="1:6" s="30" customFormat="1" x14ac:dyDescent="0.2">
      <c r="A1099" s="241"/>
      <c r="B1099" s="108"/>
      <c r="C1099" s="240"/>
      <c r="D1099" s="371"/>
      <c r="E1099" s="751"/>
      <c r="F1099" s="700">
        <f t="shared" si="35"/>
        <v>0</v>
      </c>
    </row>
    <row r="1100" spans="1:6" s="30" customFormat="1" x14ac:dyDescent="0.2">
      <c r="A1100" s="236">
        <v>6.5</v>
      </c>
      <c r="B1100" s="89" t="s">
        <v>17</v>
      </c>
      <c r="C1100" s="240"/>
      <c r="D1100" s="371"/>
      <c r="E1100" s="751"/>
      <c r="F1100" s="700">
        <f t="shared" si="35"/>
        <v>0</v>
      </c>
    </row>
    <row r="1101" spans="1:6" s="30" customFormat="1" x14ac:dyDescent="0.2">
      <c r="A1101" s="241" t="s">
        <v>738</v>
      </c>
      <c r="B1101" s="108" t="s">
        <v>102</v>
      </c>
      <c r="C1101" s="240">
        <v>36.19</v>
      </c>
      <c r="D1101" s="212" t="s">
        <v>19</v>
      </c>
      <c r="E1101" s="751"/>
      <c r="F1101" s="700">
        <f t="shared" si="35"/>
        <v>0</v>
      </c>
    </row>
    <row r="1102" spans="1:6" s="30" customFormat="1" x14ac:dyDescent="0.2">
      <c r="A1102" s="242" t="s">
        <v>739</v>
      </c>
      <c r="B1102" s="120" t="s">
        <v>319</v>
      </c>
      <c r="C1102" s="422">
        <v>36.19</v>
      </c>
      <c r="D1102" s="211" t="s">
        <v>19</v>
      </c>
      <c r="E1102" s="752"/>
      <c r="F1102" s="701">
        <f t="shared" si="35"/>
        <v>0</v>
      </c>
    </row>
    <row r="1103" spans="1:6" s="30" customFormat="1" x14ac:dyDescent="0.2">
      <c r="A1103" s="241" t="s">
        <v>740</v>
      </c>
      <c r="B1103" s="108" t="s">
        <v>109</v>
      </c>
      <c r="C1103" s="240">
        <v>219.84</v>
      </c>
      <c r="D1103" s="371" t="s">
        <v>28</v>
      </c>
      <c r="E1103" s="751"/>
      <c r="F1103" s="700">
        <f t="shared" si="35"/>
        <v>0</v>
      </c>
    </row>
    <row r="1104" spans="1:6" s="30" customFormat="1" x14ac:dyDescent="0.2">
      <c r="A1104" s="467"/>
      <c r="B1104" s="89"/>
      <c r="C1104" s="240"/>
      <c r="D1104" s="371"/>
      <c r="E1104" s="751"/>
      <c r="F1104" s="700">
        <f t="shared" si="35"/>
        <v>0</v>
      </c>
    </row>
    <row r="1105" spans="1:6" s="30" customFormat="1" x14ac:dyDescent="0.2">
      <c r="A1105" s="236">
        <v>6.6</v>
      </c>
      <c r="B1105" s="89" t="s">
        <v>320</v>
      </c>
      <c r="C1105" s="240"/>
      <c r="D1105" s="371"/>
      <c r="E1105" s="751"/>
      <c r="F1105" s="700">
        <f t="shared" si="35"/>
        <v>0</v>
      </c>
    </row>
    <row r="1106" spans="1:6" s="30" customFormat="1" x14ac:dyDescent="0.2">
      <c r="A1106" s="241" t="s">
        <v>741</v>
      </c>
      <c r="B1106" s="108" t="s">
        <v>742</v>
      </c>
      <c r="C1106" s="240">
        <v>36.19</v>
      </c>
      <c r="D1106" s="212" t="s">
        <v>19</v>
      </c>
      <c r="E1106" s="751"/>
      <c r="F1106" s="700">
        <f t="shared" si="35"/>
        <v>0</v>
      </c>
    </row>
    <row r="1107" spans="1:6" s="30" customFormat="1" x14ac:dyDescent="0.2">
      <c r="A1107" s="241" t="s">
        <v>743</v>
      </c>
      <c r="B1107" s="108" t="s">
        <v>744</v>
      </c>
      <c r="C1107" s="240">
        <v>36.19</v>
      </c>
      <c r="D1107" s="212" t="s">
        <v>19</v>
      </c>
      <c r="E1107" s="751"/>
      <c r="F1107" s="700">
        <f t="shared" si="35"/>
        <v>0</v>
      </c>
    </row>
    <row r="1108" spans="1:6" s="30" customFormat="1" x14ac:dyDescent="0.2">
      <c r="A1108" s="241"/>
      <c r="B1108" s="108"/>
      <c r="C1108" s="240"/>
      <c r="D1108" s="371"/>
      <c r="E1108" s="751"/>
      <c r="F1108" s="700">
        <f t="shared" ref="F1108:F1112" si="37">+ROUND(C1108*E1108,2)</f>
        <v>0</v>
      </c>
    </row>
    <row r="1109" spans="1:6" s="30" customFormat="1" x14ac:dyDescent="0.2">
      <c r="A1109" s="239">
        <v>6.7</v>
      </c>
      <c r="B1109" s="108" t="s">
        <v>323</v>
      </c>
      <c r="C1109" s="240">
        <v>33.68</v>
      </c>
      <c r="D1109" s="371" t="s">
        <v>28</v>
      </c>
      <c r="E1109" s="751"/>
      <c r="F1109" s="700">
        <f t="shared" si="37"/>
        <v>0</v>
      </c>
    </row>
    <row r="1110" spans="1:6" s="30" customFormat="1" ht="25.5" x14ac:dyDescent="0.2">
      <c r="A1110" s="239">
        <v>6.8</v>
      </c>
      <c r="B1110" s="108" t="s">
        <v>325</v>
      </c>
      <c r="C1110" s="240">
        <v>18</v>
      </c>
      <c r="D1110" s="249" t="s">
        <v>58</v>
      </c>
      <c r="E1110" s="751"/>
      <c r="F1110" s="700">
        <f t="shared" si="37"/>
        <v>0</v>
      </c>
    </row>
    <row r="1111" spans="1:6" s="30" customFormat="1" x14ac:dyDescent="0.2">
      <c r="A1111" s="241"/>
      <c r="B1111" s="108"/>
      <c r="C1111" s="240"/>
      <c r="D1111" s="249"/>
      <c r="E1111" s="751"/>
      <c r="F1111" s="700">
        <f t="shared" si="37"/>
        <v>0</v>
      </c>
    </row>
    <row r="1112" spans="1:6" s="30" customFormat="1" x14ac:dyDescent="0.2">
      <c r="A1112" s="239">
        <v>6.9</v>
      </c>
      <c r="B1112" s="108" t="s">
        <v>745</v>
      </c>
      <c r="C1112" s="95">
        <v>1</v>
      </c>
      <c r="D1112" s="249" t="s">
        <v>58</v>
      </c>
      <c r="E1112" s="751"/>
      <c r="F1112" s="700">
        <f t="shared" si="37"/>
        <v>0</v>
      </c>
    </row>
    <row r="1113" spans="1:6" s="30" customFormat="1" x14ac:dyDescent="0.2">
      <c r="A1113" s="440"/>
      <c r="B1113" s="282" t="s">
        <v>746</v>
      </c>
      <c r="C1113" s="217"/>
      <c r="D1113" s="444"/>
      <c r="E1113" s="714"/>
      <c r="F1113" s="750">
        <f>SUM(F1044:F1112)</f>
        <v>0</v>
      </c>
    </row>
    <row r="1114" spans="1:6" s="30" customFormat="1" ht="10.5" customHeight="1" x14ac:dyDescent="0.2">
      <c r="A1114" s="128"/>
      <c r="B1114" s="128"/>
      <c r="C1114" s="95"/>
      <c r="D1114" s="129"/>
      <c r="E1114" s="6"/>
      <c r="F1114" s="721"/>
    </row>
    <row r="1115" spans="1:6" s="30" customFormat="1" ht="38.25" x14ac:dyDescent="0.2">
      <c r="A1115" s="172" t="s">
        <v>11</v>
      </c>
      <c r="B1115" s="374" t="s">
        <v>747</v>
      </c>
      <c r="C1115" s="468"/>
      <c r="D1115" s="212"/>
      <c r="E1115" s="753"/>
      <c r="F1115" s="754"/>
    </row>
    <row r="1116" spans="1:6" s="30" customFormat="1" x14ac:dyDescent="0.2">
      <c r="A1116" s="451"/>
      <c r="B1116" s="142"/>
      <c r="C1116" s="468"/>
      <c r="D1116" s="212"/>
      <c r="E1116" s="753"/>
      <c r="F1116" s="754"/>
    </row>
    <row r="1117" spans="1:6" s="30" customFormat="1" x14ac:dyDescent="0.2">
      <c r="A1117" s="469">
        <v>1</v>
      </c>
      <c r="B1117" s="446" t="s">
        <v>303</v>
      </c>
      <c r="C1117" s="447"/>
      <c r="D1117" s="448"/>
      <c r="E1117" s="31"/>
      <c r="F1117" s="31"/>
    </row>
    <row r="1118" spans="1:6" s="30" customFormat="1" x14ac:dyDescent="0.2">
      <c r="A1118" s="449">
        <f>A1117+0.1</f>
        <v>1.1000000000000001</v>
      </c>
      <c r="B1118" s="108" t="s">
        <v>688</v>
      </c>
      <c r="C1118" s="450">
        <v>1</v>
      </c>
      <c r="D1118" s="212" t="s">
        <v>58</v>
      </c>
      <c r="E1118" s="755"/>
      <c r="F1118" s="700">
        <f t="shared" ref="F1118:F1181" si="38">+ROUND(C1118*E1118,2)</f>
        <v>0</v>
      </c>
    </row>
    <row r="1119" spans="1:6" s="30" customFormat="1" x14ac:dyDescent="0.2">
      <c r="A1119" s="449">
        <f>A1118+0.1</f>
        <v>1.2000000000000002</v>
      </c>
      <c r="B1119" s="108" t="s">
        <v>689</v>
      </c>
      <c r="C1119" s="231">
        <v>40</v>
      </c>
      <c r="D1119" s="96" t="s">
        <v>28</v>
      </c>
      <c r="E1119" s="755"/>
      <c r="F1119" s="700">
        <f t="shared" si="38"/>
        <v>0</v>
      </c>
    </row>
    <row r="1120" spans="1:6" s="30" customFormat="1" x14ac:dyDescent="0.2">
      <c r="A1120" s="449">
        <f>A1119+0.1</f>
        <v>1.3000000000000003</v>
      </c>
      <c r="B1120" s="108" t="s">
        <v>690</v>
      </c>
      <c r="C1120" s="231">
        <v>4.8</v>
      </c>
      <c r="D1120" s="96" t="s">
        <v>83</v>
      </c>
      <c r="E1120" s="755"/>
      <c r="F1120" s="700">
        <f t="shared" si="38"/>
        <v>0</v>
      </c>
    </row>
    <row r="1121" spans="1:6" s="30" customFormat="1" x14ac:dyDescent="0.2">
      <c r="A1121" s="449">
        <f>A1120+0.1</f>
        <v>1.4000000000000004</v>
      </c>
      <c r="B1121" s="108" t="s">
        <v>748</v>
      </c>
      <c r="C1121" s="231">
        <v>4.5</v>
      </c>
      <c r="D1121" s="96" t="s">
        <v>83</v>
      </c>
      <c r="E1121" s="755"/>
      <c r="F1121" s="700">
        <f t="shared" si="38"/>
        <v>0</v>
      </c>
    </row>
    <row r="1122" spans="1:6" s="30" customFormat="1" ht="25.5" x14ac:dyDescent="0.2">
      <c r="A1122" s="449">
        <f>A1121+0.1</f>
        <v>1.5000000000000004</v>
      </c>
      <c r="B1122" s="108" t="s">
        <v>749</v>
      </c>
      <c r="C1122" s="470">
        <v>13.02</v>
      </c>
      <c r="D1122" s="117" t="s">
        <v>83</v>
      </c>
      <c r="E1122" s="755"/>
      <c r="F1122" s="700">
        <f t="shared" si="38"/>
        <v>0</v>
      </c>
    </row>
    <row r="1123" spans="1:6" s="30" customFormat="1" x14ac:dyDescent="0.2">
      <c r="A1123" s="449"/>
      <c r="B1123" s="108"/>
      <c r="C1123" s="231"/>
      <c r="D1123" s="96"/>
      <c r="E1123" s="755"/>
      <c r="F1123" s="700">
        <f t="shared" si="38"/>
        <v>0</v>
      </c>
    </row>
    <row r="1124" spans="1:6" s="30" customFormat="1" x14ac:dyDescent="0.2">
      <c r="A1124" s="469">
        <v>2</v>
      </c>
      <c r="B1124" s="195" t="s">
        <v>699</v>
      </c>
      <c r="C1124" s="95"/>
      <c r="D1124" s="99"/>
      <c r="E1124" s="755"/>
      <c r="F1124" s="700">
        <f t="shared" si="38"/>
        <v>0</v>
      </c>
    </row>
    <row r="1125" spans="1:6" s="30" customFormat="1" ht="38.25" x14ac:dyDescent="0.2">
      <c r="A1125" s="471">
        <f>A1124+0.1</f>
        <v>2.1</v>
      </c>
      <c r="B1125" s="154" t="s">
        <v>700</v>
      </c>
      <c r="C1125" s="460">
        <v>128.56</v>
      </c>
      <c r="D1125" s="103" t="s">
        <v>19</v>
      </c>
      <c r="E1125" s="755"/>
      <c r="F1125" s="700">
        <f t="shared" si="38"/>
        <v>0</v>
      </c>
    </row>
    <row r="1126" spans="1:6" s="30" customFormat="1" x14ac:dyDescent="0.2">
      <c r="A1126" s="471">
        <f>+A1125+0.1</f>
        <v>2.2000000000000002</v>
      </c>
      <c r="B1126" s="154" t="s">
        <v>701</v>
      </c>
      <c r="C1126" s="460">
        <f>+C1125</f>
        <v>128.56</v>
      </c>
      <c r="D1126" s="103" t="s">
        <v>19</v>
      </c>
      <c r="E1126" s="755"/>
      <c r="F1126" s="700">
        <f t="shared" si="38"/>
        <v>0</v>
      </c>
    </row>
    <row r="1127" spans="1:6" s="30" customFormat="1" ht="25.5" x14ac:dyDescent="0.2">
      <c r="A1127" s="471">
        <f t="shared" ref="A1127:A1131" si="39">+A1126+0.1</f>
        <v>2.3000000000000003</v>
      </c>
      <c r="B1127" s="108" t="s">
        <v>702</v>
      </c>
      <c r="C1127" s="461">
        <f>+C1125</f>
        <v>128.56</v>
      </c>
      <c r="D1127" s="462" t="s">
        <v>19</v>
      </c>
      <c r="E1127" s="755"/>
      <c r="F1127" s="700">
        <f t="shared" si="38"/>
        <v>0</v>
      </c>
    </row>
    <row r="1128" spans="1:6" s="30" customFormat="1" ht="25.5" x14ac:dyDescent="0.2">
      <c r="A1128" s="471">
        <f t="shared" si="39"/>
        <v>2.4000000000000004</v>
      </c>
      <c r="B1128" s="154" t="s">
        <v>703</v>
      </c>
      <c r="C1128" s="461">
        <f>+C1127</f>
        <v>128.56</v>
      </c>
      <c r="D1128" s="462" t="s">
        <v>19</v>
      </c>
      <c r="E1128" s="755"/>
      <c r="F1128" s="700">
        <f t="shared" si="38"/>
        <v>0</v>
      </c>
    </row>
    <row r="1129" spans="1:6" s="30" customFormat="1" ht="27" x14ac:dyDescent="0.2">
      <c r="A1129" s="471">
        <f t="shared" si="39"/>
        <v>2.5000000000000004</v>
      </c>
      <c r="B1129" s="463" t="s">
        <v>704</v>
      </c>
      <c r="C1129" s="461">
        <f>+C1128</f>
        <v>128.56</v>
      </c>
      <c r="D1129" s="462" t="s">
        <v>19</v>
      </c>
      <c r="E1129" s="755"/>
      <c r="F1129" s="700">
        <f t="shared" si="38"/>
        <v>0</v>
      </c>
    </row>
    <row r="1130" spans="1:6" s="30" customFormat="1" ht="25.5" x14ac:dyDescent="0.2">
      <c r="A1130" s="471">
        <f t="shared" si="39"/>
        <v>2.6000000000000005</v>
      </c>
      <c r="B1130" s="154" t="s">
        <v>705</v>
      </c>
      <c r="C1130" s="461">
        <v>63</v>
      </c>
      <c r="D1130" s="462" t="s">
        <v>19</v>
      </c>
      <c r="E1130" s="755"/>
      <c r="F1130" s="700">
        <f t="shared" si="38"/>
        <v>0</v>
      </c>
    </row>
    <row r="1131" spans="1:6" s="30" customFormat="1" ht="25.5" x14ac:dyDescent="0.2">
      <c r="A1131" s="471">
        <f t="shared" si="39"/>
        <v>2.7000000000000006</v>
      </c>
      <c r="B1131" s="154" t="s">
        <v>706</v>
      </c>
      <c r="C1131" s="461">
        <v>63</v>
      </c>
      <c r="D1131" s="462" t="s">
        <v>19</v>
      </c>
      <c r="E1131" s="755"/>
      <c r="F1131" s="700">
        <f t="shared" si="38"/>
        <v>0</v>
      </c>
    </row>
    <row r="1132" spans="1:6" s="30" customFormat="1" x14ac:dyDescent="0.2">
      <c r="A1132" s="471"/>
      <c r="B1132" s="128"/>
      <c r="C1132" s="472"/>
      <c r="D1132" s="129"/>
      <c r="E1132" s="755"/>
      <c r="F1132" s="700">
        <f t="shared" si="38"/>
        <v>0</v>
      </c>
    </row>
    <row r="1133" spans="1:6" s="30" customFormat="1" x14ac:dyDescent="0.2">
      <c r="A1133" s="469">
        <v>3</v>
      </c>
      <c r="B1133" s="473" t="s">
        <v>750</v>
      </c>
      <c r="C1133" s="474"/>
      <c r="D1133" s="212"/>
      <c r="E1133" s="755"/>
      <c r="F1133" s="700">
        <f t="shared" si="38"/>
        <v>0</v>
      </c>
    </row>
    <row r="1134" spans="1:6" s="30" customFormat="1" x14ac:dyDescent="0.2">
      <c r="A1134" s="475">
        <f>A1133+0.1</f>
        <v>3.1</v>
      </c>
      <c r="B1134" s="108" t="s">
        <v>751</v>
      </c>
      <c r="C1134" s="98">
        <v>26.8</v>
      </c>
      <c r="D1134" s="99" t="s">
        <v>19</v>
      </c>
      <c r="E1134" s="755"/>
      <c r="F1134" s="700">
        <f t="shared" si="38"/>
        <v>0</v>
      </c>
    </row>
    <row r="1135" spans="1:6" s="30" customFormat="1" x14ac:dyDescent="0.2">
      <c r="A1135" s="475">
        <f>A1134+0.1</f>
        <v>3.2</v>
      </c>
      <c r="B1135" s="108" t="s">
        <v>752</v>
      </c>
      <c r="C1135" s="98">
        <v>8.0399999999999991</v>
      </c>
      <c r="D1135" s="99" t="s">
        <v>19</v>
      </c>
      <c r="E1135" s="755"/>
      <c r="F1135" s="700">
        <f t="shared" si="38"/>
        <v>0</v>
      </c>
    </row>
    <row r="1136" spans="1:6" s="30" customFormat="1" x14ac:dyDescent="0.2">
      <c r="A1136" s="475">
        <f>A1135+0.1</f>
        <v>3.3000000000000003</v>
      </c>
      <c r="B1136" s="108" t="s">
        <v>365</v>
      </c>
      <c r="C1136" s="474">
        <v>7.6</v>
      </c>
      <c r="D1136" s="99" t="s">
        <v>19</v>
      </c>
      <c r="E1136" s="755"/>
      <c r="F1136" s="700">
        <f t="shared" si="38"/>
        <v>0</v>
      </c>
    </row>
    <row r="1137" spans="1:6" s="30" customFormat="1" x14ac:dyDescent="0.2">
      <c r="A1137" s="476"/>
      <c r="B1137" s="477"/>
      <c r="C1137" s="474"/>
      <c r="D1137" s="212"/>
      <c r="E1137" s="755"/>
      <c r="F1137" s="700">
        <f t="shared" si="38"/>
        <v>0</v>
      </c>
    </row>
    <row r="1138" spans="1:6" s="30" customFormat="1" x14ac:dyDescent="0.2">
      <c r="A1138" s="469">
        <v>4</v>
      </c>
      <c r="B1138" s="374" t="s">
        <v>753</v>
      </c>
      <c r="C1138" s="148"/>
      <c r="D1138" s="129"/>
      <c r="E1138" s="755"/>
      <c r="F1138" s="700">
        <f t="shared" si="38"/>
        <v>0</v>
      </c>
    </row>
    <row r="1139" spans="1:6" s="30" customFormat="1" x14ac:dyDescent="0.2">
      <c r="A1139" s="475">
        <f>A1138+0.1</f>
        <v>4.0999999999999996</v>
      </c>
      <c r="B1139" s="128" t="s">
        <v>754</v>
      </c>
      <c r="C1139" s="148">
        <v>11.6</v>
      </c>
      <c r="D1139" s="478" t="s">
        <v>19</v>
      </c>
      <c r="E1139" s="755"/>
      <c r="F1139" s="700">
        <f t="shared" si="38"/>
        <v>0</v>
      </c>
    </row>
    <row r="1140" spans="1:6" s="30" customFormat="1" x14ac:dyDescent="0.2">
      <c r="A1140" s="475">
        <f>A1139+0.1</f>
        <v>4.1999999999999993</v>
      </c>
      <c r="B1140" s="128" t="s">
        <v>755</v>
      </c>
      <c r="C1140" s="148">
        <v>7.6</v>
      </c>
      <c r="D1140" s="478" t="s">
        <v>19</v>
      </c>
      <c r="E1140" s="755"/>
      <c r="F1140" s="700">
        <f t="shared" si="38"/>
        <v>0</v>
      </c>
    </row>
    <row r="1141" spans="1:6" s="30" customFormat="1" x14ac:dyDescent="0.2">
      <c r="A1141" s="475">
        <v>5.3</v>
      </c>
      <c r="B1141" s="128" t="s">
        <v>69</v>
      </c>
      <c r="C1141" s="474">
        <v>1</v>
      </c>
      <c r="D1141" s="392" t="s">
        <v>58</v>
      </c>
      <c r="E1141" s="755"/>
      <c r="F1141" s="700">
        <f t="shared" si="38"/>
        <v>0</v>
      </c>
    </row>
    <row r="1142" spans="1:6" s="30" customFormat="1" x14ac:dyDescent="0.2">
      <c r="A1142" s="148"/>
      <c r="B1142" s="128"/>
      <c r="C1142" s="148"/>
      <c r="D1142" s="129"/>
      <c r="E1142" s="755"/>
      <c r="F1142" s="700">
        <f t="shared" si="38"/>
        <v>0</v>
      </c>
    </row>
    <row r="1143" spans="1:6" s="30" customFormat="1" x14ac:dyDescent="0.2">
      <c r="A1143" s="469">
        <v>5</v>
      </c>
      <c r="B1143" s="374" t="s">
        <v>756</v>
      </c>
      <c r="C1143" s="148"/>
      <c r="D1143" s="129"/>
      <c r="E1143" s="755"/>
      <c r="F1143" s="700">
        <f t="shared" si="38"/>
        <v>0</v>
      </c>
    </row>
    <row r="1144" spans="1:6" s="30" customFormat="1" x14ac:dyDescent="0.2">
      <c r="A1144" s="475">
        <f>A1143+0.1</f>
        <v>5.0999999999999996</v>
      </c>
      <c r="B1144" s="128" t="s">
        <v>757</v>
      </c>
      <c r="C1144" s="479">
        <v>1</v>
      </c>
      <c r="D1144" s="299" t="s">
        <v>35</v>
      </c>
      <c r="E1144" s="755"/>
      <c r="F1144" s="700">
        <f t="shared" si="38"/>
        <v>0</v>
      </c>
    </row>
    <row r="1145" spans="1:6" s="30" customFormat="1" ht="25.5" x14ac:dyDescent="0.2">
      <c r="A1145" s="475">
        <f>A1144+0.1</f>
        <v>5.1999999999999993</v>
      </c>
      <c r="B1145" s="397" t="s">
        <v>758</v>
      </c>
      <c r="C1145" s="480">
        <v>1</v>
      </c>
      <c r="D1145" s="392" t="s">
        <v>58</v>
      </c>
      <c r="E1145" s="755"/>
      <c r="F1145" s="700">
        <f t="shared" si="38"/>
        <v>0</v>
      </c>
    </row>
    <row r="1146" spans="1:6" s="30" customFormat="1" ht="4.5" customHeight="1" x14ac:dyDescent="0.2">
      <c r="A1146" s="476"/>
      <c r="B1146" s="477"/>
      <c r="C1146" s="474"/>
      <c r="D1146" s="212"/>
      <c r="E1146" s="755"/>
      <c r="F1146" s="700">
        <f t="shared" si="38"/>
        <v>0</v>
      </c>
    </row>
    <row r="1147" spans="1:6" s="30" customFormat="1" x14ac:dyDescent="0.2">
      <c r="A1147" s="469">
        <v>6</v>
      </c>
      <c r="B1147" s="473" t="s">
        <v>302</v>
      </c>
      <c r="C1147" s="474"/>
      <c r="D1147" s="212"/>
      <c r="E1147" s="755"/>
      <c r="F1147" s="700">
        <f t="shared" si="38"/>
        <v>0</v>
      </c>
    </row>
    <row r="1148" spans="1:6" s="30" customFormat="1" ht="7.5" customHeight="1" x14ac:dyDescent="0.2">
      <c r="A1148" s="469"/>
      <c r="B1148" s="473"/>
      <c r="C1148" s="474"/>
      <c r="D1148" s="212"/>
      <c r="E1148" s="755"/>
      <c r="F1148" s="700">
        <f t="shared" si="38"/>
        <v>0</v>
      </c>
    </row>
    <row r="1149" spans="1:6" s="30" customFormat="1" x14ac:dyDescent="0.2">
      <c r="A1149" s="236">
        <v>6.1</v>
      </c>
      <c r="B1149" s="237" t="s">
        <v>303</v>
      </c>
      <c r="C1149" s="33"/>
      <c r="D1149" s="238"/>
      <c r="E1149" s="755"/>
      <c r="F1149" s="700">
        <f t="shared" si="38"/>
        <v>0</v>
      </c>
    </row>
    <row r="1150" spans="1:6" s="30" customFormat="1" x14ac:dyDescent="0.2">
      <c r="A1150" s="481" t="s">
        <v>165</v>
      </c>
      <c r="B1150" s="120" t="s">
        <v>80</v>
      </c>
      <c r="C1150" s="422">
        <v>40</v>
      </c>
      <c r="D1150" s="482" t="s">
        <v>28</v>
      </c>
      <c r="E1150" s="756"/>
      <c r="F1150" s="701">
        <f t="shared" si="38"/>
        <v>0</v>
      </c>
    </row>
    <row r="1151" spans="1:6" s="30" customFormat="1" x14ac:dyDescent="0.2">
      <c r="A1151" s="236"/>
      <c r="B1151" s="237"/>
      <c r="C1151" s="33"/>
      <c r="D1151" s="238"/>
      <c r="E1151" s="755"/>
      <c r="F1151" s="700">
        <f t="shared" si="38"/>
        <v>0</v>
      </c>
    </row>
    <row r="1152" spans="1:6" s="30" customFormat="1" x14ac:dyDescent="0.2">
      <c r="A1152" s="236">
        <v>6.2</v>
      </c>
      <c r="B1152" s="89" t="s">
        <v>305</v>
      </c>
      <c r="C1152" s="240"/>
      <c r="D1152" s="371"/>
      <c r="E1152" s="755"/>
      <c r="F1152" s="700">
        <f t="shared" si="38"/>
        <v>0</v>
      </c>
    </row>
    <row r="1153" spans="1:6" s="30" customFormat="1" x14ac:dyDescent="0.2">
      <c r="A1153" s="241" t="s">
        <v>178</v>
      </c>
      <c r="B1153" s="108" t="s">
        <v>726</v>
      </c>
      <c r="C1153" s="240">
        <v>17.43</v>
      </c>
      <c r="D1153" s="238" t="s">
        <v>263</v>
      </c>
      <c r="E1153" s="755"/>
      <c r="F1153" s="700">
        <f t="shared" si="38"/>
        <v>0</v>
      </c>
    </row>
    <row r="1154" spans="1:6" s="30" customFormat="1" x14ac:dyDescent="0.2">
      <c r="A1154" s="241" t="s">
        <v>180</v>
      </c>
      <c r="B1154" s="108" t="s">
        <v>727</v>
      </c>
      <c r="C1154" s="240">
        <v>8.1</v>
      </c>
      <c r="D1154" s="238" t="s">
        <v>265</v>
      </c>
      <c r="E1154" s="755"/>
      <c r="F1154" s="700">
        <f t="shared" si="38"/>
        <v>0</v>
      </c>
    </row>
    <row r="1155" spans="1:6" s="30" customFormat="1" ht="25.5" x14ac:dyDescent="0.2">
      <c r="A1155" s="241" t="s">
        <v>728</v>
      </c>
      <c r="B1155" s="108" t="s">
        <v>729</v>
      </c>
      <c r="C1155" s="247">
        <v>12.13</v>
      </c>
      <c r="D1155" s="483" t="s">
        <v>266</v>
      </c>
      <c r="E1155" s="755"/>
      <c r="F1155" s="700">
        <f t="shared" si="38"/>
        <v>0</v>
      </c>
    </row>
    <row r="1156" spans="1:6" s="30" customFormat="1" x14ac:dyDescent="0.2">
      <c r="A1156" s="241"/>
      <c r="B1156" s="108"/>
      <c r="C1156" s="240"/>
      <c r="D1156" s="371"/>
      <c r="E1156" s="755"/>
      <c r="F1156" s="700">
        <f t="shared" si="38"/>
        <v>0</v>
      </c>
    </row>
    <row r="1157" spans="1:6" s="30" customFormat="1" x14ac:dyDescent="0.2">
      <c r="A1157" s="236">
        <v>6.3</v>
      </c>
      <c r="B1157" s="89" t="s">
        <v>86</v>
      </c>
      <c r="C1157" s="240"/>
      <c r="D1157" s="371"/>
      <c r="E1157" s="755"/>
      <c r="F1157" s="700">
        <f t="shared" si="38"/>
        <v>0</v>
      </c>
    </row>
    <row r="1158" spans="1:6" s="30" customFormat="1" x14ac:dyDescent="0.2">
      <c r="A1158" s="241" t="s">
        <v>183</v>
      </c>
      <c r="B1158" s="108" t="s">
        <v>730</v>
      </c>
      <c r="C1158" s="247">
        <v>3.33</v>
      </c>
      <c r="D1158" s="382" t="s">
        <v>83</v>
      </c>
      <c r="E1158" s="755"/>
      <c r="F1158" s="700">
        <f t="shared" si="38"/>
        <v>0</v>
      </c>
    </row>
    <row r="1159" spans="1:6" s="30" customFormat="1" ht="25.5" x14ac:dyDescent="0.2">
      <c r="A1159" s="241" t="s">
        <v>185</v>
      </c>
      <c r="B1159" s="108" t="s">
        <v>731</v>
      </c>
      <c r="C1159" s="247">
        <v>0.93</v>
      </c>
      <c r="D1159" s="382" t="s">
        <v>83</v>
      </c>
      <c r="E1159" s="755"/>
      <c r="F1159" s="700">
        <f t="shared" si="38"/>
        <v>0</v>
      </c>
    </row>
    <row r="1160" spans="1:6" s="30" customFormat="1" ht="17.25" customHeight="1" x14ac:dyDescent="0.2">
      <c r="A1160" s="241" t="s">
        <v>187</v>
      </c>
      <c r="B1160" s="108" t="s">
        <v>312</v>
      </c>
      <c r="C1160" s="247">
        <v>1.66</v>
      </c>
      <c r="D1160" s="382" t="s">
        <v>83</v>
      </c>
      <c r="E1160" s="755"/>
      <c r="F1160" s="700">
        <f t="shared" si="38"/>
        <v>0</v>
      </c>
    </row>
    <row r="1161" spans="1:6" s="30" customFormat="1" ht="16.5" customHeight="1" x14ac:dyDescent="0.2">
      <c r="A1161" s="241" t="s">
        <v>189</v>
      </c>
      <c r="B1161" s="108" t="s">
        <v>759</v>
      </c>
      <c r="C1161" s="247">
        <v>1</v>
      </c>
      <c r="D1161" s="382" t="s">
        <v>83</v>
      </c>
      <c r="E1161" s="755"/>
      <c r="F1161" s="700">
        <f t="shared" si="38"/>
        <v>0</v>
      </c>
    </row>
    <row r="1162" spans="1:6" s="30" customFormat="1" ht="18" customHeight="1" x14ac:dyDescent="0.2">
      <c r="A1162" s="241" t="s">
        <v>191</v>
      </c>
      <c r="B1162" s="108" t="s">
        <v>760</v>
      </c>
      <c r="C1162" s="247">
        <v>1.44</v>
      </c>
      <c r="D1162" s="382" t="s">
        <v>83</v>
      </c>
      <c r="E1162" s="755"/>
      <c r="F1162" s="700">
        <f t="shared" si="38"/>
        <v>0</v>
      </c>
    </row>
    <row r="1163" spans="1:6" s="30" customFormat="1" ht="25.5" x14ac:dyDescent="0.2">
      <c r="A1163" s="241" t="s">
        <v>193</v>
      </c>
      <c r="B1163" s="108" t="s">
        <v>761</v>
      </c>
      <c r="C1163" s="247">
        <v>1.32</v>
      </c>
      <c r="D1163" s="382" t="s">
        <v>83</v>
      </c>
      <c r="E1163" s="755"/>
      <c r="F1163" s="700">
        <f t="shared" si="38"/>
        <v>0</v>
      </c>
    </row>
    <row r="1164" spans="1:6" s="30" customFormat="1" x14ac:dyDescent="0.2">
      <c r="A1164" s="241"/>
      <c r="B1164" s="108"/>
      <c r="C1164" s="240"/>
      <c r="D1164" s="238"/>
      <c r="E1164" s="755"/>
      <c r="F1164" s="700">
        <f t="shared" si="38"/>
        <v>0</v>
      </c>
    </row>
    <row r="1165" spans="1:6" s="30" customFormat="1" x14ac:dyDescent="0.2">
      <c r="A1165" s="195">
        <v>6.4</v>
      </c>
      <c r="B1165" s="89" t="s">
        <v>316</v>
      </c>
      <c r="C1165" s="240"/>
      <c r="D1165" s="238"/>
      <c r="E1165" s="755"/>
      <c r="F1165" s="700">
        <f t="shared" si="38"/>
        <v>0</v>
      </c>
    </row>
    <row r="1166" spans="1:6" s="30" customFormat="1" x14ac:dyDescent="0.2">
      <c r="A1166" s="241" t="s">
        <v>196</v>
      </c>
      <c r="B1166" s="108" t="s">
        <v>762</v>
      </c>
      <c r="C1166" s="240">
        <v>80.599999999999994</v>
      </c>
      <c r="D1166" s="212" t="s">
        <v>19</v>
      </c>
      <c r="E1166" s="755"/>
      <c r="F1166" s="700">
        <f t="shared" si="38"/>
        <v>0</v>
      </c>
    </row>
    <row r="1167" spans="1:6" s="30" customFormat="1" x14ac:dyDescent="0.2">
      <c r="A1167" s="241" t="s">
        <v>197</v>
      </c>
      <c r="B1167" s="108" t="s">
        <v>763</v>
      </c>
      <c r="C1167" s="240">
        <v>12.4</v>
      </c>
      <c r="D1167" s="212" t="s">
        <v>19</v>
      </c>
      <c r="E1167" s="755"/>
      <c r="F1167" s="700">
        <f t="shared" si="38"/>
        <v>0</v>
      </c>
    </row>
    <row r="1168" spans="1:6" s="30" customFormat="1" x14ac:dyDescent="0.2">
      <c r="A1168" s="241"/>
      <c r="B1168" s="108"/>
      <c r="C1168" s="240"/>
      <c r="D1168" s="371"/>
      <c r="E1168" s="755"/>
      <c r="F1168" s="700">
        <f t="shared" si="38"/>
        <v>0</v>
      </c>
    </row>
    <row r="1169" spans="1:6" s="30" customFormat="1" ht="12.75" customHeight="1" x14ac:dyDescent="0.2">
      <c r="A1169" s="236">
        <v>6.5</v>
      </c>
      <c r="B1169" s="89" t="s">
        <v>17</v>
      </c>
      <c r="C1169" s="240"/>
      <c r="D1169" s="371"/>
      <c r="E1169" s="755"/>
      <c r="F1169" s="700">
        <f t="shared" si="38"/>
        <v>0</v>
      </c>
    </row>
    <row r="1170" spans="1:6" s="36" customFormat="1" x14ac:dyDescent="0.2">
      <c r="A1170" s="241" t="s">
        <v>738</v>
      </c>
      <c r="B1170" s="108" t="s">
        <v>102</v>
      </c>
      <c r="C1170" s="240">
        <v>40.299999999999997</v>
      </c>
      <c r="D1170" s="212" t="s">
        <v>19</v>
      </c>
      <c r="E1170" s="755"/>
      <c r="F1170" s="700">
        <f t="shared" si="38"/>
        <v>0</v>
      </c>
    </row>
    <row r="1171" spans="1:6" s="36" customFormat="1" x14ac:dyDescent="0.2">
      <c r="A1171" s="241" t="s">
        <v>739</v>
      </c>
      <c r="B1171" s="108" t="s">
        <v>319</v>
      </c>
      <c r="C1171" s="240">
        <v>40.299999999999997</v>
      </c>
      <c r="D1171" s="212" t="s">
        <v>19</v>
      </c>
      <c r="E1171" s="755"/>
      <c r="F1171" s="700">
        <f t="shared" si="38"/>
        <v>0</v>
      </c>
    </row>
    <row r="1172" spans="1:6" s="36" customFormat="1" x14ac:dyDescent="0.2">
      <c r="A1172" s="241" t="s">
        <v>740</v>
      </c>
      <c r="B1172" s="108" t="s">
        <v>109</v>
      </c>
      <c r="C1172" s="240">
        <v>243.2</v>
      </c>
      <c r="D1172" s="371" t="s">
        <v>28</v>
      </c>
      <c r="E1172" s="755"/>
      <c r="F1172" s="700">
        <f t="shared" si="38"/>
        <v>0</v>
      </c>
    </row>
    <row r="1173" spans="1:6" s="36" customFormat="1" x14ac:dyDescent="0.2">
      <c r="A1173" s="467"/>
      <c r="B1173" s="89"/>
      <c r="C1173" s="240"/>
      <c r="D1173" s="371"/>
      <c r="E1173" s="755"/>
      <c r="F1173" s="700">
        <f t="shared" si="38"/>
        <v>0</v>
      </c>
    </row>
    <row r="1174" spans="1:6" s="36" customFormat="1" x14ac:dyDescent="0.2">
      <c r="A1174" s="236">
        <v>6.6</v>
      </c>
      <c r="B1174" s="89" t="s">
        <v>320</v>
      </c>
      <c r="C1174" s="240"/>
      <c r="D1174" s="371"/>
      <c r="E1174" s="755"/>
      <c r="F1174" s="700">
        <f t="shared" si="38"/>
        <v>0</v>
      </c>
    </row>
    <row r="1175" spans="1:6" s="36" customFormat="1" ht="12.75" customHeight="1" x14ac:dyDescent="0.2">
      <c r="A1175" s="241" t="s">
        <v>741</v>
      </c>
      <c r="B1175" s="108" t="s">
        <v>742</v>
      </c>
      <c r="C1175" s="240">
        <v>40.299999999999997</v>
      </c>
      <c r="D1175" s="212" t="s">
        <v>19</v>
      </c>
      <c r="E1175" s="755"/>
      <c r="F1175" s="700">
        <f t="shared" si="38"/>
        <v>0</v>
      </c>
    </row>
    <row r="1176" spans="1:6" s="36" customFormat="1" ht="12.75" customHeight="1" x14ac:dyDescent="0.2">
      <c r="A1176" s="241" t="s">
        <v>743</v>
      </c>
      <c r="B1176" s="108" t="s">
        <v>764</v>
      </c>
      <c r="C1176" s="240">
        <v>40.299999999999997</v>
      </c>
      <c r="D1176" s="212" t="s">
        <v>19</v>
      </c>
      <c r="E1176" s="755"/>
      <c r="F1176" s="700">
        <f t="shared" si="38"/>
        <v>0</v>
      </c>
    </row>
    <row r="1177" spans="1:6" s="36" customFormat="1" ht="12.75" customHeight="1" x14ac:dyDescent="0.2">
      <c r="A1177" s="241"/>
      <c r="B1177" s="108"/>
      <c r="C1177" s="240"/>
      <c r="D1177" s="371"/>
      <c r="E1177" s="755"/>
      <c r="F1177" s="700">
        <f t="shared" si="38"/>
        <v>0</v>
      </c>
    </row>
    <row r="1178" spans="1:6" s="36" customFormat="1" x14ac:dyDescent="0.2">
      <c r="A1178" s="239">
        <v>6.7</v>
      </c>
      <c r="B1178" s="108" t="s">
        <v>323</v>
      </c>
      <c r="C1178" s="240">
        <v>36</v>
      </c>
      <c r="D1178" s="371" t="s">
        <v>28</v>
      </c>
      <c r="E1178" s="755"/>
      <c r="F1178" s="700">
        <f t="shared" si="38"/>
        <v>0</v>
      </c>
    </row>
    <row r="1179" spans="1:6" s="36" customFormat="1" ht="25.5" x14ac:dyDescent="0.2">
      <c r="A1179" s="239">
        <v>6.8</v>
      </c>
      <c r="B1179" s="108" t="s">
        <v>325</v>
      </c>
      <c r="C1179" s="240">
        <v>20</v>
      </c>
      <c r="D1179" s="249" t="s">
        <v>58</v>
      </c>
      <c r="E1179" s="755"/>
      <c r="F1179" s="700">
        <f t="shared" si="38"/>
        <v>0</v>
      </c>
    </row>
    <row r="1180" spans="1:6" s="36" customFormat="1" x14ac:dyDescent="0.2">
      <c r="A1180" s="37"/>
      <c r="B1180" s="477"/>
      <c r="C1180" s="484"/>
      <c r="D1180" s="212"/>
      <c r="E1180" s="755"/>
      <c r="F1180" s="700">
        <f t="shared" si="38"/>
        <v>0</v>
      </c>
    </row>
    <row r="1181" spans="1:6" s="36" customFormat="1" x14ac:dyDescent="0.2">
      <c r="A1181" s="38">
        <v>6.9</v>
      </c>
      <c r="B1181" s="477" t="s">
        <v>765</v>
      </c>
      <c r="C1181" s="484">
        <v>1</v>
      </c>
      <c r="D1181" s="212" t="s">
        <v>58</v>
      </c>
      <c r="E1181" s="755"/>
      <c r="F1181" s="700">
        <f t="shared" si="38"/>
        <v>0</v>
      </c>
    </row>
    <row r="1182" spans="1:6" s="36" customFormat="1" x14ac:dyDescent="0.2">
      <c r="A1182" s="485"/>
      <c r="B1182" s="486" t="s">
        <v>766</v>
      </c>
      <c r="C1182" s="487"/>
      <c r="D1182" s="488"/>
      <c r="E1182" s="757"/>
      <c r="F1182" s="758">
        <f>SUM(F1118:F1181)</f>
        <v>0</v>
      </c>
    </row>
    <row r="1183" spans="1:6" s="36" customFormat="1" x14ac:dyDescent="0.2">
      <c r="A1183" s="128"/>
      <c r="B1183" s="128"/>
      <c r="C1183" s="95"/>
      <c r="D1183" s="129"/>
      <c r="E1183" s="6"/>
      <c r="F1183" s="721"/>
    </row>
    <row r="1184" spans="1:6" s="36" customFormat="1" ht="25.5" x14ac:dyDescent="0.2">
      <c r="A1184" s="172" t="s">
        <v>767</v>
      </c>
      <c r="B1184" s="89" t="s">
        <v>768</v>
      </c>
      <c r="C1184" s="95"/>
      <c r="D1184" s="129"/>
      <c r="E1184" s="6"/>
      <c r="F1184" s="721"/>
    </row>
    <row r="1185" spans="1:6" s="39" customFormat="1" x14ac:dyDescent="0.2">
      <c r="A1185" s="128"/>
      <c r="B1185" s="128"/>
      <c r="C1185" s="95"/>
      <c r="D1185" s="129"/>
      <c r="E1185" s="6"/>
      <c r="F1185" s="721"/>
    </row>
    <row r="1186" spans="1:6" s="39" customFormat="1" x14ac:dyDescent="0.2">
      <c r="A1186" s="469">
        <v>1</v>
      </c>
      <c r="B1186" s="446" t="s">
        <v>303</v>
      </c>
      <c r="C1186" s="447"/>
      <c r="D1186" s="448"/>
      <c r="E1186" s="31"/>
      <c r="F1186" s="700">
        <f t="shared" ref="F1186:F1204" si="40">+ROUND(C1186*E1186,2)</f>
        <v>0</v>
      </c>
    </row>
    <row r="1187" spans="1:6" s="39" customFormat="1" x14ac:dyDescent="0.2">
      <c r="A1187" s="449">
        <f>A1186+0.1</f>
        <v>1.1000000000000001</v>
      </c>
      <c r="B1187" s="108" t="s">
        <v>688</v>
      </c>
      <c r="C1187" s="450">
        <v>1</v>
      </c>
      <c r="D1187" s="212" t="s">
        <v>58</v>
      </c>
      <c r="E1187" s="755"/>
      <c r="F1187" s="700">
        <f t="shared" si="40"/>
        <v>0</v>
      </c>
    </row>
    <row r="1188" spans="1:6" s="39" customFormat="1" x14ac:dyDescent="0.2">
      <c r="A1188" s="449"/>
      <c r="B1188" s="108"/>
      <c r="C1188" s="450"/>
      <c r="D1188" s="299"/>
      <c r="E1188" s="755"/>
      <c r="F1188" s="700">
        <f t="shared" si="40"/>
        <v>0</v>
      </c>
    </row>
    <row r="1189" spans="1:6" s="39" customFormat="1" x14ac:dyDescent="0.2">
      <c r="A1189" s="469">
        <v>2</v>
      </c>
      <c r="B1189" s="195" t="s">
        <v>699</v>
      </c>
      <c r="C1189" s="95"/>
      <c r="D1189" s="99"/>
      <c r="E1189" s="755"/>
      <c r="F1189" s="700">
        <f t="shared" si="40"/>
        <v>0</v>
      </c>
    </row>
    <row r="1190" spans="1:6" s="39" customFormat="1" ht="38.25" x14ac:dyDescent="0.2">
      <c r="A1190" s="471">
        <f>A1189+0.1</f>
        <v>2.1</v>
      </c>
      <c r="B1190" s="154" t="s">
        <v>700</v>
      </c>
      <c r="C1190" s="460">
        <v>131.88</v>
      </c>
      <c r="D1190" s="103" t="s">
        <v>19</v>
      </c>
      <c r="E1190" s="755"/>
      <c r="F1190" s="700">
        <f t="shared" si="40"/>
        <v>0</v>
      </c>
    </row>
    <row r="1191" spans="1:6" s="39" customFormat="1" x14ac:dyDescent="0.2">
      <c r="A1191" s="471">
        <f>+A1190+0.1</f>
        <v>2.2000000000000002</v>
      </c>
      <c r="B1191" s="154" t="s">
        <v>701</v>
      </c>
      <c r="C1191" s="460">
        <f>+C1190</f>
        <v>131.88</v>
      </c>
      <c r="D1191" s="103" t="s">
        <v>19</v>
      </c>
      <c r="E1191" s="755"/>
      <c r="F1191" s="700">
        <f t="shared" si="40"/>
        <v>0</v>
      </c>
    </row>
    <row r="1192" spans="1:6" s="39" customFormat="1" ht="25.5" x14ac:dyDescent="0.2">
      <c r="A1192" s="471">
        <f t="shared" ref="A1192:A1196" si="41">+A1191+0.1</f>
        <v>2.3000000000000003</v>
      </c>
      <c r="B1192" s="108" t="s">
        <v>702</v>
      </c>
      <c r="C1192" s="461">
        <f>+C1190</f>
        <v>131.88</v>
      </c>
      <c r="D1192" s="462" t="s">
        <v>19</v>
      </c>
      <c r="E1192" s="755"/>
      <c r="F1192" s="700">
        <f t="shared" si="40"/>
        <v>0</v>
      </c>
    </row>
    <row r="1193" spans="1:6" s="39" customFormat="1" ht="25.5" x14ac:dyDescent="0.2">
      <c r="A1193" s="471">
        <f t="shared" si="41"/>
        <v>2.4000000000000004</v>
      </c>
      <c r="B1193" s="154" t="s">
        <v>703</v>
      </c>
      <c r="C1193" s="461">
        <f>+C1192</f>
        <v>131.88</v>
      </c>
      <c r="D1193" s="462" t="s">
        <v>19</v>
      </c>
      <c r="E1193" s="755"/>
      <c r="F1193" s="700">
        <f t="shared" si="40"/>
        <v>0</v>
      </c>
    </row>
    <row r="1194" spans="1:6" s="39" customFormat="1" ht="27" x14ac:dyDescent="0.2">
      <c r="A1194" s="471">
        <f t="shared" si="41"/>
        <v>2.5000000000000004</v>
      </c>
      <c r="B1194" s="463" t="s">
        <v>704</v>
      </c>
      <c r="C1194" s="461">
        <f>+C1193</f>
        <v>131.88</v>
      </c>
      <c r="D1194" s="462" t="s">
        <v>19</v>
      </c>
      <c r="E1194" s="755"/>
      <c r="F1194" s="700">
        <f t="shared" si="40"/>
        <v>0</v>
      </c>
    </row>
    <row r="1195" spans="1:6" s="39" customFormat="1" ht="25.5" x14ac:dyDescent="0.2">
      <c r="A1195" s="489">
        <f t="shared" si="41"/>
        <v>2.6000000000000005</v>
      </c>
      <c r="B1195" s="490" t="s">
        <v>705</v>
      </c>
      <c r="C1195" s="491">
        <v>63</v>
      </c>
      <c r="D1195" s="492" t="s">
        <v>19</v>
      </c>
      <c r="E1195" s="756"/>
      <c r="F1195" s="701">
        <f t="shared" si="40"/>
        <v>0</v>
      </c>
    </row>
    <row r="1196" spans="1:6" s="39" customFormat="1" ht="25.5" x14ac:dyDescent="0.2">
      <c r="A1196" s="471">
        <f t="shared" si="41"/>
        <v>2.7000000000000006</v>
      </c>
      <c r="B1196" s="154" t="s">
        <v>706</v>
      </c>
      <c r="C1196" s="461">
        <v>63</v>
      </c>
      <c r="D1196" s="462" t="s">
        <v>19</v>
      </c>
      <c r="E1196" s="755"/>
      <c r="F1196" s="700">
        <f t="shared" si="40"/>
        <v>0</v>
      </c>
    </row>
    <row r="1197" spans="1:6" s="39" customFormat="1" x14ac:dyDescent="0.2">
      <c r="A1197" s="471"/>
      <c r="B1197" s="128"/>
      <c r="C1197" s="472"/>
      <c r="D1197" s="212"/>
      <c r="E1197" s="755"/>
      <c r="F1197" s="700">
        <f t="shared" si="40"/>
        <v>0</v>
      </c>
    </row>
    <row r="1198" spans="1:6" s="39" customFormat="1" ht="12.6" customHeight="1" x14ac:dyDescent="0.2">
      <c r="A1198" s="195">
        <v>3</v>
      </c>
      <c r="B1198" s="195" t="s">
        <v>708</v>
      </c>
      <c r="C1198" s="95"/>
      <c r="D1198" s="129"/>
      <c r="E1198" s="755"/>
      <c r="F1198" s="700">
        <f t="shared" si="40"/>
        <v>0</v>
      </c>
    </row>
    <row r="1199" spans="1:6" s="39" customFormat="1" ht="12.6" customHeight="1" x14ac:dyDescent="0.2">
      <c r="A1199" s="148">
        <v>3.1</v>
      </c>
      <c r="B1199" s="128" t="s">
        <v>769</v>
      </c>
      <c r="C1199" s="95">
        <v>11</v>
      </c>
      <c r="D1199" s="129" t="s">
        <v>28</v>
      </c>
      <c r="E1199" s="755"/>
      <c r="F1199" s="700">
        <f t="shared" si="40"/>
        <v>0</v>
      </c>
    </row>
    <row r="1200" spans="1:6" s="39" customFormat="1" ht="12.6" customHeight="1" x14ac:dyDescent="0.2">
      <c r="A1200" s="148">
        <v>3.2</v>
      </c>
      <c r="B1200" s="128" t="s">
        <v>770</v>
      </c>
      <c r="C1200" s="95">
        <v>2</v>
      </c>
      <c r="D1200" s="129" t="s">
        <v>58</v>
      </c>
      <c r="E1200" s="755"/>
      <c r="F1200" s="700">
        <f t="shared" si="40"/>
        <v>0</v>
      </c>
    </row>
    <row r="1201" spans="1:6" s="39" customFormat="1" ht="12.6" customHeight="1" x14ac:dyDescent="0.2">
      <c r="A1201" s="148">
        <v>3.3</v>
      </c>
      <c r="B1201" s="128" t="s">
        <v>771</v>
      </c>
      <c r="C1201" s="95">
        <v>1</v>
      </c>
      <c r="D1201" s="129" t="s">
        <v>58</v>
      </c>
      <c r="E1201" s="755"/>
      <c r="F1201" s="700">
        <f t="shared" si="40"/>
        <v>0</v>
      </c>
    </row>
    <row r="1202" spans="1:6" s="39" customFormat="1" ht="12.75" customHeight="1" x14ac:dyDescent="0.2">
      <c r="A1202" s="148">
        <v>3.4</v>
      </c>
      <c r="B1202" s="128" t="s">
        <v>772</v>
      </c>
      <c r="C1202" s="95">
        <v>1</v>
      </c>
      <c r="D1202" s="129" t="s">
        <v>58</v>
      </c>
      <c r="E1202" s="755"/>
      <c r="F1202" s="700">
        <f t="shared" si="40"/>
        <v>0</v>
      </c>
    </row>
    <row r="1203" spans="1:6" s="39" customFormat="1" ht="38.25" x14ac:dyDescent="0.2">
      <c r="A1203" s="258">
        <v>3.5</v>
      </c>
      <c r="B1203" s="261" t="s">
        <v>773</v>
      </c>
      <c r="C1203" s="171">
        <v>1</v>
      </c>
      <c r="D1203" s="260" t="s">
        <v>58</v>
      </c>
      <c r="E1203" s="755"/>
      <c r="F1203" s="700">
        <f t="shared" si="40"/>
        <v>0</v>
      </c>
    </row>
    <row r="1204" spans="1:6" s="39" customFormat="1" x14ac:dyDescent="0.2">
      <c r="A1204" s="148">
        <v>3.6</v>
      </c>
      <c r="B1204" s="128" t="s">
        <v>724</v>
      </c>
      <c r="C1204" s="95">
        <v>1</v>
      </c>
      <c r="D1204" s="129" t="s">
        <v>58</v>
      </c>
      <c r="E1204" s="755"/>
      <c r="F1204" s="700">
        <f t="shared" si="40"/>
        <v>0</v>
      </c>
    </row>
    <row r="1205" spans="1:6" s="39" customFormat="1" x14ac:dyDescent="0.2">
      <c r="A1205" s="440"/>
      <c r="B1205" s="282" t="s">
        <v>774</v>
      </c>
      <c r="C1205" s="217"/>
      <c r="D1205" s="444"/>
      <c r="E1205" s="714"/>
      <c r="F1205" s="750">
        <f>SUM(F1186:F1204)</f>
        <v>0</v>
      </c>
    </row>
    <row r="1206" spans="1:6" s="39" customFormat="1" ht="12.6" customHeight="1" x14ac:dyDescent="0.2">
      <c r="A1206" s="128"/>
      <c r="B1206" s="128"/>
      <c r="C1206" s="95"/>
      <c r="D1206" s="129"/>
      <c r="E1206" s="6"/>
      <c r="F1206" s="721"/>
    </row>
    <row r="1207" spans="1:6" s="39" customFormat="1" ht="12.6" customHeight="1" x14ac:dyDescent="0.2">
      <c r="A1207" s="172" t="s">
        <v>775</v>
      </c>
      <c r="B1207" s="89" t="s">
        <v>776</v>
      </c>
      <c r="C1207" s="95"/>
      <c r="D1207" s="129"/>
      <c r="E1207" s="6"/>
      <c r="F1207" s="721"/>
    </row>
    <row r="1208" spans="1:6" s="39" customFormat="1" ht="12.6" customHeight="1" x14ac:dyDescent="0.2">
      <c r="A1208" s="128"/>
      <c r="B1208" s="128"/>
      <c r="C1208" s="95"/>
      <c r="D1208" s="129"/>
      <c r="E1208" s="6"/>
      <c r="F1208" s="721"/>
    </row>
    <row r="1209" spans="1:6" s="39" customFormat="1" ht="12.6" customHeight="1" x14ac:dyDescent="0.2">
      <c r="A1209" s="143" t="s">
        <v>11</v>
      </c>
      <c r="B1209" s="195" t="s">
        <v>777</v>
      </c>
      <c r="C1209" s="95"/>
      <c r="D1209" s="129"/>
      <c r="E1209" s="6"/>
      <c r="F1209" s="721"/>
    </row>
    <row r="1210" spans="1:6" s="39" customFormat="1" x14ac:dyDescent="0.2">
      <c r="A1210" s="195"/>
      <c r="B1210" s="128"/>
      <c r="C1210" s="95"/>
      <c r="D1210" s="129"/>
      <c r="E1210" s="6"/>
      <c r="F1210" s="721"/>
    </row>
    <row r="1211" spans="1:6" s="39" customFormat="1" x14ac:dyDescent="0.2">
      <c r="A1211" s="195">
        <v>1</v>
      </c>
      <c r="B1211" s="195" t="s">
        <v>708</v>
      </c>
      <c r="C1211" s="95"/>
      <c r="D1211" s="129"/>
      <c r="E1211" s="6"/>
      <c r="F1211" s="721"/>
    </row>
    <row r="1212" spans="1:6" s="39" customFormat="1" x14ac:dyDescent="0.2">
      <c r="A1212" s="148">
        <v>1.1000000000000001</v>
      </c>
      <c r="B1212" s="128" t="s">
        <v>778</v>
      </c>
      <c r="C1212" s="95">
        <v>19.3</v>
      </c>
      <c r="D1212" s="129" t="s">
        <v>28</v>
      </c>
      <c r="E1212" s="6"/>
      <c r="F1212" s="700">
        <f t="shared" ref="F1212:F1256" si="42">+ROUND(C1212*E1212,2)</f>
        <v>0</v>
      </c>
    </row>
    <row r="1213" spans="1:6" s="39" customFormat="1" ht="12.6" customHeight="1" x14ac:dyDescent="0.2">
      <c r="A1213" s="148">
        <v>1.3</v>
      </c>
      <c r="B1213" s="128" t="s">
        <v>779</v>
      </c>
      <c r="C1213" s="95">
        <v>1</v>
      </c>
      <c r="D1213" s="129" t="s">
        <v>58</v>
      </c>
      <c r="E1213" s="6"/>
      <c r="F1213" s="700">
        <f t="shared" si="42"/>
        <v>0</v>
      </c>
    </row>
    <row r="1214" spans="1:6" s="39" customFormat="1" ht="12.6" customHeight="1" x14ac:dyDescent="0.2">
      <c r="A1214" s="148">
        <v>1.3</v>
      </c>
      <c r="B1214" s="128" t="s">
        <v>780</v>
      </c>
      <c r="C1214" s="95">
        <v>1</v>
      </c>
      <c r="D1214" s="129" t="s">
        <v>58</v>
      </c>
      <c r="E1214" s="6"/>
      <c r="F1214" s="700">
        <f t="shared" si="42"/>
        <v>0</v>
      </c>
    </row>
    <row r="1215" spans="1:6" s="39" customFormat="1" ht="12.6" customHeight="1" x14ac:dyDescent="0.2">
      <c r="A1215" s="148">
        <v>1.4</v>
      </c>
      <c r="B1215" s="128" t="s">
        <v>781</v>
      </c>
      <c r="C1215" s="95">
        <v>2</v>
      </c>
      <c r="D1215" s="129" t="s">
        <v>58</v>
      </c>
      <c r="E1215" s="6"/>
      <c r="F1215" s="700">
        <f t="shared" si="42"/>
        <v>0</v>
      </c>
    </row>
    <row r="1216" spans="1:6" s="39" customFormat="1" ht="12.6" customHeight="1" x14ac:dyDescent="0.2">
      <c r="A1216" s="148">
        <v>1.4</v>
      </c>
      <c r="B1216" s="128" t="s">
        <v>782</v>
      </c>
      <c r="C1216" s="95">
        <v>2</v>
      </c>
      <c r="D1216" s="129" t="s">
        <v>58</v>
      </c>
      <c r="E1216" s="6"/>
      <c r="F1216" s="700">
        <f t="shared" si="42"/>
        <v>0</v>
      </c>
    </row>
    <row r="1217" spans="1:6" s="36" customFormat="1" x14ac:dyDescent="0.2">
      <c r="A1217" s="148">
        <v>1.5</v>
      </c>
      <c r="B1217" s="128" t="s">
        <v>718</v>
      </c>
      <c r="C1217" s="95">
        <v>1</v>
      </c>
      <c r="D1217" s="129" t="s">
        <v>58</v>
      </c>
      <c r="E1217" s="6"/>
      <c r="F1217" s="700">
        <f t="shared" si="42"/>
        <v>0</v>
      </c>
    </row>
    <row r="1218" spans="1:6" s="36" customFormat="1" ht="12.75" customHeight="1" x14ac:dyDescent="0.2">
      <c r="A1218" s="148">
        <v>1.6</v>
      </c>
      <c r="B1218" s="128" t="s">
        <v>772</v>
      </c>
      <c r="C1218" s="95">
        <v>1</v>
      </c>
      <c r="D1218" s="129" t="s">
        <v>58</v>
      </c>
      <c r="E1218" s="6"/>
      <c r="F1218" s="700">
        <f t="shared" si="42"/>
        <v>0</v>
      </c>
    </row>
    <row r="1219" spans="1:6" s="36" customFormat="1" ht="12.75" customHeight="1" x14ac:dyDescent="0.2">
      <c r="A1219" s="148">
        <v>1.7</v>
      </c>
      <c r="B1219" s="108" t="s">
        <v>783</v>
      </c>
      <c r="C1219" s="95">
        <v>2</v>
      </c>
      <c r="D1219" s="129" t="s">
        <v>58</v>
      </c>
      <c r="E1219" s="6"/>
      <c r="F1219" s="700">
        <f t="shared" si="42"/>
        <v>0</v>
      </c>
    </row>
    <row r="1220" spans="1:6" s="36" customFormat="1" ht="12.75" customHeight="1" x14ac:dyDescent="0.2">
      <c r="A1220" s="148">
        <v>1.8</v>
      </c>
      <c r="B1220" s="128" t="s">
        <v>724</v>
      </c>
      <c r="C1220" s="95">
        <v>2</v>
      </c>
      <c r="D1220" s="129" t="s">
        <v>58</v>
      </c>
      <c r="E1220" s="6"/>
      <c r="F1220" s="700">
        <f t="shared" si="42"/>
        <v>0</v>
      </c>
    </row>
    <row r="1221" spans="1:6" s="36" customFormat="1" ht="12.75" customHeight="1" x14ac:dyDescent="0.2">
      <c r="A1221" s="128"/>
      <c r="B1221" s="128"/>
      <c r="C1221" s="95"/>
      <c r="D1221" s="129"/>
      <c r="E1221" s="6"/>
      <c r="F1221" s="700">
        <f t="shared" si="42"/>
        <v>0</v>
      </c>
    </row>
    <row r="1222" spans="1:6" s="36" customFormat="1" ht="12.75" customHeight="1" x14ac:dyDescent="0.2">
      <c r="A1222" s="143" t="s">
        <v>73</v>
      </c>
      <c r="B1222" s="195" t="s">
        <v>725</v>
      </c>
      <c r="C1222" s="95"/>
      <c r="D1222" s="129"/>
      <c r="E1222" s="6"/>
      <c r="F1222" s="700">
        <f t="shared" si="42"/>
        <v>0</v>
      </c>
    </row>
    <row r="1223" spans="1:6" s="36" customFormat="1" ht="12.75" customHeight="1" x14ac:dyDescent="0.2">
      <c r="A1223" s="128"/>
      <c r="B1223" s="128"/>
      <c r="C1223" s="95"/>
      <c r="D1223" s="129"/>
      <c r="E1223" s="6"/>
      <c r="F1223" s="700">
        <f t="shared" si="42"/>
        <v>0</v>
      </c>
    </row>
    <row r="1224" spans="1:6" s="36" customFormat="1" x14ac:dyDescent="0.2">
      <c r="A1224" s="236">
        <v>1</v>
      </c>
      <c r="B1224" s="237" t="s">
        <v>303</v>
      </c>
      <c r="C1224" s="33"/>
      <c r="D1224" s="238"/>
      <c r="E1224" s="6"/>
      <c r="F1224" s="700">
        <f t="shared" si="42"/>
        <v>0</v>
      </c>
    </row>
    <row r="1225" spans="1:6" s="36" customFormat="1" ht="12.75" customHeight="1" x14ac:dyDescent="0.2">
      <c r="A1225" s="239">
        <v>1.1000000000000001</v>
      </c>
      <c r="B1225" s="108" t="s">
        <v>80</v>
      </c>
      <c r="C1225" s="240">
        <v>43.55</v>
      </c>
      <c r="D1225" s="238" t="s">
        <v>28</v>
      </c>
      <c r="E1225" s="6"/>
      <c r="F1225" s="700">
        <f t="shared" si="42"/>
        <v>0</v>
      </c>
    </row>
    <row r="1226" spans="1:6" s="36" customFormat="1" ht="12.75" customHeight="1" x14ac:dyDescent="0.2">
      <c r="A1226" s="236"/>
      <c r="B1226" s="237"/>
      <c r="C1226" s="33"/>
      <c r="D1226" s="238"/>
      <c r="E1226" s="6"/>
      <c r="F1226" s="700">
        <f t="shared" si="42"/>
        <v>0</v>
      </c>
    </row>
    <row r="1227" spans="1:6" s="36" customFormat="1" ht="12.75" customHeight="1" x14ac:dyDescent="0.2">
      <c r="A1227" s="236">
        <v>2</v>
      </c>
      <c r="B1227" s="89" t="s">
        <v>305</v>
      </c>
      <c r="C1227" s="240"/>
      <c r="D1227" s="371"/>
      <c r="E1227" s="6"/>
      <c r="F1227" s="700">
        <f t="shared" si="42"/>
        <v>0</v>
      </c>
    </row>
    <row r="1228" spans="1:6" s="36" customFormat="1" ht="12.75" customHeight="1" x14ac:dyDescent="0.2">
      <c r="A1228" s="241">
        <v>2.1</v>
      </c>
      <c r="B1228" s="108" t="s">
        <v>726</v>
      </c>
      <c r="C1228" s="240">
        <v>18.87</v>
      </c>
      <c r="D1228" s="238" t="s">
        <v>263</v>
      </c>
      <c r="E1228" s="6"/>
      <c r="F1228" s="700">
        <f t="shared" si="42"/>
        <v>0</v>
      </c>
    </row>
    <row r="1229" spans="1:6" s="36" customFormat="1" x14ac:dyDescent="0.2">
      <c r="A1229" s="241">
        <v>2.2000000000000002</v>
      </c>
      <c r="B1229" s="108" t="s">
        <v>727</v>
      </c>
      <c r="C1229" s="240">
        <v>8.82</v>
      </c>
      <c r="D1229" s="238" t="s">
        <v>265</v>
      </c>
      <c r="E1229" s="6"/>
      <c r="F1229" s="700">
        <f t="shared" si="42"/>
        <v>0</v>
      </c>
    </row>
    <row r="1230" spans="1:6" s="36" customFormat="1" ht="25.5" x14ac:dyDescent="0.2">
      <c r="A1230" s="241">
        <v>2.2999999999999998</v>
      </c>
      <c r="B1230" s="108" t="s">
        <v>729</v>
      </c>
      <c r="C1230" s="247">
        <v>13.07</v>
      </c>
      <c r="D1230" s="483" t="s">
        <v>266</v>
      </c>
      <c r="E1230" s="6"/>
      <c r="F1230" s="700">
        <f t="shared" si="42"/>
        <v>0</v>
      </c>
    </row>
    <row r="1231" spans="1:6" s="36" customFormat="1" ht="12.75" customHeight="1" x14ac:dyDescent="0.2">
      <c r="A1231" s="241"/>
      <c r="B1231" s="108"/>
      <c r="C1231" s="240"/>
      <c r="D1231" s="371"/>
      <c r="E1231" s="6"/>
      <c r="F1231" s="700">
        <f t="shared" si="42"/>
        <v>0</v>
      </c>
    </row>
    <row r="1232" spans="1:6" s="36" customFormat="1" x14ac:dyDescent="0.2">
      <c r="A1232" s="236">
        <v>3</v>
      </c>
      <c r="B1232" s="89" t="s">
        <v>86</v>
      </c>
      <c r="C1232" s="240"/>
      <c r="D1232" s="371"/>
      <c r="E1232" s="6"/>
      <c r="F1232" s="700">
        <f t="shared" si="42"/>
        <v>0</v>
      </c>
    </row>
    <row r="1233" spans="1:6" s="36" customFormat="1" ht="12.75" customHeight="1" x14ac:dyDescent="0.2">
      <c r="A1233" s="241">
        <v>3.1</v>
      </c>
      <c r="B1233" s="108" t="s">
        <v>730</v>
      </c>
      <c r="C1233" s="240">
        <v>3.66</v>
      </c>
      <c r="D1233" s="212" t="s">
        <v>83</v>
      </c>
      <c r="E1233" s="6"/>
      <c r="F1233" s="700">
        <f t="shared" si="42"/>
        <v>0</v>
      </c>
    </row>
    <row r="1234" spans="1:6" s="36" customFormat="1" ht="12.75" customHeight="1" x14ac:dyDescent="0.2">
      <c r="A1234" s="241">
        <v>3.2</v>
      </c>
      <c r="B1234" s="108" t="s">
        <v>784</v>
      </c>
      <c r="C1234" s="240">
        <v>1.02</v>
      </c>
      <c r="D1234" s="212" t="s">
        <v>83</v>
      </c>
      <c r="E1234" s="6"/>
      <c r="F1234" s="700">
        <f t="shared" si="42"/>
        <v>0</v>
      </c>
    </row>
    <row r="1235" spans="1:6" s="36" customFormat="1" ht="12.75" customHeight="1" x14ac:dyDescent="0.2">
      <c r="A1235" s="241">
        <v>3.3</v>
      </c>
      <c r="B1235" s="108" t="s">
        <v>785</v>
      </c>
      <c r="C1235" s="240">
        <v>1.79</v>
      </c>
      <c r="D1235" s="212" t="s">
        <v>83</v>
      </c>
      <c r="E1235" s="6"/>
      <c r="F1235" s="700">
        <f t="shared" si="42"/>
        <v>0</v>
      </c>
    </row>
    <row r="1236" spans="1:6" s="36" customFormat="1" ht="12.75" customHeight="1" x14ac:dyDescent="0.2">
      <c r="A1236" s="241">
        <v>3.4</v>
      </c>
      <c r="B1236" s="108" t="s">
        <v>759</v>
      </c>
      <c r="C1236" s="240">
        <v>1.1000000000000001</v>
      </c>
      <c r="D1236" s="212" t="s">
        <v>83</v>
      </c>
      <c r="E1236" s="6"/>
      <c r="F1236" s="700">
        <f t="shared" si="42"/>
        <v>0</v>
      </c>
    </row>
    <row r="1237" spans="1:6" s="36" customFormat="1" ht="12.75" customHeight="1" x14ac:dyDescent="0.2">
      <c r="A1237" s="241">
        <v>3.5</v>
      </c>
      <c r="B1237" s="108" t="s">
        <v>786</v>
      </c>
      <c r="C1237" s="240">
        <v>1.58</v>
      </c>
      <c r="D1237" s="212" t="s">
        <v>83</v>
      </c>
      <c r="E1237" s="6"/>
      <c r="F1237" s="700">
        <f t="shared" si="42"/>
        <v>0</v>
      </c>
    </row>
    <row r="1238" spans="1:6" s="36" customFormat="1" ht="12.75" customHeight="1" x14ac:dyDescent="0.2">
      <c r="A1238" s="241">
        <v>3.6</v>
      </c>
      <c r="B1238" s="108" t="s">
        <v>761</v>
      </c>
      <c r="C1238" s="240">
        <v>0.77</v>
      </c>
      <c r="D1238" s="212" t="s">
        <v>83</v>
      </c>
      <c r="E1238" s="6"/>
      <c r="F1238" s="700">
        <f t="shared" si="42"/>
        <v>0</v>
      </c>
    </row>
    <row r="1239" spans="1:6" s="36" customFormat="1" x14ac:dyDescent="0.2">
      <c r="A1239" s="241"/>
      <c r="B1239" s="108"/>
      <c r="C1239" s="240"/>
      <c r="D1239" s="238"/>
      <c r="E1239" s="6"/>
      <c r="F1239" s="700">
        <f t="shared" si="42"/>
        <v>0</v>
      </c>
    </row>
    <row r="1240" spans="1:6" s="36" customFormat="1" ht="12.75" customHeight="1" x14ac:dyDescent="0.2">
      <c r="A1240" s="195">
        <v>4</v>
      </c>
      <c r="B1240" s="89" t="s">
        <v>316</v>
      </c>
      <c r="C1240" s="240"/>
      <c r="D1240" s="238"/>
      <c r="E1240" s="6"/>
      <c r="F1240" s="700">
        <f t="shared" si="42"/>
        <v>0</v>
      </c>
    </row>
    <row r="1241" spans="1:6" s="36" customFormat="1" ht="12.75" customHeight="1" x14ac:dyDescent="0.2">
      <c r="A1241" s="241">
        <v>4.0999999999999996</v>
      </c>
      <c r="B1241" s="108" t="s">
        <v>787</v>
      </c>
      <c r="C1241" s="240">
        <v>89.31</v>
      </c>
      <c r="D1241" s="212" t="s">
        <v>19</v>
      </c>
      <c r="E1241" s="6"/>
      <c r="F1241" s="700">
        <f t="shared" si="42"/>
        <v>0</v>
      </c>
    </row>
    <row r="1242" spans="1:6" s="36" customFormat="1" ht="12.75" customHeight="1" x14ac:dyDescent="0.2">
      <c r="A1242" s="241">
        <v>4.2</v>
      </c>
      <c r="B1242" s="108" t="s">
        <v>763</v>
      </c>
      <c r="C1242" s="240">
        <v>13.74</v>
      </c>
      <c r="D1242" s="212" t="s">
        <v>19</v>
      </c>
      <c r="E1242" s="6"/>
      <c r="F1242" s="700">
        <f t="shared" si="42"/>
        <v>0</v>
      </c>
    </row>
    <row r="1243" spans="1:6" s="36" customFormat="1" ht="12.75" customHeight="1" x14ac:dyDescent="0.2">
      <c r="A1243" s="241"/>
      <c r="B1243" s="108"/>
      <c r="C1243" s="240"/>
      <c r="D1243" s="371"/>
      <c r="E1243" s="6"/>
      <c r="F1243" s="700">
        <f t="shared" si="42"/>
        <v>0</v>
      </c>
    </row>
    <row r="1244" spans="1:6" s="36" customFormat="1" ht="12.75" customHeight="1" x14ac:dyDescent="0.2">
      <c r="A1244" s="236">
        <v>5</v>
      </c>
      <c r="B1244" s="89" t="s">
        <v>17</v>
      </c>
      <c r="C1244" s="240"/>
      <c r="D1244" s="371"/>
      <c r="E1244" s="6"/>
      <c r="F1244" s="700">
        <f t="shared" si="42"/>
        <v>0</v>
      </c>
    </row>
    <row r="1245" spans="1:6" s="36" customFormat="1" ht="12.75" customHeight="1" x14ac:dyDescent="0.2">
      <c r="A1245" s="241">
        <v>5.0999999999999996</v>
      </c>
      <c r="B1245" s="108" t="s">
        <v>102</v>
      </c>
      <c r="C1245" s="240">
        <v>43.91</v>
      </c>
      <c r="D1245" s="212" t="s">
        <v>19</v>
      </c>
      <c r="E1245" s="6"/>
      <c r="F1245" s="700">
        <f t="shared" si="42"/>
        <v>0</v>
      </c>
    </row>
    <row r="1246" spans="1:6" s="36" customFormat="1" ht="12.75" customHeight="1" x14ac:dyDescent="0.2">
      <c r="A1246" s="241">
        <v>5.2</v>
      </c>
      <c r="B1246" s="108" t="s">
        <v>319</v>
      </c>
      <c r="C1246" s="240">
        <v>43.91</v>
      </c>
      <c r="D1246" s="212" t="s">
        <v>19</v>
      </c>
      <c r="E1246" s="6"/>
      <c r="F1246" s="700">
        <f t="shared" si="42"/>
        <v>0</v>
      </c>
    </row>
    <row r="1247" spans="1:6" s="36" customFormat="1" ht="12.75" customHeight="1" x14ac:dyDescent="0.2">
      <c r="A1247" s="241">
        <v>5.3</v>
      </c>
      <c r="B1247" s="108" t="s">
        <v>109</v>
      </c>
      <c r="C1247" s="240">
        <v>264.25</v>
      </c>
      <c r="D1247" s="371" t="s">
        <v>28</v>
      </c>
      <c r="E1247" s="6"/>
      <c r="F1247" s="700">
        <f t="shared" si="42"/>
        <v>0</v>
      </c>
    </row>
    <row r="1248" spans="1:6" s="36" customFormat="1" ht="12.75" customHeight="1" x14ac:dyDescent="0.2">
      <c r="A1248" s="467"/>
      <c r="B1248" s="89"/>
      <c r="C1248" s="240"/>
      <c r="D1248" s="371"/>
      <c r="E1248" s="6"/>
      <c r="F1248" s="700">
        <f t="shared" si="42"/>
        <v>0</v>
      </c>
    </row>
    <row r="1249" spans="1:6" s="36" customFormat="1" ht="12.75" customHeight="1" x14ac:dyDescent="0.2">
      <c r="A1249" s="236">
        <v>6</v>
      </c>
      <c r="B1249" s="89" t="s">
        <v>320</v>
      </c>
      <c r="C1249" s="240"/>
      <c r="D1249" s="371"/>
      <c r="E1249" s="6"/>
      <c r="F1249" s="700">
        <f t="shared" si="42"/>
        <v>0</v>
      </c>
    </row>
    <row r="1250" spans="1:6" s="36" customFormat="1" ht="12.75" customHeight="1" x14ac:dyDescent="0.2">
      <c r="A1250" s="242">
        <v>6.1</v>
      </c>
      <c r="B1250" s="120" t="s">
        <v>742</v>
      </c>
      <c r="C1250" s="422">
        <v>43.91</v>
      </c>
      <c r="D1250" s="211" t="s">
        <v>19</v>
      </c>
      <c r="E1250" s="742"/>
      <c r="F1250" s="701">
        <f t="shared" si="42"/>
        <v>0</v>
      </c>
    </row>
    <row r="1251" spans="1:6" s="36" customFormat="1" ht="12.75" customHeight="1" x14ac:dyDescent="0.2">
      <c r="A1251" s="241">
        <v>6.2</v>
      </c>
      <c r="B1251" s="108" t="s">
        <v>764</v>
      </c>
      <c r="C1251" s="240">
        <v>43.91</v>
      </c>
      <c r="D1251" s="212" t="s">
        <v>19</v>
      </c>
      <c r="E1251" s="6"/>
      <c r="F1251" s="700">
        <f t="shared" si="42"/>
        <v>0</v>
      </c>
    </row>
    <row r="1252" spans="1:6" s="36" customFormat="1" ht="12.75" customHeight="1" x14ac:dyDescent="0.2">
      <c r="A1252" s="241"/>
      <c r="B1252" s="108"/>
      <c r="C1252" s="240"/>
      <c r="D1252" s="371"/>
      <c r="E1252" s="6"/>
      <c r="F1252" s="700">
        <f t="shared" si="42"/>
        <v>0</v>
      </c>
    </row>
    <row r="1253" spans="1:6" s="36" customFormat="1" ht="12.75" customHeight="1" x14ac:dyDescent="0.2">
      <c r="A1253" s="239">
        <v>7</v>
      </c>
      <c r="B1253" s="108" t="s">
        <v>323</v>
      </c>
      <c r="C1253" s="240">
        <v>40.549999999999997</v>
      </c>
      <c r="D1253" s="371" t="s">
        <v>28</v>
      </c>
      <c r="E1253" s="6"/>
      <c r="F1253" s="700">
        <f t="shared" si="42"/>
        <v>0</v>
      </c>
    </row>
    <row r="1254" spans="1:6" s="36" customFormat="1" ht="12.75" customHeight="1" x14ac:dyDescent="0.2">
      <c r="A1254" s="239">
        <v>9</v>
      </c>
      <c r="B1254" s="108" t="s">
        <v>325</v>
      </c>
      <c r="C1254" s="240">
        <v>22</v>
      </c>
      <c r="D1254" s="249" t="s">
        <v>58</v>
      </c>
      <c r="E1254" s="6"/>
      <c r="F1254" s="700">
        <f t="shared" si="42"/>
        <v>0</v>
      </c>
    </row>
    <row r="1255" spans="1:6" s="36" customFormat="1" ht="12.75" customHeight="1" x14ac:dyDescent="0.2">
      <c r="A1255" s="241"/>
      <c r="B1255" s="108"/>
      <c r="C1255" s="240"/>
      <c r="D1255" s="249"/>
      <c r="E1255" s="6"/>
      <c r="F1255" s="700">
        <f t="shared" si="42"/>
        <v>0</v>
      </c>
    </row>
    <row r="1256" spans="1:6" s="36" customFormat="1" ht="12.75" customHeight="1" x14ac:dyDescent="0.2">
      <c r="A1256" s="239">
        <v>10</v>
      </c>
      <c r="B1256" s="108" t="s">
        <v>788</v>
      </c>
      <c r="C1256" s="95">
        <v>1</v>
      </c>
      <c r="D1256" s="249" t="s">
        <v>58</v>
      </c>
      <c r="E1256" s="6"/>
      <c r="F1256" s="700">
        <f t="shared" si="42"/>
        <v>0</v>
      </c>
    </row>
    <row r="1257" spans="1:6" s="36" customFormat="1" ht="12.75" customHeight="1" x14ac:dyDescent="0.2">
      <c r="A1257" s="440"/>
      <c r="B1257" s="282" t="s">
        <v>789</v>
      </c>
      <c r="C1257" s="217"/>
      <c r="D1257" s="444"/>
      <c r="E1257" s="714"/>
      <c r="F1257" s="750">
        <f>SUM(F1212:F1256)</f>
        <v>0</v>
      </c>
    </row>
    <row r="1258" spans="1:6" s="36" customFormat="1" x14ac:dyDescent="0.2">
      <c r="A1258" s="128"/>
      <c r="B1258" s="128"/>
      <c r="C1258" s="95"/>
      <c r="D1258" s="129"/>
      <c r="E1258" s="6"/>
      <c r="F1258" s="721"/>
    </row>
    <row r="1259" spans="1:6" s="36" customFormat="1" ht="25.5" x14ac:dyDescent="0.2">
      <c r="A1259" s="493" t="s">
        <v>790</v>
      </c>
      <c r="B1259" s="374" t="s">
        <v>791</v>
      </c>
      <c r="C1259" s="286"/>
      <c r="D1259" s="129"/>
      <c r="E1259" s="759"/>
      <c r="F1259" s="760"/>
    </row>
    <row r="1260" spans="1:6" s="36" customFormat="1" ht="12.75" customHeight="1" x14ac:dyDescent="0.2">
      <c r="A1260" s="148"/>
      <c r="B1260" s="331"/>
      <c r="C1260" s="286"/>
      <c r="D1260" s="129"/>
      <c r="E1260" s="759"/>
      <c r="F1260" s="760"/>
    </row>
    <row r="1261" spans="1:6" s="36" customFormat="1" ht="12.75" customHeight="1" x14ac:dyDescent="0.2">
      <c r="A1261" s="494">
        <v>1</v>
      </c>
      <c r="B1261" s="331" t="s">
        <v>303</v>
      </c>
      <c r="C1261" s="495"/>
      <c r="D1261" s="221"/>
      <c r="E1261" s="761"/>
      <c r="F1261" s="700">
        <f t="shared" ref="F1261:F1315" si="43">+ROUND(C1261*E1261,2)</f>
        <v>0</v>
      </c>
    </row>
    <row r="1262" spans="1:6" s="36" customFormat="1" ht="12.75" customHeight="1" x14ac:dyDescent="0.2">
      <c r="A1262" s="496">
        <f>A1261+0.1</f>
        <v>1.1000000000000001</v>
      </c>
      <c r="B1262" s="108" t="s">
        <v>792</v>
      </c>
      <c r="C1262" s="495">
        <v>1</v>
      </c>
      <c r="D1262" s="34" t="s">
        <v>35</v>
      </c>
      <c r="E1262" s="761"/>
      <c r="F1262" s="700">
        <f t="shared" si="43"/>
        <v>0</v>
      </c>
    </row>
    <row r="1263" spans="1:6" s="36" customFormat="1" ht="12.75" customHeight="1" x14ac:dyDescent="0.2">
      <c r="A1263" s="496">
        <f>A1262+0.1</f>
        <v>1.2000000000000002</v>
      </c>
      <c r="B1263" s="108" t="s">
        <v>793</v>
      </c>
      <c r="C1263" s="495">
        <v>1</v>
      </c>
      <c r="D1263" s="34" t="s">
        <v>794</v>
      </c>
      <c r="E1263" s="761"/>
      <c r="F1263" s="700">
        <f t="shared" si="43"/>
        <v>0</v>
      </c>
    </row>
    <row r="1264" spans="1:6" s="36" customFormat="1" ht="12.75" customHeight="1" x14ac:dyDescent="0.2">
      <c r="A1264" s="496">
        <f>A1263+0.1</f>
        <v>1.3000000000000003</v>
      </c>
      <c r="B1264" s="108" t="s">
        <v>795</v>
      </c>
      <c r="C1264" s="495">
        <v>6</v>
      </c>
      <c r="D1264" s="34" t="s">
        <v>796</v>
      </c>
      <c r="E1264" s="761"/>
      <c r="F1264" s="700">
        <f t="shared" si="43"/>
        <v>0</v>
      </c>
    </row>
    <row r="1265" spans="1:6" s="36" customFormat="1" ht="12.75" customHeight="1" x14ac:dyDescent="0.2">
      <c r="A1265" s="496">
        <f>A1264+0.1</f>
        <v>1.4000000000000004</v>
      </c>
      <c r="B1265" s="108" t="s">
        <v>797</v>
      </c>
      <c r="C1265" s="497">
        <v>1</v>
      </c>
      <c r="D1265" s="249" t="s">
        <v>58</v>
      </c>
      <c r="E1265" s="761"/>
      <c r="F1265" s="700">
        <f t="shared" si="43"/>
        <v>0</v>
      </c>
    </row>
    <row r="1266" spans="1:6" s="36" customFormat="1" ht="12.75" customHeight="1" x14ac:dyDescent="0.2">
      <c r="A1266" s="496">
        <f>A1265+0.1</f>
        <v>1.5000000000000004</v>
      </c>
      <c r="B1266" s="108" t="s">
        <v>798</v>
      </c>
      <c r="C1266" s="495">
        <v>1</v>
      </c>
      <c r="D1266" s="249" t="s">
        <v>58</v>
      </c>
      <c r="E1266" s="761"/>
      <c r="F1266" s="700">
        <f t="shared" si="43"/>
        <v>0</v>
      </c>
    </row>
    <row r="1267" spans="1:6" s="36" customFormat="1" ht="12.75" customHeight="1" x14ac:dyDescent="0.2">
      <c r="A1267" s="148"/>
      <c r="B1267" s="128"/>
      <c r="C1267" s="128"/>
      <c r="D1267" s="129"/>
      <c r="E1267" s="761"/>
      <c r="F1267" s="700">
        <f t="shared" si="43"/>
        <v>0</v>
      </c>
    </row>
    <row r="1268" spans="1:6" s="36" customFormat="1" ht="12.75" customHeight="1" x14ac:dyDescent="0.2">
      <c r="A1268" s="494">
        <v>2</v>
      </c>
      <c r="B1268" s="331" t="s">
        <v>799</v>
      </c>
      <c r="C1268" s="495"/>
      <c r="D1268" s="34"/>
      <c r="E1268" s="761"/>
      <c r="F1268" s="700">
        <f t="shared" si="43"/>
        <v>0</v>
      </c>
    </row>
    <row r="1269" spans="1:6" s="36" customFormat="1" ht="12.75" customHeight="1" x14ac:dyDescent="0.2">
      <c r="A1269" s="496">
        <f>A1268+0.1</f>
        <v>2.1</v>
      </c>
      <c r="B1269" s="108" t="s">
        <v>800</v>
      </c>
      <c r="C1269" s="495">
        <v>39.6</v>
      </c>
      <c r="D1269" s="498" t="s">
        <v>801</v>
      </c>
      <c r="E1269" s="761"/>
      <c r="F1269" s="700">
        <f t="shared" si="43"/>
        <v>0</v>
      </c>
    </row>
    <row r="1270" spans="1:6" s="36" customFormat="1" ht="12.75" customHeight="1" x14ac:dyDescent="0.2">
      <c r="A1270" s="148"/>
      <c r="B1270" s="128"/>
      <c r="C1270" s="495"/>
      <c r="D1270" s="34"/>
      <c r="E1270" s="761"/>
      <c r="F1270" s="700">
        <f t="shared" si="43"/>
        <v>0</v>
      </c>
    </row>
    <row r="1271" spans="1:6" s="36" customFormat="1" ht="12.75" customHeight="1" x14ac:dyDescent="0.2">
      <c r="A1271" s="494">
        <v>3</v>
      </c>
      <c r="B1271" s="331" t="s">
        <v>17</v>
      </c>
      <c r="C1271" s="495"/>
      <c r="D1271" s="34"/>
      <c r="E1271" s="761"/>
      <c r="F1271" s="700">
        <f t="shared" si="43"/>
        <v>0</v>
      </c>
    </row>
    <row r="1272" spans="1:6" s="36" customFormat="1" ht="12.75" customHeight="1" x14ac:dyDescent="0.2">
      <c r="A1272" s="496">
        <f>A1271+0.1</f>
        <v>3.1</v>
      </c>
      <c r="B1272" s="108" t="s">
        <v>802</v>
      </c>
      <c r="C1272" s="495">
        <v>56.9</v>
      </c>
      <c r="D1272" s="498" t="s">
        <v>801</v>
      </c>
      <c r="E1272" s="761"/>
      <c r="F1272" s="700">
        <f t="shared" si="43"/>
        <v>0</v>
      </c>
    </row>
    <row r="1273" spans="1:6" s="36" customFormat="1" ht="12.75" customHeight="1" x14ac:dyDescent="0.2">
      <c r="A1273" s="496">
        <f>A1272+0.1</f>
        <v>3.2</v>
      </c>
      <c r="B1273" s="108" t="s">
        <v>742</v>
      </c>
      <c r="C1273" s="495">
        <v>96.73</v>
      </c>
      <c r="D1273" s="498" t="s">
        <v>801</v>
      </c>
      <c r="E1273" s="761"/>
      <c r="F1273" s="700">
        <f t="shared" si="43"/>
        <v>0</v>
      </c>
    </row>
    <row r="1274" spans="1:6" s="36" customFormat="1" ht="12.75" customHeight="1" x14ac:dyDescent="0.2">
      <c r="A1274" s="496">
        <f>A1273+0.1</f>
        <v>3.3000000000000003</v>
      </c>
      <c r="B1274" s="108" t="s">
        <v>764</v>
      </c>
      <c r="C1274" s="495">
        <v>96.73</v>
      </c>
      <c r="D1274" s="498" t="s">
        <v>801</v>
      </c>
      <c r="E1274" s="761"/>
      <c r="F1274" s="700">
        <f t="shared" si="43"/>
        <v>0</v>
      </c>
    </row>
    <row r="1275" spans="1:6" s="36" customFormat="1" ht="12.75" customHeight="1" x14ac:dyDescent="0.2">
      <c r="A1275" s="496">
        <f>A1274+0.1</f>
        <v>3.4000000000000004</v>
      </c>
      <c r="B1275" s="108" t="s">
        <v>803</v>
      </c>
      <c r="C1275" s="495">
        <v>1</v>
      </c>
      <c r="D1275" s="249" t="s">
        <v>58</v>
      </c>
      <c r="E1275" s="761"/>
      <c r="F1275" s="700">
        <f t="shared" si="43"/>
        <v>0</v>
      </c>
    </row>
    <row r="1276" spans="1:6" s="36" customFormat="1" ht="12.75" customHeight="1" x14ac:dyDescent="0.2">
      <c r="A1276" s="148"/>
      <c r="B1276" s="172"/>
      <c r="C1276" s="495"/>
      <c r="D1276" s="498"/>
      <c r="E1276" s="761"/>
      <c r="F1276" s="700">
        <f t="shared" si="43"/>
        <v>0</v>
      </c>
    </row>
    <row r="1277" spans="1:6" s="36" customFormat="1" ht="12.75" customHeight="1" x14ac:dyDescent="0.2">
      <c r="A1277" s="494">
        <v>4</v>
      </c>
      <c r="B1277" s="374" t="s">
        <v>756</v>
      </c>
      <c r="C1277" s="94"/>
      <c r="D1277" s="129"/>
      <c r="E1277" s="761"/>
      <c r="F1277" s="700">
        <f t="shared" si="43"/>
        <v>0</v>
      </c>
    </row>
    <row r="1278" spans="1:6" s="36" customFormat="1" ht="12.75" customHeight="1" x14ac:dyDescent="0.2">
      <c r="A1278" s="40">
        <f>+A1277+0.1</f>
        <v>4.0999999999999996</v>
      </c>
      <c r="B1278" s="108" t="s">
        <v>804</v>
      </c>
      <c r="C1278" s="495">
        <v>37.14</v>
      </c>
      <c r="D1278" s="499" t="s">
        <v>372</v>
      </c>
      <c r="E1278" s="761"/>
      <c r="F1278" s="700">
        <f t="shared" si="43"/>
        <v>0</v>
      </c>
    </row>
    <row r="1279" spans="1:6" s="36" customFormat="1" ht="12.75" customHeight="1" x14ac:dyDescent="0.2">
      <c r="A1279" s="40">
        <f>+A1278+0.1</f>
        <v>4.1999999999999993</v>
      </c>
      <c r="B1279" s="108" t="s">
        <v>805</v>
      </c>
      <c r="C1279" s="495">
        <v>1</v>
      </c>
      <c r="D1279" s="499" t="s">
        <v>58</v>
      </c>
      <c r="E1279" s="761"/>
      <c r="F1279" s="700">
        <f t="shared" si="43"/>
        <v>0</v>
      </c>
    </row>
    <row r="1280" spans="1:6" s="36" customFormat="1" ht="12.75" customHeight="1" x14ac:dyDescent="0.2">
      <c r="A1280" s="148"/>
      <c r="B1280" s="172"/>
      <c r="C1280" s="495"/>
      <c r="D1280" s="498"/>
      <c r="E1280" s="761"/>
      <c r="F1280" s="700">
        <f t="shared" si="43"/>
        <v>0</v>
      </c>
    </row>
    <row r="1281" spans="1:6" s="36" customFormat="1" ht="12.75" customHeight="1" x14ac:dyDescent="0.2">
      <c r="A1281" s="494">
        <v>5</v>
      </c>
      <c r="B1281" s="473" t="s">
        <v>302</v>
      </c>
      <c r="C1281" s="500"/>
      <c r="D1281" s="212"/>
      <c r="E1281" s="761"/>
      <c r="F1281" s="700">
        <f t="shared" si="43"/>
        <v>0</v>
      </c>
    </row>
    <row r="1282" spans="1:6" s="36" customFormat="1" ht="12.75" customHeight="1" x14ac:dyDescent="0.2">
      <c r="A1282" s="40"/>
      <c r="B1282" s="477"/>
      <c r="C1282" s="484"/>
      <c r="D1282" s="501"/>
      <c r="E1282" s="761"/>
      <c r="F1282" s="700">
        <f t="shared" si="43"/>
        <v>0</v>
      </c>
    </row>
    <row r="1283" spans="1:6" s="36" customFormat="1" ht="12.75" customHeight="1" x14ac:dyDescent="0.2">
      <c r="A1283" s="236">
        <v>1</v>
      </c>
      <c r="B1283" s="237" t="s">
        <v>303</v>
      </c>
      <c r="C1283" s="33"/>
      <c r="D1283" s="238"/>
      <c r="E1283" s="761"/>
      <c r="F1283" s="700">
        <f t="shared" si="43"/>
        <v>0</v>
      </c>
    </row>
    <row r="1284" spans="1:6" s="36" customFormat="1" ht="12.75" customHeight="1" x14ac:dyDescent="0.2">
      <c r="A1284" s="239">
        <v>1.1000000000000001</v>
      </c>
      <c r="B1284" s="108" t="s">
        <v>80</v>
      </c>
      <c r="C1284" s="95">
        <v>60</v>
      </c>
      <c r="D1284" s="238" t="s">
        <v>28</v>
      </c>
      <c r="E1284" s="761"/>
      <c r="F1284" s="700">
        <f t="shared" si="43"/>
        <v>0</v>
      </c>
    </row>
    <row r="1285" spans="1:6" s="36" customFormat="1" ht="12.75" customHeight="1" x14ac:dyDescent="0.2">
      <c r="A1285" s="236"/>
      <c r="B1285" s="237"/>
      <c r="C1285" s="33"/>
      <c r="D1285" s="238"/>
      <c r="E1285" s="761"/>
      <c r="F1285" s="700">
        <f t="shared" si="43"/>
        <v>0</v>
      </c>
    </row>
    <row r="1286" spans="1:6" s="36" customFormat="1" ht="12.75" customHeight="1" x14ac:dyDescent="0.2">
      <c r="A1286" s="236">
        <v>2</v>
      </c>
      <c r="B1286" s="89" t="s">
        <v>305</v>
      </c>
      <c r="C1286" s="95"/>
      <c r="D1286" s="99"/>
      <c r="E1286" s="761"/>
      <c r="F1286" s="700">
        <f t="shared" si="43"/>
        <v>0</v>
      </c>
    </row>
    <row r="1287" spans="1:6" s="36" customFormat="1" ht="12.75" customHeight="1" x14ac:dyDescent="0.2">
      <c r="A1287" s="455">
        <v>2.1</v>
      </c>
      <c r="B1287" s="108" t="s">
        <v>726</v>
      </c>
      <c r="C1287" s="95">
        <v>25.46</v>
      </c>
      <c r="D1287" s="238" t="s">
        <v>263</v>
      </c>
      <c r="E1287" s="761"/>
      <c r="F1287" s="700">
        <f t="shared" si="43"/>
        <v>0</v>
      </c>
    </row>
    <row r="1288" spans="1:6" s="36" customFormat="1" ht="12.75" customHeight="1" x14ac:dyDescent="0.2">
      <c r="A1288" s="455">
        <v>2.2000000000000002</v>
      </c>
      <c r="B1288" s="108" t="s">
        <v>727</v>
      </c>
      <c r="C1288" s="95">
        <v>12.12</v>
      </c>
      <c r="D1288" s="238" t="s">
        <v>265</v>
      </c>
      <c r="E1288" s="761"/>
      <c r="F1288" s="700">
        <f t="shared" si="43"/>
        <v>0</v>
      </c>
    </row>
    <row r="1289" spans="1:6" s="36" customFormat="1" ht="25.5" x14ac:dyDescent="0.2">
      <c r="A1289" s="455">
        <v>2.2999999999999998</v>
      </c>
      <c r="B1289" s="108" t="s">
        <v>729</v>
      </c>
      <c r="C1289" s="116">
        <v>17.34</v>
      </c>
      <c r="D1289" s="483" t="s">
        <v>266</v>
      </c>
      <c r="E1289" s="761"/>
      <c r="F1289" s="700">
        <f t="shared" si="43"/>
        <v>0</v>
      </c>
    </row>
    <row r="1290" spans="1:6" s="36" customFormat="1" ht="13.5" customHeight="1" x14ac:dyDescent="0.2">
      <c r="A1290" s="455"/>
      <c r="B1290" s="108"/>
      <c r="C1290" s="95"/>
      <c r="D1290" s="99"/>
      <c r="E1290" s="761"/>
      <c r="F1290" s="700">
        <f t="shared" si="43"/>
        <v>0</v>
      </c>
    </row>
    <row r="1291" spans="1:6" s="36" customFormat="1" ht="13.5" customHeight="1" x14ac:dyDescent="0.2">
      <c r="A1291" s="236">
        <v>3</v>
      </c>
      <c r="B1291" s="89" t="s">
        <v>86</v>
      </c>
      <c r="C1291" s="95"/>
      <c r="D1291" s="99"/>
      <c r="E1291" s="761"/>
      <c r="F1291" s="700">
        <f t="shared" si="43"/>
        <v>0</v>
      </c>
    </row>
    <row r="1292" spans="1:6" s="36" customFormat="1" x14ac:dyDescent="0.2">
      <c r="A1292" s="455">
        <v>3.1</v>
      </c>
      <c r="B1292" s="108" t="s">
        <v>730</v>
      </c>
      <c r="C1292" s="95">
        <v>5.24</v>
      </c>
      <c r="D1292" s="212" t="s">
        <v>83</v>
      </c>
      <c r="E1292" s="761"/>
      <c r="F1292" s="700">
        <f t="shared" si="43"/>
        <v>0</v>
      </c>
    </row>
    <row r="1293" spans="1:6" s="36" customFormat="1" ht="13.5" customHeight="1" x14ac:dyDescent="0.2">
      <c r="A1293" s="455">
        <v>3.2</v>
      </c>
      <c r="B1293" s="108" t="s">
        <v>731</v>
      </c>
      <c r="C1293" s="95">
        <v>1.38</v>
      </c>
      <c r="D1293" s="212" t="s">
        <v>83</v>
      </c>
      <c r="E1293" s="761"/>
      <c r="F1293" s="700">
        <f t="shared" si="43"/>
        <v>0</v>
      </c>
    </row>
    <row r="1294" spans="1:6" s="36" customFormat="1" ht="13.5" customHeight="1" x14ac:dyDescent="0.2">
      <c r="A1294" s="455">
        <v>3.3</v>
      </c>
      <c r="B1294" s="108" t="s">
        <v>312</v>
      </c>
      <c r="C1294" s="95">
        <v>2.2999999999999998</v>
      </c>
      <c r="D1294" s="212" t="s">
        <v>83</v>
      </c>
      <c r="E1294" s="761"/>
      <c r="F1294" s="700">
        <f t="shared" si="43"/>
        <v>0</v>
      </c>
    </row>
    <row r="1295" spans="1:6" s="36" customFormat="1" ht="13.5" customHeight="1" x14ac:dyDescent="0.2">
      <c r="A1295" s="455">
        <v>3.4</v>
      </c>
      <c r="B1295" s="108" t="s">
        <v>759</v>
      </c>
      <c r="C1295" s="95">
        <v>1.57</v>
      </c>
      <c r="D1295" s="212" t="s">
        <v>83</v>
      </c>
      <c r="E1295" s="761"/>
      <c r="F1295" s="700">
        <f t="shared" si="43"/>
        <v>0</v>
      </c>
    </row>
    <row r="1296" spans="1:6" s="36" customFormat="1" ht="13.5" customHeight="1" x14ac:dyDescent="0.2">
      <c r="A1296" s="455">
        <v>3.5</v>
      </c>
      <c r="B1296" s="108" t="s">
        <v>786</v>
      </c>
      <c r="C1296" s="95">
        <v>2.2400000000000002</v>
      </c>
      <c r="D1296" s="212" t="s">
        <v>83</v>
      </c>
      <c r="E1296" s="761"/>
      <c r="F1296" s="700">
        <f t="shared" si="43"/>
        <v>0</v>
      </c>
    </row>
    <row r="1297" spans="1:6" s="36" customFormat="1" ht="25.5" x14ac:dyDescent="0.2">
      <c r="A1297" s="455">
        <v>3.6</v>
      </c>
      <c r="B1297" s="108" t="s">
        <v>761</v>
      </c>
      <c r="C1297" s="95">
        <v>1.32</v>
      </c>
      <c r="D1297" s="212" t="s">
        <v>83</v>
      </c>
      <c r="E1297" s="761"/>
      <c r="F1297" s="700">
        <f t="shared" si="43"/>
        <v>0</v>
      </c>
    </row>
    <row r="1298" spans="1:6" s="36" customFormat="1" x14ac:dyDescent="0.2">
      <c r="A1298" s="455"/>
      <c r="B1298" s="108"/>
      <c r="C1298" s="95"/>
      <c r="D1298" s="238"/>
      <c r="E1298" s="761"/>
      <c r="F1298" s="700">
        <f t="shared" si="43"/>
        <v>0</v>
      </c>
    </row>
    <row r="1299" spans="1:6" s="36" customFormat="1" ht="13.5" customHeight="1" x14ac:dyDescent="0.2">
      <c r="A1299" s="128">
        <v>4</v>
      </c>
      <c r="B1299" s="89" t="s">
        <v>316</v>
      </c>
      <c r="C1299" s="95"/>
      <c r="D1299" s="238"/>
      <c r="E1299" s="761"/>
      <c r="F1299" s="700">
        <f t="shared" si="43"/>
        <v>0</v>
      </c>
    </row>
    <row r="1300" spans="1:6" s="36" customFormat="1" ht="13.5" customHeight="1" x14ac:dyDescent="0.2">
      <c r="A1300" s="455">
        <v>4.0999999999999996</v>
      </c>
      <c r="B1300" s="108" t="s">
        <v>762</v>
      </c>
      <c r="C1300" s="95">
        <v>130</v>
      </c>
      <c r="D1300" s="212" t="s">
        <v>19</v>
      </c>
      <c r="E1300" s="761"/>
      <c r="F1300" s="700">
        <f t="shared" si="43"/>
        <v>0</v>
      </c>
    </row>
    <row r="1301" spans="1:6" s="36" customFormat="1" ht="13.5" customHeight="1" x14ac:dyDescent="0.2">
      <c r="A1301" s="455">
        <v>4.2</v>
      </c>
      <c r="B1301" s="108" t="s">
        <v>763</v>
      </c>
      <c r="C1301" s="95">
        <v>20</v>
      </c>
      <c r="D1301" s="212" t="s">
        <v>19</v>
      </c>
      <c r="E1301" s="761"/>
      <c r="F1301" s="700">
        <f t="shared" si="43"/>
        <v>0</v>
      </c>
    </row>
    <row r="1302" spans="1:6" s="36" customFormat="1" x14ac:dyDescent="0.2">
      <c r="A1302" s="455"/>
      <c r="B1302" s="108"/>
      <c r="C1302" s="95"/>
      <c r="D1302" s="99"/>
      <c r="E1302" s="761"/>
      <c r="F1302" s="700">
        <f t="shared" si="43"/>
        <v>0</v>
      </c>
    </row>
    <row r="1303" spans="1:6" s="36" customFormat="1" x14ac:dyDescent="0.2">
      <c r="A1303" s="236">
        <v>5</v>
      </c>
      <c r="B1303" s="89" t="s">
        <v>17</v>
      </c>
      <c r="C1303" s="95"/>
      <c r="D1303" s="99"/>
      <c r="E1303" s="761"/>
      <c r="F1303" s="700">
        <f t="shared" si="43"/>
        <v>0</v>
      </c>
    </row>
    <row r="1304" spans="1:6" s="36" customFormat="1" x14ac:dyDescent="0.2">
      <c r="A1304" s="455">
        <v>5.0999999999999996</v>
      </c>
      <c r="B1304" s="108" t="s">
        <v>102</v>
      </c>
      <c r="C1304" s="95">
        <v>59.8</v>
      </c>
      <c r="D1304" s="212" t="s">
        <v>19</v>
      </c>
      <c r="E1304" s="761"/>
      <c r="F1304" s="700">
        <f t="shared" si="43"/>
        <v>0</v>
      </c>
    </row>
    <row r="1305" spans="1:6" s="36" customFormat="1" x14ac:dyDescent="0.2">
      <c r="A1305" s="502">
        <v>5.2</v>
      </c>
      <c r="B1305" s="120" t="s">
        <v>319</v>
      </c>
      <c r="C1305" s="121">
        <v>59.8</v>
      </c>
      <c r="D1305" s="211" t="s">
        <v>19</v>
      </c>
      <c r="E1305" s="762"/>
      <c r="F1305" s="701">
        <f t="shared" si="43"/>
        <v>0</v>
      </c>
    </row>
    <row r="1306" spans="1:6" s="36" customFormat="1" x14ac:dyDescent="0.2">
      <c r="A1306" s="455">
        <v>5.3</v>
      </c>
      <c r="B1306" s="108" t="s">
        <v>109</v>
      </c>
      <c r="C1306" s="95">
        <v>355.2</v>
      </c>
      <c r="D1306" s="99" t="s">
        <v>28</v>
      </c>
      <c r="E1306" s="761"/>
      <c r="F1306" s="700">
        <f t="shared" si="43"/>
        <v>0</v>
      </c>
    </row>
    <row r="1307" spans="1:6" s="36" customFormat="1" ht="13.5" customHeight="1" x14ac:dyDescent="0.2">
      <c r="A1307" s="503"/>
      <c r="B1307" s="89"/>
      <c r="C1307" s="95"/>
      <c r="D1307" s="99"/>
      <c r="E1307" s="761"/>
      <c r="F1307" s="700">
        <f t="shared" si="43"/>
        <v>0</v>
      </c>
    </row>
    <row r="1308" spans="1:6" s="36" customFormat="1" ht="13.5" customHeight="1" x14ac:dyDescent="0.2">
      <c r="A1308" s="236">
        <v>6</v>
      </c>
      <c r="B1308" s="89" t="s">
        <v>320</v>
      </c>
      <c r="C1308" s="95"/>
      <c r="D1308" s="99"/>
      <c r="E1308" s="761"/>
      <c r="F1308" s="700">
        <f t="shared" si="43"/>
        <v>0</v>
      </c>
    </row>
    <row r="1309" spans="1:6" s="36" customFormat="1" ht="13.5" customHeight="1" x14ac:dyDescent="0.2">
      <c r="A1309" s="455">
        <v>6.1</v>
      </c>
      <c r="B1309" s="108" t="s">
        <v>742</v>
      </c>
      <c r="C1309" s="95">
        <v>59.8</v>
      </c>
      <c r="D1309" s="212" t="s">
        <v>19</v>
      </c>
      <c r="E1309" s="761"/>
      <c r="F1309" s="700">
        <f t="shared" si="43"/>
        <v>0</v>
      </c>
    </row>
    <row r="1310" spans="1:6" s="36" customFormat="1" ht="13.5" customHeight="1" x14ac:dyDescent="0.2">
      <c r="A1310" s="455">
        <v>6.2</v>
      </c>
      <c r="B1310" s="108" t="s">
        <v>764</v>
      </c>
      <c r="C1310" s="95">
        <v>59.8</v>
      </c>
      <c r="D1310" s="212" t="s">
        <v>19</v>
      </c>
      <c r="E1310" s="761"/>
      <c r="F1310" s="700">
        <f t="shared" si="43"/>
        <v>0</v>
      </c>
    </row>
    <row r="1311" spans="1:6" s="36" customFormat="1" ht="13.5" customHeight="1" x14ac:dyDescent="0.2">
      <c r="A1311" s="455"/>
      <c r="B1311" s="108"/>
      <c r="C1311" s="95"/>
      <c r="D1311" s="99"/>
      <c r="E1311" s="761"/>
      <c r="F1311" s="700">
        <f t="shared" si="43"/>
        <v>0</v>
      </c>
    </row>
    <row r="1312" spans="1:6" s="36" customFormat="1" ht="13.5" customHeight="1" x14ac:dyDescent="0.2">
      <c r="A1312" s="239">
        <v>7</v>
      </c>
      <c r="B1312" s="108" t="s">
        <v>323</v>
      </c>
      <c r="C1312" s="95">
        <v>56</v>
      </c>
      <c r="D1312" s="99" t="s">
        <v>28</v>
      </c>
      <c r="E1312" s="761"/>
      <c r="F1312" s="700">
        <f t="shared" si="43"/>
        <v>0</v>
      </c>
    </row>
    <row r="1313" spans="1:6" s="36" customFormat="1" ht="13.5" customHeight="1" x14ac:dyDescent="0.2">
      <c r="A1313" s="239">
        <v>9</v>
      </c>
      <c r="B1313" s="108" t="s">
        <v>325</v>
      </c>
      <c r="C1313" s="95">
        <v>30</v>
      </c>
      <c r="D1313" s="249" t="s">
        <v>58</v>
      </c>
      <c r="E1313" s="761"/>
      <c r="F1313" s="700">
        <f t="shared" si="43"/>
        <v>0</v>
      </c>
    </row>
    <row r="1314" spans="1:6" x14ac:dyDescent="0.2">
      <c r="A1314" s="455"/>
      <c r="B1314" s="108"/>
      <c r="C1314" s="95"/>
      <c r="D1314" s="249"/>
      <c r="E1314" s="761"/>
      <c r="F1314" s="700">
        <f t="shared" si="43"/>
        <v>0</v>
      </c>
    </row>
    <row r="1315" spans="1:6" x14ac:dyDescent="0.2">
      <c r="A1315" s="41">
        <v>10</v>
      </c>
      <c r="B1315" s="477" t="s">
        <v>806</v>
      </c>
      <c r="C1315" s="484">
        <v>1</v>
      </c>
      <c r="D1315" s="212" t="s">
        <v>58</v>
      </c>
      <c r="E1315" s="761"/>
      <c r="F1315" s="700">
        <f t="shared" si="43"/>
        <v>0</v>
      </c>
    </row>
    <row r="1316" spans="1:6" x14ac:dyDescent="0.2">
      <c r="A1316" s="281"/>
      <c r="B1316" s="282" t="s">
        <v>807</v>
      </c>
      <c r="C1316" s="283"/>
      <c r="D1316" s="284"/>
      <c r="E1316" s="718"/>
      <c r="F1316" s="719">
        <f>SUM(F1261:F1315)</f>
        <v>0</v>
      </c>
    </row>
    <row r="1317" spans="1:6" x14ac:dyDescent="0.2">
      <c r="A1317" s="128"/>
      <c r="B1317" s="128"/>
      <c r="C1317" s="95"/>
      <c r="D1317" s="129"/>
      <c r="E1317" s="6"/>
      <c r="F1317" s="721"/>
    </row>
    <row r="1318" spans="1:6" x14ac:dyDescent="0.2">
      <c r="A1318" s="172" t="s">
        <v>28</v>
      </c>
      <c r="B1318" s="504" t="s">
        <v>808</v>
      </c>
      <c r="C1318" s="95"/>
      <c r="D1318" s="129"/>
      <c r="E1318" s="6"/>
      <c r="F1318" s="721"/>
    </row>
    <row r="1319" spans="1:6" x14ac:dyDescent="0.2">
      <c r="A1319" s="128"/>
      <c r="B1319" s="128"/>
      <c r="C1319" s="95"/>
      <c r="D1319" s="129"/>
      <c r="E1319" s="6"/>
      <c r="F1319" s="721"/>
    </row>
    <row r="1320" spans="1:6" ht="25.5" x14ac:dyDescent="0.2">
      <c r="A1320" s="505" t="s">
        <v>11</v>
      </c>
      <c r="B1320" s="504" t="s">
        <v>809</v>
      </c>
      <c r="C1320" s="506"/>
      <c r="D1320" s="506"/>
      <c r="E1320" s="763"/>
      <c r="F1320" s="763"/>
    </row>
    <row r="1321" spans="1:6" x14ac:dyDescent="0.2">
      <c r="A1321" s="506"/>
      <c r="B1321" s="506"/>
      <c r="C1321" s="506"/>
      <c r="D1321" s="506"/>
      <c r="E1321" s="763"/>
      <c r="F1321" s="763"/>
    </row>
    <row r="1322" spans="1:6" x14ac:dyDescent="0.2">
      <c r="A1322" s="507">
        <v>1</v>
      </c>
      <c r="B1322" s="255" t="s">
        <v>810</v>
      </c>
      <c r="C1322" s="42"/>
      <c r="D1322" s="508"/>
      <c r="E1322" s="764"/>
      <c r="F1322" s="765"/>
    </row>
    <row r="1323" spans="1:6" ht="25.5" x14ac:dyDescent="0.2">
      <c r="A1323" s="509">
        <v>1.1000000000000001</v>
      </c>
      <c r="B1323" s="510" t="s">
        <v>811</v>
      </c>
      <c r="C1323" s="43">
        <v>2</v>
      </c>
      <c r="D1323" s="508" t="s">
        <v>58</v>
      </c>
      <c r="E1323" s="766"/>
      <c r="F1323" s="700">
        <f t="shared" ref="F1323:F1386" si="44">+ROUND(C1323*E1323,2)</f>
        <v>0</v>
      </c>
    </row>
    <row r="1324" spans="1:6" x14ac:dyDescent="0.2">
      <c r="A1324" s="261">
        <v>1.2</v>
      </c>
      <c r="B1324" s="266" t="s">
        <v>812</v>
      </c>
      <c r="C1324" s="44">
        <v>2</v>
      </c>
      <c r="D1324" s="508" t="s">
        <v>58</v>
      </c>
      <c r="E1324" s="766"/>
      <c r="F1324" s="700">
        <f t="shared" si="44"/>
        <v>0</v>
      </c>
    </row>
    <row r="1325" spans="1:6" x14ac:dyDescent="0.2">
      <c r="A1325" s="509"/>
      <c r="B1325" s="511"/>
      <c r="C1325" s="43"/>
      <c r="D1325" s="508"/>
      <c r="E1325" s="766"/>
      <c r="F1325" s="700">
        <f t="shared" si="44"/>
        <v>0</v>
      </c>
    </row>
    <row r="1326" spans="1:6" x14ac:dyDescent="0.2">
      <c r="A1326" s="507">
        <v>2</v>
      </c>
      <c r="B1326" s="255" t="s">
        <v>813</v>
      </c>
      <c r="C1326" s="258"/>
      <c r="D1326" s="260"/>
      <c r="E1326" s="766"/>
      <c r="F1326" s="700">
        <f t="shared" si="44"/>
        <v>0</v>
      </c>
    </row>
    <row r="1327" spans="1:6" ht="25.5" x14ac:dyDescent="0.2">
      <c r="A1327" s="261">
        <v>2.1</v>
      </c>
      <c r="B1327" s="261" t="s">
        <v>814</v>
      </c>
      <c r="C1327" s="44">
        <v>5</v>
      </c>
      <c r="D1327" s="508" t="s">
        <v>58</v>
      </c>
      <c r="E1327" s="766"/>
      <c r="F1327" s="700">
        <f t="shared" si="44"/>
        <v>0</v>
      </c>
    </row>
    <row r="1328" spans="1:6" x14ac:dyDescent="0.2">
      <c r="A1328" s="261">
        <v>2.2000000000000002</v>
      </c>
      <c r="B1328" s="266" t="s">
        <v>812</v>
      </c>
      <c r="C1328" s="44">
        <v>2</v>
      </c>
      <c r="D1328" s="508" t="s">
        <v>58</v>
      </c>
      <c r="E1328" s="766"/>
      <c r="F1328" s="700">
        <f t="shared" si="44"/>
        <v>0</v>
      </c>
    </row>
    <row r="1329" spans="1:6" x14ac:dyDescent="0.2">
      <c r="A1329" s="258"/>
      <c r="B1329" s="177"/>
      <c r="C1329" s="258"/>
      <c r="D1329" s="260"/>
      <c r="E1329" s="766"/>
      <c r="F1329" s="700">
        <f t="shared" si="44"/>
        <v>0</v>
      </c>
    </row>
    <row r="1330" spans="1:6" x14ac:dyDescent="0.2">
      <c r="A1330" s="512">
        <v>3</v>
      </c>
      <c r="B1330" s="257" t="s">
        <v>815</v>
      </c>
      <c r="C1330" s="258"/>
      <c r="D1330" s="260"/>
      <c r="E1330" s="766"/>
      <c r="F1330" s="700">
        <f t="shared" si="44"/>
        <v>0</v>
      </c>
    </row>
    <row r="1331" spans="1:6" ht="25.5" x14ac:dyDescent="0.2">
      <c r="A1331" s="258">
        <v>3.1</v>
      </c>
      <c r="B1331" s="513" t="s">
        <v>816</v>
      </c>
      <c r="C1331" s="45">
        <v>2</v>
      </c>
      <c r="D1331" s="514" t="s">
        <v>58</v>
      </c>
      <c r="E1331" s="766"/>
      <c r="F1331" s="700">
        <f t="shared" si="44"/>
        <v>0</v>
      </c>
    </row>
    <row r="1332" spans="1:6" ht="25.5" x14ac:dyDescent="0.2">
      <c r="A1332" s="258">
        <v>3.2</v>
      </c>
      <c r="B1332" s="513" t="s">
        <v>817</v>
      </c>
      <c r="C1332" s="46">
        <v>2</v>
      </c>
      <c r="D1332" s="514" t="s">
        <v>58</v>
      </c>
      <c r="E1332" s="766"/>
      <c r="F1332" s="700">
        <f t="shared" si="44"/>
        <v>0</v>
      </c>
    </row>
    <row r="1333" spans="1:6" x14ac:dyDescent="0.2">
      <c r="A1333" s="258">
        <v>3.3</v>
      </c>
      <c r="B1333" s="266" t="s">
        <v>818</v>
      </c>
      <c r="C1333" s="515">
        <v>95</v>
      </c>
      <c r="D1333" s="260" t="s">
        <v>28</v>
      </c>
      <c r="E1333" s="766"/>
      <c r="F1333" s="700">
        <f t="shared" si="44"/>
        <v>0</v>
      </c>
    </row>
    <row r="1334" spans="1:6" x14ac:dyDescent="0.2">
      <c r="A1334" s="258">
        <v>3.4</v>
      </c>
      <c r="B1334" s="266" t="s">
        <v>819</v>
      </c>
      <c r="C1334" s="515">
        <v>8</v>
      </c>
      <c r="D1334" s="260" t="s">
        <v>28</v>
      </c>
      <c r="E1334" s="766"/>
      <c r="F1334" s="700">
        <f t="shared" si="44"/>
        <v>0</v>
      </c>
    </row>
    <row r="1335" spans="1:6" x14ac:dyDescent="0.2">
      <c r="A1335" s="258"/>
      <c r="B1335" s="266"/>
      <c r="C1335" s="515"/>
      <c r="D1335" s="260"/>
      <c r="E1335" s="766"/>
      <c r="F1335" s="700">
        <f t="shared" si="44"/>
        <v>0</v>
      </c>
    </row>
    <row r="1336" spans="1:6" x14ac:dyDescent="0.2">
      <c r="A1336" s="256">
        <v>3.5</v>
      </c>
      <c r="B1336" s="516" t="s">
        <v>820</v>
      </c>
      <c r="C1336" s="515"/>
      <c r="D1336" s="260"/>
      <c r="E1336" s="766"/>
      <c r="F1336" s="700">
        <f t="shared" si="44"/>
        <v>0</v>
      </c>
    </row>
    <row r="1337" spans="1:6" x14ac:dyDescent="0.2">
      <c r="A1337" s="258" t="s">
        <v>821</v>
      </c>
      <c r="B1337" s="266" t="s">
        <v>822</v>
      </c>
      <c r="C1337" s="515">
        <v>5</v>
      </c>
      <c r="D1337" s="260" t="s">
        <v>58</v>
      </c>
      <c r="E1337" s="766"/>
      <c r="F1337" s="700">
        <f t="shared" si="44"/>
        <v>0</v>
      </c>
    </row>
    <row r="1338" spans="1:6" x14ac:dyDescent="0.2">
      <c r="A1338" s="258" t="s">
        <v>823</v>
      </c>
      <c r="B1338" s="266" t="s">
        <v>824</v>
      </c>
      <c r="C1338" s="515">
        <v>2</v>
      </c>
      <c r="D1338" s="260" t="s">
        <v>58</v>
      </c>
      <c r="E1338" s="766"/>
      <c r="F1338" s="700">
        <f t="shared" si="44"/>
        <v>0</v>
      </c>
    </row>
    <row r="1339" spans="1:6" s="47" customFormat="1" x14ac:dyDescent="0.2">
      <c r="A1339" s="258" t="s">
        <v>825</v>
      </c>
      <c r="B1339" s="266" t="s">
        <v>826</v>
      </c>
      <c r="C1339" s="515">
        <v>13</v>
      </c>
      <c r="D1339" s="260" t="s">
        <v>58</v>
      </c>
      <c r="E1339" s="766"/>
      <c r="F1339" s="700">
        <f t="shared" si="44"/>
        <v>0</v>
      </c>
    </row>
    <row r="1340" spans="1:6" s="47" customFormat="1" x14ac:dyDescent="0.2">
      <c r="A1340" s="258"/>
      <c r="B1340" s="177"/>
      <c r="C1340" s="258"/>
      <c r="D1340" s="260"/>
      <c r="E1340" s="766"/>
      <c r="F1340" s="700">
        <f t="shared" si="44"/>
        <v>0</v>
      </c>
    </row>
    <row r="1341" spans="1:6" x14ac:dyDescent="0.2">
      <c r="A1341" s="507">
        <v>4</v>
      </c>
      <c r="B1341" s="257" t="s">
        <v>827</v>
      </c>
      <c r="C1341" s="258"/>
      <c r="D1341" s="260"/>
      <c r="E1341" s="766"/>
      <c r="F1341" s="700">
        <f t="shared" si="44"/>
        <v>0</v>
      </c>
    </row>
    <row r="1342" spans="1:6" x14ac:dyDescent="0.2">
      <c r="A1342" s="258">
        <v>4.0999999999999996</v>
      </c>
      <c r="B1342" s="266" t="s">
        <v>828</v>
      </c>
      <c r="C1342" s="517">
        <v>1</v>
      </c>
      <c r="D1342" s="260" t="s">
        <v>71</v>
      </c>
      <c r="E1342" s="766"/>
      <c r="F1342" s="700">
        <f t="shared" si="44"/>
        <v>0</v>
      </c>
    </row>
    <row r="1343" spans="1:6" x14ac:dyDescent="0.2">
      <c r="A1343" s="177"/>
      <c r="B1343" s="177"/>
      <c r="C1343" s="177"/>
      <c r="D1343" s="177"/>
      <c r="E1343" s="766"/>
      <c r="F1343" s="700">
        <f t="shared" si="44"/>
        <v>0</v>
      </c>
    </row>
    <row r="1344" spans="1:6" x14ac:dyDescent="0.2">
      <c r="A1344" s="507">
        <v>5</v>
      </c>
      <c r="B1344" s="255" t="s">
        <v>829</v>
      </c>
      <c r="C1344" s="43"/>
      <c r="D1344" s="508"/>
      <c r="E1344" s="766"/>
      <c r="F1344" s="700">
        <f t="shared" si="44"/>
        <v>0</v>
      </c>
    </row>
    <row r="1345" spans="1:6" x14ac:dyDescent="0.2">
      <c r="A1345" s="509">
        <v>5.0999999999999996</v>
      </c>
      <c r="B1345" s="266" t="s">
        <v>828</v>
      </c>
      <c r="C1345" s="43">
        <v>640.34</v>
      </c>
      <c r="D1345" s="508" t="s">
        <v>19</v>
      </c>
      <c r="E1345" s="766"/>
      <c r="F1345" s="700">
        <f t="shared" si="44"/>
        <v>0</v>
      </c>
    </row>
    <row r="1346" spans="1:6" x14ac:dyDescent="0.2">
      <c r="A1346" s="518"/>
      <c r="B1346" s="255"/>
      <c r="C1346" s="43"/>
      <c r="D1346" s="508"/>
      <c r="E1346" s="766"/>
      <c r="F1346" s="700">
        <f t="shared" si="44"/>
        <v>0</v>
      </c>
    </row>
    <row r="1347" spans="1:6" x14ac:dyDescent="0.2">
      <c r="A1347" s="518">
        <v>5.2</v>
      </c>
      <c r="B1347" s="255" t="s">
        <v>830</v>
      </c>
      <c r="C1347" s="43"/>
      <c r="D1347" s="508"/>
      <c r="E1347" s="766"/>
      <c r="F1347" s="700">
        <f t="shared" si="44"/>
        <v>0</v>
      </c>
    </row>
    <row r="1348" spans="1:6" x14ac:dyDescent="0.2">
      <c r="A1348" s="509" t="s">
        <v>831</v>
      </c>
      <c r="B1348" s="519" t="s">
        <v>832</v>
      </c>
      <c r="C1348" s="43">
        <v>320.17</v>
      </c>
      <c r="D1348" s="508" t="s">
        <v>83</v>
      </c>
      <c r="E1348" s="766"/>
      <c r="F1348" s="700">
        <f t="shared" si="44"/>
        <v>0</v>
      </c>
    </row>
    <row r="1349" spans="1:6" x14ac:dyDescent="0.2">
      <c r="A1349" s="509" t="s">
        <v>833</v>
      </c>
      <c r="B1349" s="519" t="s">
        <v>834</v>
      </c>
      <c r="C1349" s="43">
        <v>64.03</v>
      </c>
      <c r="D1349" s="508" t="s">
        <v>83</v>
      </c>
      <c r="E1349" s="766"/>
      <c r="F1349" s="700">
        <f t="shared" si="44"/>
        <v>0</v>
      </c>
    </row>
    <row r="1350" spans="1:6" x14ac:dyDescent="0.2">
      <c r="A1350" s="509"/>
      <c r="B1350" s="519"/>
      <c r="C1350" s="43"/>
      <c r="D1350" s="508"/>
      <c r="E1350" s="766"/>
      <c r="F1350" s="700">
        <f t="shared" si="44"/>
        <v>0</v>
      </c>
    </row>
    <row r="1351" spans="1:6" x14ac:dyDescent="0.2">
      <c r="A1351" s="518">
        <v>5.3</v>
      </c>
      <c r="B1351" s="520" t="s">
        <v>835</v>
      </c>
      <c r="C1351" s="43">
        <v>1</v>
      </c>
      <c r="D1351" s="508" t="s">
        <v>71</v>
      </c>
      <c r="E1351" s="766"/>
      <c r="F1351" s="700">
        <f t="shared" si="44"/>
        <v>0</v>
      </c>
    </row>
    <row r="1352" spans="1:6" x14ac:dyDescent="0.2">
      <c r="A1352" s="509"/>
      <c r="B1352" s="510"/>
      <c r="C1352" s="43"/>
      <c r="D1352" s="508"/>
      <c r="E1352" s="766"/>
      <c r="F1352" s="700">
        <f t="shared" si="44"/>
        <v>0</v>
      </c>
    </row>
    <row r="1353" spans="1:6" x14ac:dyDescent="0.2">
      <c r="A1353" s="518">
        <v>5.4</v>
      </c>
      <c r="B1353" s="520" t="s">
        <v>836</v>
      </c>
      <c r="C1353" s="43">
        <v>320.17</v>
      </c>
      <c r="D1353" s="508" t="s">
        <v>83</v>
      </c>
      <c r="E1353" s="766"/>
      <c r="F1353" s="700">
        <f t="shared" si="44"/>
        <v>0</v>
      </c>
    </row>
    <row r="1354" spans="1:6" x14ac:dyDescent="0.2">
      <c r="A1354" s="518"/>
      <c r="B1354" s="255"/>
      <c r="C1354" s="43"/>
      <c r="D1354" s="508"/>
      <c r="E1354" s="766"/>
      <c r="F1354" s="700">
        <f t="shared" si="44"/>
        <v>0</v>
      </c>
    </row>
    <row r="1355" spans="1:6" x14ac:dyDescent="0.2">
      <c r="A1355" s="518">
        <v>5.5</v>
      </c>
      <c r="B1355" s="255" t="s">
        <v>837</v>
      </c>
      <c r="C1355" s="43"/>
      <c r="D1355" s="508"/>
      <c r="E1355" s="766"/>
      <c r="F1355" s="700">
        <f t="shared" si="44"/>
        <v>0</v>
      </c>
    </row>
    <row r="1356" spans="1:6" ht="38.25" x14ac:dyDescent="0.2">
      <c r="A1356" s="521" t="s">
        <v>831</v>
      </c>
      <c r="B1356" s="522" t="s">
        <v>838</v>
      </c>
      <c r="C1356" s="48">
        <v>320.17</v>
      </c>
      <c r="D1356" s="523" t="s">
        <v>83</v>
      </c>
      <c r="E1356" s="767"/>
      <c r="F1356" s="701">
        <f t="shared" si="44"/>
        <v>0</v>
      </c>
    </row>
    <row r="1357" spans="1:6" x14ac:dyDescent="0.2">
      <c r="A1357" s="518"/>
      <c r="B1357" s="255"/>
      <c r="C1357" s="43"/>
      <c r="D1357" s="508"/>
      <c r="E1357" s="766"/>
      <c r="F1357" s="700">
        <f t="shared" si="44"/>
        <v>0</v>
      </c>
    </row>
    <row r="1358" spans="1:6" x14ac:dyDescent="0.2">
      <c r="A1358" s="518">
        <v>5.6</v>
      </c>
      <c r="B1358" s="255" t="s">
        <v>839</v>
      </c>
      <c r="C1358" s="43"/>
      <c r="D1358" s="508"/>
      <c r="E1358" s="766"/>
      <c r="F1358" s="700">
        <f t="shared" si="44"/>
        <v>0</v>
      </c>
    </row>
    <row r="1359" spans="1:6" ht="25.5" x14ac:dyDescent="0.2">
      <c r="A1359" s="509" t="s">
        <v>840</v>
      </c>
      <c r="B1359" s="513" t="s">
        <v>841</v>
      </c>
      <c r="C1359" s="43">
        <v>160.09</v>
      </c>
      <c r="D1359" s="508" t="s">
        <v>83</v>
      </c>
      <c r="E1359" s="766"/>
      <c r="F1359" s="700">
        <f t="shared" si="44"/>
        <v>0</v>
      </c>
    </row>
    <row r="1360" spans="1:6" x14ac:dyDescent="0.2">
      <c r="A1360" s="509" t="s">
        <v>842</v>
      </c>
      <c r="B1360" s="266" t="s">
        <v>843</v>
      </c>
      <c r="C1360" s="43">
        <v>64.03</v>
      </c>
      <c r="D1360" s="508" t="s">
        <v>83</v>
      </c>
      <c r="E1360" s="766"/>
      <c r="F1360" s="700">
        <f t="shared" si="44"/>
        <v>0</v>
      </c>
    </row>
    <row r="1361" spans="1:6" x14ac:dyDescent="0.2">
      <c r="A1361" s="509" t="s">
        <v>844</v>
      </c>
      <c r="B1361" s="513" t="s">
        <v>845</v>
      </c>
      <c r="C1361" s="43">
        <v>384.2</v>
      </c>
      <c r="D1361" s="508" t="s">
        <v>83</v>
      </c>
      <c r="E1361" s="766"/>
      <c r="F1361" s="700">
        <f t="shared" si="44"/>
        <v>0</v>
      </c>
    </row>
    <row r="1362" spans="1:6" x14ac:dyDescent="0.2">
      <c r="A1362" s="518"/>
      <c r="B1362" s="261"/>
      <c r="C1362" s="43"/>
      <c r="D1362" s="508"/>
      <c r="E1362" s="766"/>
      <c r="F1362" s="700">
        <f t="shared" si="44"/>
        <v>0</v>
      </c>
    </row>
    <row r="1363" spans="1:6" x14ac:dyDescent="0.2">
      <c r="A1363" s="518">
        <v>5.7</v>
      </c>
      <c r="B1363" s="255" t="s">
        <v>846</v>
      </c>
      <c r="C1363" s="43"/>
      <c r="D1363" s="508"/>
      <c r="E1363" s="766"/>
      <c r="F1363" s="700">
        <f t="shared" si="44"/>
        <v>0</v>
      </c>
    </row>
    <row r="1364" spans="1:6" ht="25.5" x14ac:dyDescent="0.2">
      <c r="A1364" s="509" t="s">
        <v>847</v>
      </c>
      <c r="B1364" s="513" t="s">
        <v>848</v>
      </c>
      <c r="C1364" s="49">
        <v>384.34</v>
      </c>
      <c r="D1364" s="508" t="s">
        <v>83</v>
      </c>
      <c r="E1364" s="766"/>
      <c r="F1364" s="700">
        <f t="shared" si="44"/>
        <v>0</v>
      </c>
    </row>
    <row r="1365" spans="1:6" x14ac:dyDescent="0.2">
      <c r="A1365" s="509"/>
      <c r="B1365" s="510"/>
      <c r="C1365" s="49"/>
      <c r="D1365" s="508"/>
      <c r="E1365" s="766"/>
      <c r="F1365" s="700">
        <f t="shared" si="44"/>
        <v>0</v>
      </c>
    </row>
    <row r="1366" spans="1:6" x14ac:dyDescent="0.2">
      <c r="A1366" s="518">
        <v>5.8</v>
      </c>
      <c r="B1366" s="524" t="s">
        <v>849</v>
      </c>
      <c r="C1366" s="49">
        <v>115.74</v>
      </c>
      <c r="D1366" s="508" t="s">
        <v>28</v>
      </c>
      <c r="E1366" s="766"/>
      <c r="F1366" s="700">
        <f t="shared" si="44"/>
        <v>0</v>
      </c>
    </row>
    <row r="1367" spans="1:6" x14ac:dyDescent="0.2">
      <c r="A1367" s="509"/>
      <c r="B1367" s="510"/>
      <c r="C1367" s="49"/>
      <c r="D1367" s="508"/>
      <c r="E1367" s="766"/>
      <c r="F1367" s="700">
        <f t="shared" si="44"/>
        <v>0</v>
      </c>
    </row>
    <row r="1368" spans="1:6" x14ac:dyDescent="0.2">
      <c r="A1368" s="507">
        <v>6</v>
      </c>
      <c r="B1368" s="255" t="s">
        <v>850</v>
      </c>
      <c r="C1368" s="43"/>
      <c r="D1368" s="508"/>
      <c r="E1368" s="766"/>
      <c r="F1368" s="700">
        <f t="shared" si="44"/>
        <v>0</v>
      </c>
    </row>
    <row r="1369" spans="1:6" ht="25.5" x14ac:dyDescent="0.2">
      <c r="A1369" s="509">
        <v>6.1</v>
      </c>
      <c r="B1369" s="513" t="s">
        <v>851</v>
      </c>
      <c r="C1369" s="43">
        <v>40</v>
      </c>
      <c r="D1369" s="508" t="s">
        <v>28</v>
      </c>
      <c r="E1369" s="766"/>
      <c r="F1369" s="700">
        <f t="shared" si="44"/>
        <v>0</v>
      </c>
    </row>
    <row r="1370" spans="1:6" ht="25.5" x14ac:dyDescent="0.2">
      <c r="A1370" s="509">
        <v>6.2</v>
      </c>
      <c r="B1370" s="513" t="s">
        <v>852</v>
      </c>
      <c r="C1370" s="43">
        <v>2</v>
      </c>
      <c r="D1370" s="508" t="s">
        <v>58</v>
      </c>
      <c r="E1370" s="766"/>
      <c r="F1370" s="700">
        <f t="shared" si="44"/>
        <v>0</v>
      </c>
    </row>
    <row r="1371" spans="1:6" x14ac:dyDescent="0.2">
      <c r="A1371" s="509"/>
      <c r="B1371" s="261"/>
      <c r="C1371" s="43"/>
      <c r="D1371" s="508"/>
      <c r="E1371" s="766"/>
      <c r="F1371" s="700">
        <f t="shared" si="44"/>
        <v>0</v>
      </c>
    </row>
    <row r="1372" spans="1:6" ht="25.5" x14ac:dyDescent="0.2">
      <c r="A1372" s="507">
        <v>7</v>
      </c>
      <c r="B1372" s="275" t="s">
        <v>853</v>
      </c>
      <c r="C1372" s="43"/>
      <c r="D1372" s="508"/>
      <c r="E1372" s="766"/>
      <c r="F1372" s="700">
        <f t="shared" si="44"/>
        <v>0</v>
      </c>
    </row>
    <row r="1373" spans="1:6" x14ac:dyDescent="0.2">
      <c r="A1373" s="509">
        <v>7.1</v>
      </c>
      <c r="B1373" s="513" t="s">
        <v>854</v>
      </c>
      <c r="C1373" s="43">
        <v>2</v>
      </c>
      <c r="D1373" s="508" t="s">
        <v>58</v>
      </c>
      <c r="E1373" s="766"/>
      <c r="F1373" s="700">
        <f t="shared" si="44"/>
        <v>0</v>
      </c>
    </row>
    <row r="1374" spans="1:6" x14ac:dyDescent="0.2">
      <c r="A1374" s="509">
        <v>7.2</v>
      </c>
      <c r="B1374" s="513" t="s">
        <v>855</v>
      </c>
      <c r="C1374" s="43">
        <v>24</v>
      </c>
      <c r="D1374" s="508" t="s">
        <v>58</v>
      </c>
      <c r="E1374" s="766"/>
      <c r="F1374" s="700">
        <f t="shared" si="44"/>
        <v>0</v>
      </c>
    </row>
    <row r="1375" spans="1:6" x14ac:dyDescent="0.2">
      <c r="A1375" s="509">
        <v>7.3</v>
      </c>
      <c r="B1375" s="513" t="s">
        <v>856</v>
      </c>
      <c r="C1375" s="43">
        <v>2</v>
      </c>
      <c r="D1375" s="508" t="s">
        <v>58</v>
      </c>
      <c r="E1375" s="766"/>
      <c r="F1375" s="700">
        <f t="shared" si="44"/>
        <v>0</v>
      </c>
    </row>
    <row r="1376" spans="1:6" x14ac:dyDescent="0.2">
      <c r="A1376" s="509">
        <v>7.4</v>
      </c>
      <c r="B1376" s="513" t="s">
        <v>857</v>
      </c>
      <c r="C1376" s="43">
        <v>2</v>
      </c>
      <c r="D1376" s="508" t="s">
        <v>58</v>
      </c>
      <c r="E1376" s="766"/>
      <c r="F1376" s="700">
        <f t="shared" si="44"/>
        <v>0</v>
      </c>
    </row>
    <row r="1377" spans="1:6" x14ac:dyDescent="0.2">
      <c r="A1377" s="509">
        <v>7.5</v>
      </c>
      <c r="B1377" s="513" t="s">
        <v>858</v>
      </c>
      <c r="C1377" s="43">
        <v>2</v>
      </c>
      <c r="D1377" s="508" t="s">
        <v>58</v>
      </c>
      <c r="E1377" s="766"/>
      <c r="F1377" s="700">
        <f t="shared" si="44"/>
        <v>0</v>
      </c>
    </row>
    <row r="1378" spans="1:6" x14ac:dyDescent="0.2">
      <c r="A1378" s="509">
        <v>7.6</v>
      </c>
      <c r="B1378" s="513" t="s">
        <v>859</v>
      </c>
      <c r="C1378" s="43">
        <v>1</v>
      </c>
      <c r="D1378" s="508" t="s">
        <v>71</v>
      </c>
      <c r="E1378" s="766"/>
      <c r="F1378" s="700">
        <f t="shared" si="44"/>
        <v>0</v>
      </c>
    </row>
    <row r="1379" spans="1:6" x14ac:dyDescent="0.2">
      <c r="A1379" s="509"/>
      <c r="B1379" s="261"/>
      <c r="C1379" s="43"/>
      <c r="D1379" s="508"/>
      <c r="E1379" s="766"/>
      <c r="F1379" s="700">
        <f t="shared" si="44"/>
        <v>0</v>
      </c>
    </row>
    <row r="1380" spans="1:6" x14ac:dyDescent="0.2">
      <c r="A1380" s="507">
        <v>8</v>
      </c>
      <c r="B1380" s="525" t="s">
        <v>860</v>
      </c>
      <c r="C1380" s="526"/>
      <c r="D1380" s="527"/>
      <c r="E1380" s="766"/>
      <c r="F1380" s="700">
        <f t="shared" si="44"/>
        <v>0</v>
      </c>
    </row>
    <row r="1381" spans="1:6" x14ac:dyDescent="0.2">
      <c r="A1381" s="528">
        <v>8.1</v>
      </c>
      <c r="B1381" s="513" t="s">
        <v>861</v>
      </c>
      <c r="C1381" s="526">
        <v>1</v>
      </c>
      <c r="D1381" s="529" t="s">
        <v>58</v>
      </c>
      <c r="E1381" s="766"/>
      <c r="F1381" s="700">
        <f t="shared" si="44"/>
        <v>0</v>
      </c>
    </row>
    <row r="1382" spans="1:6" x14ac:dyDescent="0.2">
      <c r="A1382" s="528">
        <v>8.1999999999999993</v>
      </c>
      <c r="B1382" s="513" t="s">
        <v>862</v>
      </c>
      <c r="C1382" s="526">
        <v>3</v>
      </c>
      <c r="D1382" s="529" t="s">
        <v>58</v>
      </c>
      <c r="E1382" s="766"/>
      <c r="F1382" s="700">
        <f t="shared" si="44"/>
        <v>0</v>
      </c>
    </row>
    <row r="1383" spans="1:6" x14ac:dyDescent="0.2">
      <c r="A1383" s="528">
        <v>8.3000000000000007</v>
      </c>
      <c r="B1383" s="513" t="s">
        <v>863</v>
      </c>
      <c r="C1383" s="526">
        <v>3</v>
      </c>
      <c r="D1383" s="529" t="s">
        <v>58</v>
      </c>
      <c r="E1383" s="766"/>
      <c r="F1383" s="700">
        <f t="shared" si="44"/>
        <v>0</v>
      </c>
    </row>
    <row r="1384" spans="1:6" x14ac:dyDescent="0.2">
      <c r="A1384" s="528">
        <v>8.4</v>
      </c>
      <c r="B1384" s="513" t="s">
        <v>864</v>
      </c>
      <c r="C1384" s="526">
        <v>1</v>
      </c>
      <c r="D1384" s="529" t="s">
        <v>58</v>
      </c>
      <c r="E1384" s="766"/>
      <c r="F1384" s="700">
        <f t="shared" si="44"/>
        <v>0</v>
      </c>
    </row>
    <row r="1385" spans="1:6" x14ac:dyDescent="0.2">
      <c r="A1385" s="528">
        <v>8.5</v>
      </c>
      <c r="B1385" s="513" t="s">
        <v>865</v>
      </c>
      <c r="C1385" s="526">
        <v>7</v>
      </c>
      <c r="D1385" s="529" t="s">
        <v>28</v>
      </c>
      <c r="E1385" s="766"/>
      <c r="F1385" s="700">
        <f t="shared" si="44"/>
        <v>0</v>
      </c>
    </row>
    <row r="1386" spans="1:6" x14ac:dyDescent="0.2">
      <c r="A1386" s="528">
        <v>8.6</v>
      </c>
      <c r="B1386" s="513" t="s">
        <v>866</v>
      </c>
      <c r="C1386" s="526">
        <v>2</v>
      </c>
      <c r="D1386" s="529" t="s">
        <v>58</v>
      </c>
      <c r="E1386" s="766"/>
      <c r="F1386" s="700">
        <f t="shared" si="44"/>
        <v>0</v>
      </c>
    </row>
    <row r="1387" spans="1:6" x14ac:dyDescent="0.2">
      <c r="A1387" s="528">
        <v>8.6999999999999993</v>
      </c>
      <c r="B1387" s="513" t="s">
        <v>124</v>
      </c>
      <c r="C1387" s="526">
        <v>1</v>
      </c>
      <c r="D1387" s="529" t="s">
        <v>58</v>
      </c>
      <c r="E1387" s="766"/>
      <c r="F1387" s="700">
        <f t="shared" ref="F1387:F1414" si="45">+ROUND(C1387*E1387,2)</f>
        <v>0</v>
      </c>
    </row>
    <row r="1388" spans="1:6" x14ac:dyDescent="0.2">
      <c r="A1388" s="528">
        <v>8.8000000000000007</v>
      </c>
      <c r="B1388" s="513" t="s">
        <v>867</v>
      </c>
      <c r="C1388" s="526">
        <v>40</v>
      </c>
      <c r="D1388" s="508" t="s">
        <v>19</v>
      </c>
      <c r="E1388" s="766"/>
      <c r="F1388" s="700">
        <f t="shared" si="45"/>
        <v>0</v>
      </c>
    </row>
    <row r="1389" spans="1:6" x14ac:dyDescent="0.2">
      <c r="A1389" s="528"/>
      <c r="B1389" s="530"/>
      <c r="C1389" s="526"/>
      <c r="D1389" s="529"/>
      <c r="E1389" s="766"/>
      <c r="F1389" s="700">
        <f t="shared" si="45"/>
        <v>0</v>
      </c>
    </row>
    <row r="1390" spans="1:6" x14ac:dyDescent="0.2">
      <c r="A1390" s="507">
        <v>9</v>
      </c>
      <c r="B1390" s="525" t="s">
        <v>868</v>
      </c>
      <c r="C1390" s="526"/>
      <c r="D1390" s="529"/>
      <c r="E1390" s="766"/>
      <c r="F1390" s="700">
        <f t="shared" si="45"/>
        <v>0</v>
      </c>
    </row>
    <row r="1391" spans="1:6" x14ac:dyDescent="0.2">
      <c r="A1391" s="528">
        <v>9.1</v>
      </c>
      <c r="B1391" s="513" t="s">
        <v>869</v>
      </c>
      <c r="C1391" s="526">
        <v>12.24</v>
      </c>
      <c r="D1391" s="508" t="s">
        <v>19</v>
      </c>
      <c r="E1391" s="766"/>
      <c r="F1391" s="700">
        <f t="shared" si="45"/>
        <v>0</v>
      </c>
    </row>
    <row r="1392" spans="1:6" x14ac:dyDescent="0.2">
      <c r="A1392" s="509">
        <v>9.1999999999999993</v>
      </c>
      <c r="B1392" s="266" t="s">
        <v>363</v>
      </c>
      <c r="C1392" s="43">
        <v>24.48</v>
      </c>
      <c r="D1392" s="508" t="s">
        <v>19</v>
      </c>
      <c r="E1392" s="766"/>
      <c r="F1392" s="700">
        <f t="shared" si="45"/>
        <v>0</v>
      </c>
    </row>
    <row r="1393" spans="1:6" x14ac:dyDescent="0.2">
      <c r="A1393" s="509">
        <v>9.3000000000000007</v>
      </c>
      <c r="B1393" s="266" t="s">
        <v>109</v>
      </c>
      <c r="C1393" s="43">
        <v>40.799999999999997</v>
      </c>
      <c r="D1393" s="508" t="s">
        <v>28</v>
      </c>
      <c r="E1393" s="766"/>
      <c r="F1393" s="700">
        <f t="shared" si="45"/>
        <v>0</v>
      </c>
    </row>
    <row r="1394" spans="1:6" x14ac:dyDescent="0.2">
      <c r="A1394" s="509">
        <v>9.4</v>
      </c>
      <c r="B1394" s="266" t="s">
        <v>870</v>
      </c>
      <c r="C1394" s="43">
        <v>48.96</v>
      </c>
      <c r="D1394" s="508" t="s">
        <v>19</v>
      </c>
      <c r="E1394" s="766"/>
      <c r="F1394" s="700">
        <f t="shared" si="45"/>
        <v>0</v>
      </c>
    </row>
    <row r="1395" spans="1:6" x14ac:dyDescent="0.2">
      <c r="A1395" s="509">
        <v>9.5</v>
      </c>
      <c r="B1395" s="513" t="s">
        <v>871</v>
      </c>
      <c r="C1395" s="43">
        <v>48.96</v>
      </c>
      <c r="D1395" s="508" t="s">
        <v>19</v>
      </c>
      <c r="E1395" s="766"/>
      <c r="F1395" s="700">
        <f t="shared" si="45"/>
        <v>0</v>
      </c>
    </row>
    <row r="1396" spans="1:6" x14ac:dyDescent="0.2">
      <c r="A1396" s="509"/>
      <c r="B1396" s="510"/>
      <c r="C1396" s="43"/>
      <c r="D1396" s="508"/>
      <c r="E1396" s="766"/>
      <c r="F1396" s="700">
        <f t="shared" si="45"/>
        <v>0</v>
      </c>
    </row>
    <row r="1397" spans="1:6" ht="38.25" x14ac:dyDescent="0.2">
      <c r="A1397" s="507">
        <v>10</v>
      </c>
      <c r="B1397" s="531" t="s">
        <v>872</v>
      </c>
      <c r="C1397" s="532"/>
      <c r="D1397" s="533"/>
      <c r="E1397" s="766"/>
      <c r="F1397" s="700">
        <f t="shared" si="45"/>
        <v>0</v>
      </c>
    </row>
    <row r="1398" spans="1:6" ht="25.5" x14ac:dyDescent="0.2">
      <c r="A1398" s="534">
        <f>A1397+0.1</f>
        <v>10.1</v>
      </c>
      <c r="B1398" s="513" t="s">
        <v>873</v>
      </c>
      <c r="C1398" s="177">
        <v>446.67</v>
      </c>
      <c r="D1398" s="535" t="s">
        <v>874</v>
      </c>
      <c r="E1398" s="766"/>
      <c r="F1398" s="700">
        <f t="shared" si="45"/>
        <v>0</v>
      </c>
    </row>
    <row r="1399" spans="1:6" ht="25.5" x14ac:dyDescent="0.2">
      <c r="A1399" s="534">
        <f t="shared" ref="A1399:A1406" si="46">A1398+0.1</f>
        <v>10.199999999999999</v>
      </c>
      <c r="B1399" s="513" t="s">
        <v>875</v>
      </c>
      <c r="C1399" s="532">
        <v>345.53</v>
      </c>
      <c r="D1399" s="535" t="s">
        <v>874</v>
      </c>
      <c r="E1399" s="766"/>
      <c r="F1399" s="700">
        <f t="shared" si="45"/>
        <v>0</v>
      </c>
    </row>
    <row r="1400" spans="1:6" ht="25.5" x14ac:dyDescent="0.2">
      <c r="A1400" s="534">
        <f t="shared" si="46"/>
        <v>10.299999999999999</v>
      </c>
      <c r="B1400" s="513" t="s">
        <v>876</v>
      </c>
      <c r="C1400" s="532">
        <v>295.92</v>
      </c>
      <c r="D1400" s="535" t="s">
        <v>874</v>
      </c>
      <c r="E1400" s="766"/>
      <c r="F1400" s="700">
        <f t="shared" si="45"/>
        <v>0</v>
      </c>
    </row>
    <row r="1401" spans="1:6" x14ac:dyDescent="0.2">
      <c r="A1401" s="534">
        <f t="shared" si="46"/>
        <v>10.399999999999999</v>
      </c>
      <c r="B1401" s="513" t="s">
        <v>877</v>
      </c>
      <c r="C1401" s="532">
        <v>8653.41</v>
      </c>
      <c r="D1401" s="535" t="s">
        <v>874</v>
      </c>
      <c r="E1401" s="766"/>
      <c r="F1401" s="700">
        <f t="shared" si="45"/>
        <v>0</v>
      </c>
    </row>
    <row r="1402" spans="1:6" ht="25.5" x14ac:dyDescent="0.2">
      <c r="A1402" s="534">
        <f t="shared" si="46"/>
        <v>10.499999999999998</v>
      </c>
      <c r="B1402" s="513" t="s">
        <v>878</v>
      </c>
      <c r="C1402" s="536">
        <v>676.88</v>
      </c>
      <c r="D1402" s="537" t="s">
        <v>19</v>
      </c>
      <c r="E1402" s="766"/>
      <c r="F1402" s="700">
        <f t="shared" si="45"/>
        <v>0</v>
      </c>
    </row>
    <row r="1403" spans="1:6" x14ac:dyDescent="0.2">
      <c r="A1403" s="534">
        <f t="shared" si="46"/>
        <v>10.599999999999998</v>
      </c>
      <c r="B1403" s="513" t="s">
        <v>879</v>
      </c>
      <c r="C1403" s="532">
        <v>144</v>
      </c>
      <c r="D1403" s="535" t="s">
        <v>58</v>
      </c>
      <c r="E1403" s="766"/>
      <c r="F1403" s="700">
        <f t="shared" si="45"/>
        <v>0</v>
      </c>
    </row>
    <row r="1404" spans="1:6" x14ac:dyDescent="0.2">
      <c r="A1404" s="538">
        <f t="shared" si="46"/>
        <v>10.699999999999998</v>
      </c>
      <c r="B1404" s="522" t="s">
        <v>880</v>
      </c>
      <c r="C1404" s="539">
        <v>170</v>
      </c>
      <c r="D1404" s="540" t="s">
        <v>58</v>
      </c>
      <c r="E1404" s="767"/>
      <c r="F1404" s="701">
        <f t="shared" si="45"/>
        <v>0</v>
      </c>
    </row>
    <row r="1405" spans="1:6" ht="25.5" x14ac:dyDescent="0.2">
      <c r="A1405" s="534">
        <f t="shared" si="46"/>
        <v>10.799999999999997</v>
      </c>
      <c r="B1405" s="513" t="s">
        <v>881</v>
      </c>
      <c r="C1405" s="532">
        <v>160</v>
      </c>
      <c r="D1405" s="535" t="s">
        <v>58</v>
      </c>
      <c r="E1405" s="766"/>
      <c r="F1405" s="700">
        <f t="shared" si="45"/>
        <v>0</v>
      </c>
    </row>
    <row r="1406" spans="1:6" x14ac:dyDescent="0.2">
      <c r="A1406" s="534">
        <f t="shared" si="46"/>
        <v>10.899999999999997</v>
      </c>
      <c r="B1406" s="513" t="s">
        <v>882</v>
      </c>
      <c r="C1406" s="43">
        <v>168.64</v>
      </c>
      <c r="D1406" s="508" t="s">
        <v>28</v>
      </c>
      <c r="E1406" s="766"/>
      <c r="F1406" s="700">
        <f t="shared" si="45"/>
        <v>0</v>
      </c>
    </row>
    <row r="1407" spans="1:6" x14ac:dyDescent="0.2">
      <c r="A1407" s="541">
        <v>10.1</v>
      </c>
      <c r="B1407" s="513" t="s">
        <v>883</v>
      </c>
      <c r="C1407" s="43">
        <v>236.91</v>
      </c>
      <c r="D1407" s="508" t="s">
        <v>19</v>
      </c>
      <c r="E1407" s="766"/>
      <c r="F1407" s="700">
        <f t="shared" si="45"/>
        <v>0</v>
      </c>
    </row>
    <row r="1408" spans="1:6" x14ac:dyDescent="0.2">
      <c r="A1408" s="541">
        <v>10.11</v>
      </c>
      <c r="B1408" s="513" t="s">
        <v>884</v>
      </c>
      <c r="C1408" s="43">
        <v>1</v>
      </c>
      <c r="D1408" s="508" t="s">
        <v>35</v>
      </c>
      <c r="E1408" s="766"/>
      <c r="F1408" s="700">
        <f t="shared" si="45"/>
        <v>0</v>
      </c>
    </row>
    <row r="1409" spans="1:6" x14ac:dyDescent="0.2">
      <c r="A1409" s="509"/>
      <c r="B1409" s="510"/>
      <c r="C1409" s="43"/>
      <c r="D1409" s="508"/>
      <c r="E1409" s="766"/>
      <c r="F1409" s="700">
        <f t="shared" si="45"/>
        <v>0</v>
      </c>
    </row>
    <row r="1410" spans="1:6" x14ac:dyDescent="0.2">
      <c r="A1410" s="507">
        <v>11</v>
      </c>
      <c r="B1410" s="520" t="s">
        <v>885</v>
      </c>
      <c r="C1410" s="43">
        <v>923.86</v>
      </c>
      <c r="D1410" s="508" t="s">
        <v>19</v>
      </c>
      <c r="E1410" s="766"/>
      <c r="F1410" s="700">
        <f t="shared" si="45"/>
        <v>0</v>
      </c>
    </row>
    <row r="1411" spans="1:6" x14ac:dyDescent="0.2">
      <c r="A1411" s="518"/>
      <c r="B1411" s="520"/>
      <c r="C1411" s="43"/>
      <c r="D1411" s="508"/>
      <c r="E1411" s="766"/>
      <c r="F1411" s="700">
        <f t="shared" si="45"/>
        <v>0</v>
      </c>
    </row>
    <row r="1412" spans="1:6" ht="25.5" x14ac:dyDescent="0.2">
      <c r="A1412" s="507">
        <v>12</v>
      </c>
      <c r="B1412" s="520" t="s">
        <v>886</v>
      </c>
      <c r="C1412" s="43">
        <v>2</v>
      </c>
      <c r="D1412" s="508" t="s">
        <v>58</v>
      </c>
      <c r="E1412" s="766"/>
      <c r="F1412" s="700">
        <f t="shared" si="45"/>
        <v>0</v>
      </c>
    </row>
    <row r="1413" spans="1:6" x14ac:dyDescent="0.2">
      <c r="A1413" s="509"/>
      <c r="B1413" s="510"/>
      <c r="C1413" s="43"/>
      <c r="D1413" s="508"/>
      <c r="E1413" s="766"/>
      <c r="F1413" s="700">
        <f t="shared" si="45"/>
        <v>0</v>
      </c>
    </row>
    <row r="1414" spans="1:6" x14ac:dyDescent="0.2">
      <c r="A1414" s="507">
        <v>13</v>
      </c>
      <c r="B1414" s="520" t="s">
        <v>887</v>
      </c>
      <c r="C1414" s="43">
        <v>1</v>
      </c>
      <c r="D1414" s="508" t="s">
        <v>71</v>
      </c>
      <c r="E1414" s="766"/>
      <c r="F1414" s="700">
        <f t="shared" si="45"/>
        <v>0</v>
      </c>
    </row>
    <row r="1415" spans="1:6" x14ac:dyDescent="0.2">
      <c r="A1415" s="542"/>
      <c r="B1415" s="543" t="s">
        <v>888</v>
      </c>
      <c r="C1415" s="52"/>
      <c r="D1415" s="544"/>
      <c r="E1415" s="768"/>
      <c r="F1415" s="769">
        <f>SUM(F1323:F1414)</f>
        <v>0</v>
      </c>
    </row>
    <row r="1416" spans="1:6" x14ac:dyDescent="0.2">
      <c r="A1416" s="518"/>
      <c r="B1416" s="520"/>
      <c r="C1416" s="43"/>
      <c r="D1416" s="508"/>
      <c r="E1416" s="766"/>
      <c r="F1416" s="770"/>
    </row>
    <row r="1417" spans="1:6" x14ac:dyDescent="0.2">
      <c r="A1417" s="545" t="s">
        <v>73</v>
      </c>
      <c r="B1417" s="546" t="s">
        <v>889</v>
      </c>
      <c r="C1417" s="547"/>
      <c r="D1417" s="54"/>
      <c r="E1417" s="50"/>
      <c r="F1417" s="50"/>
    </row>
    <row r="1418" spans="1:6" x14ac:dyDescent="0.2">
      <c r="A1418" s="548"/>
      <c r="B1418" s="549"/>
      <c r="C1418" s="547"/>
      <c r="D1418" s="54"/>
      <c r="E1418" s="50"/>
      <c r="F1418" s="50"/>
    </row>
    <row r="1419" spans="1:6" x14ac:dyDescent="0.2">
      <c r="A1419" s="550">
        <v>1</v>
      </c>
      <c r="B1419" s="551" t="s">
        <v>472</v>
      </c>
      <c r="C1419" s="547">
        <v>1</v>
      </c>
      <c r="D1419" s="54" t="s">
        <v>58</v>
      </c>
      <c r="E1419" s="50"/>
      <c r="F1419" s="700">
        <f t="shared" ref="F1419:F1482" si="47">+ROUND(C1419*E1419,2)</f>
        <v>0</v>
      </c>
    </row>
    <row r="1420" spans="1:6" x14ac:dyDescent="0.2">
      <c r="A1420" s="548"/>
      <c r="B1420" s="549"/>
      <c r="C1420" s="547"/>
      <c r="D1420" s="54"/>
      <c r="E1420" s="50"/>
      <c r="F1420" s="700">
        <f t="shared" si="47"/>
        <v>0</v>
      </c>
    </row>
    <row r="1421" spans="1:6" x14ac:dyDescent="0.2">
      <c r="A1421" s="550">
        <v>2</v>
      </c>
      <c r="B1421" s="551" t="s">
        <v>81</v>
      </c>
      <c r="C1421" s="547"/>
      <c r="D1421" s="54"/>
      <c r="E1421" s="50"/>
      <c r="F1421" s="700">
        <f t="shared" si="47"/>
        <v>0</v>
      </c>
    </row>
    <row r="1422" spans="1:6" x14ac:dyDescent="0.2">
      <c r="A1422" s="548">
        <v>2.1</v>
      </c>
      <c r="B1422" s="513" t="s">
        <v>890</v>
      </c>
      <c r="C1422" s="547">
        <v>12.73</v>
      </c>
      <c r="D1422" s="54" t="s">
        <v>263</v>
      </c>
      <c r="E1422" s="50"/>
      <c r="F1422" s="700">
        <f t="shared" si="47"/>
        <v>0</v>
      </c>
    </row>
    <row r="1423" spans="1:6" x14ac:dyDescent="0.2">
      <c r="A1423" s="548">
        <v>2.2000000000000002</v>
      </c>
      <c r="B1423" s="266" t="s">
        <v>891</v>
      </c>
      <c r="C1423" s="547">
        <v>6.47</v>
      </c>
      <c r="D1423" s="54" t="s">
        <v>265</v>
      </c>
      <c r="E1423" s="50"/>
      <c r="F1423" s="700">
        <f t="shared" si="47"/>
        <v>0</v>
      </c>
    </row>
    <row r="1424" spans="1:6" ht="25.5" x14ac:dyDescent="0.2">
      <c r="A1424" s="548">
        <v>2.2999999999999998</v>
      </c>
      <c r="B1424" s="513" t="s">
        <v>892</v>
      </c>
      <c r="C1424" s="552">
        <v>7.51</v>
      </c>
      <c r="D1424" s="553" t="s">
        <v>266</v>
      </c>
      <c r="E1424" s="50"/>
      <c r="F1424" s="700">
        <f t="shared" si="47"/>
        <v>0</v>
      </c>
    </row>
    <row r="1425" spans="1:6" x14ac:dyDescent="0.2">
      <c r="A1425" s="548"/>
      <c r="B1425" s="549"/>
      <c r="C1425" s="547"/>
      <c r="D1425" s="54"/>
      <c r="E1425" s="50"/>
      <c r="F1425" s="700">
        <f t="shared" si="47"/>
        <v>0</v>
      </c>
    </row>
    <row r="1426" spans="1:6" x14ac:dyDescent="0.2">
      <c r="A1426" s="550">
        <v>3</v>
      </c>
      <c r="B1426" s="551" t="s">
        <v>893</v>
      </c>
      <c r="C1426" s="547"/>
      <c r="D1426" s="54"/>
      <c r="E1426" s="50"/>
      <c r="F1426" s="700">
        <f t="shared" si="47"/>
        <v>0</v>
      </c>
    </row>
    <row r="1427" spans="1:6" x14ac:dyDescent="0.2">
      <c r="A1427" s="548">
        <v>3.1</v>
      </c>
      <c r="B1427" s="266" t="s">
        <v>894</v>
      </c>
      <c r="C1427" s="554">
        <v>3.03</v>
      </c>
      <c r="D1427" s="54" t="s">
        <v>83</v>
      </c>
      <c r="E1427" s="50"/>
      <c r="F1427" s="700">
        <f t="shared" si="47"/>
        <v>0</v>
      </c>
    </row>
    <row r="1428" spans="1:6" x14ac:dyDescent="0.2">
      <c r="A1428" s="548">
        <v>3.2</v>
      </c>
      <c r="B1428" s="266" t="s">
        <v>895</v>
      </c>
      <c r="C1428" s="554">
        <v>0.81</v>
      </c>
      <c r="D1428" s="54" t="s">
        <v>83</v>
      </c>
      <c r="E1428" s="50"/>
      <c r="F1428" s="700">
        <f t="shared" si="47"/>
        <v>0</v>
      </c>
    </row>
    <row r="1429" spans="1:6" x14ac:dyDescent="0.2">
      <c r="A1429" s="548">
        <v>3.3</v>
      </c>
      <c r="B1429" s="266" t="s">
        <v>896</v>
      </c>
      <c r="C1429" s="554">
        <v>1.21</v>
      </c>
      <c r="D1429" s="54" t="s">
        <v>83</v>
      </c>
      <c r="E1429" s="50"/>
      <c r="F1429" s="700">
        <f t="shared" si="47"/>
        <v>0</v>
      </c>
    </row>
    <row r="1430" spans="1:6" x14ac:dyDescent="0.2">
      <c r="A1430" s="548">
        <v>3.4</v>
      </c>
      <c r="B1430" s="266" t="s">
        <v>897</v>
      </c>
      <c r="C1430" s="554">
        <v>0.23</v>
      </c>
      <c r="D1430" s="54" t="s">
        <v>83</v>
      </c>
      <c r="E1430" s="50"/>
      <c r="F1430" s="700">
        <f t="shared" si="47"/>
        <v>0</v>
      </c>
    </row>
    <row r="1431" spans="1:6" x14ac:dyDescent="0.2">
      <c r="A1431" s="548">
        <v>3.5</v>
      </c>
      <c r="B1431" s="513" t="s">
        <v>898</v>
      </c>
      <c r="C1431" s="554">
        <v>2.25</v>
      </c>
      <c r="D1431" s="54" t="s">
        <v>83</v>
      </c>
      <c r="E1431" s="50"/>
      <c r="F1431" s="700">
        <f t="shared" si="47"/>
        <v>0</v>
      </c>
    </row>
    <row r="1432" spans="1:6" x14ac:dyDescent="0.2">
      <c r="A1432" s="548">
        <v>3.6</v>
      </c>
      <c r="B1432" s="266" t="s">
        <v>899</v>
      </c>
      <c r="C1432" s="554">
        <v>3.12</v>
      </c>
      <c r="D1432" s="54" t="s">
        <v>83</v>
      </c>
      <c r="E1432" s="50"/>
      <c r="F1432" s="700">
        <f t="shared" si="47"/>
        <v>0</v>
      </c>
    </row>
    <row r="1433" spans="1:6" x14ac:dyDescent="0.2">
      <c r="A1433" s="177"/>
      <c r="B1433" s="177"/>
      <c r="C1433" s="177"/>
      <c r="D1433" s="177"/>
      <c r="E1433" s="50"/>
      <c r="F1433" s="700">
        <f t="shared" si="47"/>
        <v>0</v>
      </c>
    </row>
    <row r="1434" spans="1:6" x14ac:dyDescent="0.2">
      <c r="A1434" s="550">
        <v>4</v>
      </c>
      <c r="B1434" s="551" t="s">
        <v>900</v>
      </c>
      <c r="C1434" s="547"/>
      <c r="D1434" s="54"/>
      <c r="E1434" s="50"/>
      <c r="F1434" s="700">
        <f t="shared" si="47"/>
        <v>0</v>
      </c>
    </row>
    <row r="1435" spans="1:6" x14ac:dyDescent="0.2">
      <c r="A1435" s="548">
        <v>4.0999999999999996</v>
      </c>
      <c r="B1435" s="549" t="s">
        <v>901</v>
      </c>
      <c r="C1435" s="547">
        <v>16.170000000000002</v>
      </c>
      <c r="D1435" s="54" t="s">
        <v>19</v>
      </c>
      <c r="E1435" s="50"/>
      <c r="F1435" s="700">
        <f t="shared" si="47"/>
        <v>0</v>
      </c>
    </row>
    <row r="1436" spans="1:6" x14ac:dyDescent="0.2">
      <c r="A1436" s="548">
        <v>4.2</v>
      </c>
      <c r="B1436" s="549" t="s">
        <v>902</v>
      </c>
      <c r="C1436" s="547">
        <v>39.04</v>
      </c>
      <c r="D1436" s="54" t="s">
        <v>19</v>
      </c>
      <c r="E1436" s="50"/>
      <c r="F1436" s="700">
        <f t="shared" si="47"/>
        <v>0</v>
      </c>
    </row>
    <row r="1437" spans="1:6" x14ac:dyDescent="0.2">
      <c r="A1437" s="548"/>
      <c r="B1437" s="519"/>
      <c r="C1437" s="554"/>
      <c r="D1437" s="508"/>
      <c r="E1437" s="50"/>
      <c r="F1437" s="700">
        <f t="shared" si="47"/>
        <v>0</v>
      </c>
    </row>
    <row r="1438" spans="1:6" x14ac:dyDescent="0.2">
      <c r="A1438" s="550">
        <v>5</v>
      </c>
      <c r="B1438" s="551" t="s">
        <v>903</v>
      </c>
      <c r="C1438" s="547"/>
      <c r="D1438" s="54"/>
      <c r="E1438" s="50"/>
      <c r="F1438" s="700">
        <f t="shared" si="47"/>
        <v>0</v>
      </c>
    </row>
    <row r="1439" spans="1:6" x14ac:dyDescent="0.2">
      <c r="A1439" s="555">
        <v>5.0999999999999996</v>
      </c>
      <c r="B1439" s="556" t="s">
        <v>362</v>
      </c>
      <c r="C1439" s="547">
        <v>21.81</v>
      </c>
      <c r="D1439" s="54" t="s">
        <v>19</v>
      </c>
      <c r="E1439" s="50"/>
      <c r="F1439" s="700">
        <f t="shared" si="47"/>
        <v>0</v>
      </c>
    </row>
    <row r="1440" spans="1:6" x14ac:dyDescent="0.2">
      <c r="A1440" s="555">
        <v>5.2</v>
      </c>
      <c r="B1440" s="556" t="s">
        <v>352</v>
      </c>
      <c r="C1440" s="547">
        <v>63.77</v>
      </c>
      <c r="D1440" s="54" t="s">
        <v>19</v>
      </c>
      <c r="E1440" s="50"/>
      <c r="F1440" s="700">
        <f t="shared" si="47"/>
        <v>0</v>
      </c>
    </row>
    <row r="1441" spans="1:6" x14ac:dyDescent="0.2">
      <c r="A1441" s="555">
        <v>5.3</v>
      </c>
      <c r="B1441" s="556" t="s">
        <v>363</v>
      </c>
      <c r="C1441" s="547">
        <v>48.82</v>
      </c>
      <c r="D1441" s="54" t="s">
        <v>19</v>
      </c>
      <c r="E1441" s="50"/>
      <c r="F1441" s="700">
        <f t="shared" si="47"/>
        <v>0</v>
      </c>
    </row>
    <row r="1442" spans="1:6" x14ac:dyDescent="0.2">
      <c r="A1442" s="555">
        <v>5.4</v>
      </c>
      <c r="B1442" s="556" t="s">
        <v>282</v>
      </c>
      <c r="C1442" s="547">
        <v>70.8</v>
      </c>
      <c r="D1442" s="54" t="s">
        <v>28</v>
      </c>
      <c r="E1442" s="50"/>
      <c r="F1442" s="700">
        <f t="shared" si="47"/>
        <v>0</v>
      </c>
    </row>
    <row r="1443" spans="1:6" x14ac:dyDescent="0.2">
      <c r="A1443" s="555">
        <v>5.5</v>
      </c>
      <c r="B1443" s="556" t="s">
        <v>365</v>
      </c>
      <c r="C1443" s="547">
        <v>21.81</v>
      </c>
      <c r="D1443" s="54" t="s">
        <v>19</v>
      </c>
      <c r="E1443" s="50"/>
      <c r="F1443" s="700">
        <f t="shared" si="47"/>
        <v>0</v>
      </c>
    </row>
    <row r="1444" spans="1:6" x14ac:dyDescent="0.2">
      <c r="A1444" s="555">
        <v>5.6</v>
      </c>
      <c r="B1444" s="556" t="s">
        <v>904</v>
      </c>
      <c r="C1444" s="547">
        <v>19.100000000000001</v>
      </c>
      <c r="D1444" s="54" t="s">
        <v>28</v>
      </c>
      <c r="E1444" s="50"/>
      <c r="F1444" s="700">
        <f t="shared" si="47"/>
        <v>0</v>
      </c>
    </row>
    <row r="1445" spans="1:6" x14ac:dyDescent="0.2">
      <c r="A1445" s="555">
        <v>5.7</v>
      </c>
      <c r="B1445" s="556" t="s">
        <v>905</v>
      </c>
      <c r="C1445" s="547">
        <v>3.82</v>
      </c>
      <c r="D1445" s="54" t="s">
        <v>19</v>
      </c>
      <c r="E1445" s="50"/>
      <c r="F1445" s="700">
        <f t="shared" si="47"/>
        <v>0</v>
      </c>
    </row>
    <row r="1446" spans="1:6" x14ac:dyDescent="0.2">
      <c r="A1446" s="555">
        <v>5.8</v>
      </c>
      <c r="B1446" s="556" t="s">
        <v>906</v>
      </c>
      <c r="C1446" s="547">
        <v>15.28</v>
      </c>
      <c r="D1446" s="54" t="s">
        <v>19</v>
      </c>
      <c r="E1446" s="50"/>
      <c r="F1446" s="700">
        <f t="shared" si="47"/>
        <v>0</v>
      </c>
    </row>
    <row r="1447" spans="1:6" x14ac:dyDescent="0.2">
      <c r="A1447" s="555">
        <v>5.9</v>
      </c>
      <c r="B1447" s="557" t="s">
        <v>907</v>
      </c>
      <c r="C1447" s="547">
        <v>85.58</v>
      </c>
      <c r="D1447" s="54" t="s">
        <v>19</v>
      </c>
      <c r="E1447" s="50"/>
      <c r="F1447" s="700">
        <f t="shared" si="47"/>
        <v>0</v>
      </c>
    </row>
    <row r="1448" spans="1:6" ht="25.5" x14ac:dyDescent="0.2">
      <c r="A1448" s="558">
        <v>5.0999999999999996</v>
      </c>
      <c r="B1448" s="557" t="s">
        <v>908</v>
      </c>
      <c r="C1448" s="552">
        <v>48.82</v>
      </c>
      <c r="D1448" s="553" t="s">
        <v>19</v>
      </c>
      <c r="E1448" s="50"/>
      <c r="F1448" s="700">
        <f t="shared" si="47"/>
        <v>0</v>
      </c>
    </row>
    <row r="1449" spans="1:6" ht="25.5" x14ac:dyDescent="0.2">
      <c r="A1449" s="558">
        <v>5.1100000000000003</v>
      </c>
      <c r="B1449" s="557" t="s">
        <v>909</v>
      </c>
      <c r="C1449" s="552">
        <v>21.81</v>
      </c>
      <c r="D1449" s="553" t="s">
        <v>19</v>
      </c>
      <c r="E1449" s="50"/>
      <c r="F1449" s="700">
        <f t="shared" si="47"/>
        <v>0</v>
      </c>
    </row>
    <row r="1450" spans="1:6" x14ac:dyDescent="0.2">
      <c r="A1450" s="558">
        <v>5.12</v>
      </c>
      <c r="B1450" s="557" t="s">
        <v>910</v>
      </c>
      <c r="C1450" s="262">
        <v>18.7</v>
      </c>
      <c r="D1450" s="508" t="s">
        <v>19</v>
      </c>
      <c r="E1450" s="50"/>
      <c r="F1450" s="700">
        <f t="shared" si="47"/>
        <v>0</v>
      </c>
    </row>
    <row r="1451" spans="1:6" x14ac:dyDescent="0.2">
      <c r="A1451" s="558">
        <v>5.13</v>
      </c>
      <c r="B1451" s="557" t="s">
        <v>911</v>
      </c>
      <c r="C1451" s="262">
        <v>3.2</v>
      </c>
      <c r="D1451" s="508" t="s">
        <v>19</v>
      </c>
      <c r="E1451" s="50"/>
      <c r="F1451" s="700">
        <f t="shared" si="47"/>
        <v>0</v>
      </c>
    </row>
    <row r="1452" spans="1:6" x14ac:dyDescent="0.2">
      <c r="A1452" s="177"/>
      <c r="B1452" s="177"/>
      <c r="C1452" s="177"/>
      <c r="D1452" s="177"/>
      <c r="E1452" s="50"/>
      <c r="F1452" s="700">
        <f t="shared" si="47"/>
        <v>0</v>
      </c>
    </row>
    <row r="1453" spans="1:6" x14ac:dyDescent="0.2">
      <c r="A1453" s="550">
        <v>6</v>
      </c>
      <c r="B1453" s="551" t="s">
        <v>912</v>
      </c>
      <c r="C1453" s="547"/>
      <c r="D1453" s="54"/>
      <c r="E1453" s="50"/>
      <c r="F1453" s="700">
        <f t="shared" si="47"/>
        <v>0</v>
      </c>
    </row>
    <row r="1454" spans="1:6" x14ac:dyDescent="0.2">
      <c r="A1454" s="548">
        <v>6.1</v>
      </c>
      <c r="B1454" s="556" t="s">
        <v>913</v>
      </c>
      <c r="C1454" s="547">
        <v>1</v>
      </c>
      <c r="D1454" s="54" t="s">
        <v>58</v>
      </c>
      <c r="E1454" s="50"/>
      <c r="F1454" s="700">
        <f t="shared" si="47"/>
        <v>0</v>
      </c>
    </row>
    <row r="1455" spans="1:6" x14ac:dyDescent="0.2">
      <c r="A1455" s="548">
        <v>6.2</v>
      </c>
      <c r="B1455" s="556" t="s">
        <v>914</v>
      </c>
      <c r="C1455" s="547">
        <v>1</v>
      </c>
      <c r="D1455" s="54" t="s">
        <v>58</v>
      </c>
      <c r="E1455" s="50"/>
      <c r="F1455" s="700">
        <f t="shared" si="47"/>
        <v>0</v>
      </c>
    </row>
    <row r="1456" spans="1:6" x14ac:dyDescent="0.2">
      <c r="A1456" s="548">
        <v>6.3</v>
      </c>
      <c r="B1456" s="556" t="s">
        <v>915</v>
      </c>
      <c r="C1456" s="547">
        <v>1</v>
      </c>
      <c r="D1456" s="54" t="s">
        <v>58</v>
      </c>
      <c r="E1456" s="50"/>
      <c r="F1456" s="700">
        <f t="shared" si="47"/>
        <v>0</v>
      </c>
    </row>
    <row r="1457" spans="1:6" x14ac:dyDescent="0.2">
      <c r="A1457" s="548">
        <v>6.4</v>
      </c>
      <c r="B1457" s="556" t="s">
        <v>916</v>
      </c>
      <c r="C1457" s="547">
        <v>1</v>
      </c>
      <c r="D1457" s="54" t="s">
        <v>58</v>
      </c>
      <c r="E1457" s="50"/>
      <c r="F1457" s="700">
        <f t="shared" si="47"/>
        <v>0</v>
      </c>
    </row>
    <row r="1458" spans="1:6" x14ac:dyDescent="0.2">
      <c r="A1458" s="559">
        <v>6.5</v>
      </c>
      <c r="B1458" s="560" t="s">
        <v>917</v>
      </c>
      <c r="C1458" s="561">
        <v>1</v>
      </c>
      <c r="D1458" s="562" t="s">
        <v>58</v>
      </c>
      <c r="E1458" s="51"/>
      <c r="F1458" s="701">
        <f t="shared" si="47"/>
        <v>0</v>
      </c>
    </row>
    <row r="1459" spans="1:6" x14ac:dyDescent="0.2">
      <c r="A1459" s="548">
        <v>6.6</v>
      </c>
      <c r="B1459" s="556" t="s">
        <v>918</v>
      </c>
      <c r="C1459" s="547">
        <v>1</v>
      </c>
      <c r="D1459" s="54" t="s">
        <v>58</v>
      </c>
      <c r="E1459" s="50"/>
      <c r="F1459" s="700">
        <f t="shared" si="47"/>
        <v>0</v>
      </c>
    </row>
    <row r="1460" spans="1:6" x14ac:dyDescent="0.2">
      <c r="A1460" s="548">
        <v>6.7</v>
      </c>
      <c r="B1460" s="556" t="s">
        <v>919</v>
      </c>
      <c r="C1460" s="547">
        <v>1</v>
      </c>
      <c r="D1460" s="54" t="s">
        <v>58</v>
      </c>
      <c r="E1460" s="50"/>
      <c r="F1460" s="700">
        <f t="shared" si="47"/>
        <v>0</v>
      </c>
    </row>
    <row r="1461" spans="1:6" x14ac:dyDescent="0.2">
      <c r="A1461" s="548">
        <v>6.8</v>
      </c>
      <c r="B1461" s="556" t="s">
        <v>920</v>
      </c>
      <c r="C1461" s="547">
        <v>3</v>
      </c>
      <c r="D1461" s="54" t="s">
        <v>58</v>
      </c>
      <c r="E1461" s="50"/>
      <c r="F1461" s="700">
        <f t="shared" si="47"/>
        <v>0</v>
      </c>
    </row>
    <row r="1462" spans="1:6" x14ac:dyDescent="0.2">
      <c r="A1462" s="548">
        <v>6.9</v>
      </c>
      <c r="B1462" s="556" t="s">
        <v>921</v>
      </c>
      <c r="C1462" s="547">
        <v>1</v>
      </c>
      <c r="D1462" s="54" t="s">
        <v>58</v>
      </c>
      <c r="E1462" s="50"/>
      <c r="F1462" s="700">
        <f t="shared" si="47"/>
        <v>0</v>
      </c>
    </row>
    <row r="1463" spans="1:6" x14ac:dyDescent="0.2">
      <c r="A1463" s="558">
        <v>6.1</v>
      </c>
      <c r="B1463" s="556" t="s">
        <v>922</v>
      </c>
      <c r="C1463" s="547">
        <v>1</v>
      </c>
      <c r="D1463" s="54" t="s">
        <v>58</v>
      </c>
      <c r="E1463" s="50"/>
      <c r="F1463" s="700">
        <f t="shared" si="47"/>
        <v>0</v>
      </c>
    </row>
    <row r="1464" spans="1:6" x14ac:dyDescent="0.2">
      <c r="A1464" s="548">
        <v>6.11</v>
      </c>
      <c r="B1464" s="556" t="s">
        <v>923</v>
      </c>
      <c r="C1464" s="547">
        <v>1</v>
      </c>
      <c r="D1464" s="54" t="s">
        <v>58</v>
      </c>
      <c r="E1464" s="50"/>
      <c r="F1464" s="700">
        <f t="shared" si="47"/>
        <v>0</v>
      </c>
    </row>
    <row r="1465" spans="1:6" x14ac:dyDescent="0.2">
      <c r="A1465" s="548">
        <v>6.12</v>
      </c>
      <c r="B1465" s="556" t="s">
        <v>924</v>
      </c>
      <c r="C1465" s="262">
        <v>1</v>
      </c>
      <c r="D1465" s="260" t="s">
        <v>58</v>
      </c>
      <c r="E1465" s="50"/>
      <c r="F1465" s="700">
        <f t="shared" si="47"/>
        <v>0</v>
      </c>
    </row>
    <row r="1466" spans="1:6" x14ac:dyDescent="0.2">
      <c r="A1466" s="548">
        <v>6.13</v>
      </c>
      <c r="B1466" s="556" t="s">
        <v>925</v>
      </c>
      <c r="C1466" s="547">
        <v>1</v>
      </c>
      <c r="D1466" s="54" t="s">
        <v>58</v>
      </c>
      <c r="E1466" s="50"/>
      <c r="F1466" s="700">
        <f t="shared" si="47"/>
        <v>0</v>
      </c>
    </row>
    <row r="1467" spans="1:6" x14ac:dyDescent="0.2">
      <c r="A1467" s="548">
        <v>6.14</v>
      </c>
      <c r="B1467" s="556" t="s">
        <v>926</v>
      </c>
      <c r="C1467" s="547">
        <v>1</v>
      </c>
      <c r="D1467" s="54" t="s">
        <v>71</v>
      </c>
      <c r="E1467" s="50"/>
      <c r="F1467" s="700">
        <f t="shared" si="47"/>
        <v>0</v>
      </c>
    </row>
    <row r="1468" spans="1:6" x14ac:dyDescent="0.2">
      <c r="A1468" s="548">
        <v>6.15</v>
      </c>
      <c r="B1468" s="556" t="s">
        <v>927</v>
      </c>
      <c r="C1468" s="547">
        <v>1</v>
      </c>
      <c r="D1468" s="54" t="s">
        <v>58</v>
      </c>
      <c r="E1468" s="50"/>
      <c r="F1468" s="700">
        <f t="shared" si="47"/>
        <v>0</v>
      </c>
    </row>
    <row r="1469" spans="1:6" x14ac:dyDescent="0.2">
      <c r="A1469" s="548">
        <v>6.16</v>
      </c>
      <c r="B1469" s="556" t="s">
        <v>928</v>
      </c>
      <c r="C1469" s="547">
        <v>15</v>
      </c>
      <c r="D1469" s="54" t="s">
        <v>28</v>
      </c>
      <c r="E1469" s="50"/>
      <c r="F1469" s="700">
        <f t="shared" si="47"/>
        <v>0</v>
      </c>
    </row>
    <row r="1470" spans="1:6" x14ac:dyDescent="0.2">
      <c r="A1470" s="548">
        <v>6.17</v>
      </c>
      <c r="B1470" s="556" t="s">
        <v>929</v>
      </c>
      <c r="C1470" s="262">
        <v>1</v>
      </c>
      <c r="D1470" s="260" t="s">
        <v>58</v>
      </c>
      <c r="E1470" s="50"/>
      <c r="F1470" s="700">
        <f t="shared" si="47"/>
        <v>0</v>
      </c>
    </row>
    <row r="1471" spans="1:6" x14ac:dyDescent="0.2">
      <c r="A1471" s="548">
        <v>6.18</v>
      </c>
      <c r="B1471" s="556" t="s">
        <v>930</v>
      </c>
      <c r="C1471" s="262">
        <v>1</v>
      </c>
      <c r="D1471" s="260" t="s">
        <v>58</v>
      </c>
      <c r="E1471" s="50"/>
      <c r="F1471" s="700">
        <f t="shared" si="47"/>
        <v>0</v>
      </c>
    </row>
    <row r="1472" spans="1:6" x14ac:dyDescent="0.2">
      <c r="A1472" s="177">
        <v>6.19</v>
      </c>
      <c r="B1472" s="177" t="s">
        <v>931</v>
      </c>
      <c r="C1472" s="262">
        <v>1</v>
      </c>
      <c r="D1472" s="177" t="s">
        <v>71</v>
      </c>
      <c r="E1472" s="50"/>
      <c r="F1472" s="700">
        <f t="shared" si="47"/>
        <v>0</v>
      </c>
    </row>
    <row r="1473" spans="1:6" x14ac:dyDescent="0.2">
      <c r="A1473" s="177"/>
      <c r="B1473" s="177"/>
      <c r="C1473" s="177"/>
      <c r="D1473" s="177"/>
      <c r="E1473" s="50"/>
      <c r="F1473" s="700">
        <f t="shared" si="47"/>
        <v>0</v>
      </c>
    </row>
    <row r="1474" spans="1:6" x14ac:dyDescent="0.2">
      <c r="A1474" s="550">
        <v>7</v>
      </c>
      <c r="B1474" s="551" t="s">
        <v>932</v>
      </c>
      <c r="C1474" s="547"/>
      <c r="D1474" s="54"/>
      <c r="E1474" s="50"/>
      <c r="F1474" s="700">
        <f t="shared" si="47"/>
        <v>0</v>
      </c>
    </row>
    <row r="1475" spans="1:6" x14ac:dyDescent="0.2">
      <c r="A1475" s="548">
        <v>7.1</v>
      </c>
      <c r="B1475" s="557" t="s">
        <v>933</v>
      </c>
      <c r="C1475" s="547">
        <v>6</v>
      </c>
      <c r="D1475" s="260" t="s">
        <v>58</v>
      </c>
      <c r="E1475" s="50"/>
      <c r="F1475" s="700">
        <f t="shared" si="47"/>
        <v>0</v>
      </c>
    </row>
    <row r="1476" spans="1:6" x14ac:dyDescent="0.2">
      <c r="A1476" s="548">
        <f>+A1475+0.1</f>
        <v>7.1999999999999993</v>
      </c>
      <c r="B1476" s="557" t="s">
        <v>934</v>
      </c>
      <c r="C1476" s="547">
        <v>2</v>
      </c>
      <c r="D1476" s="260" t="s">
        <v>58</v>
      </c>
      <c r="E1476" s="50"/>
      <c r="F1476" s="700">
        <f t="shared" si="47"/>
        <v>0</v>
      </c>
    </row>
    <row r="1477" spans="1:6" x14ac:dyDescent="0.2">
      <c r="A1477" s="548">
        <f t="shared" ref="A1477:A1480" si="48">+A1476+0.1</f>
        <v>7.2999999999999989</v>
      </c>
      <c r="B1477" s="556" t="s">
        <v>935</v>
      </c>
      <c r="C1477" s="547">
        <v>6</v>
      </c>
      <c r="D1477" s="260" t="s">
        <v>58</v>
      </c>
      <c r="E1477" s="50"/>
      <c r="F1477" s="700">
        <f t="shared" si="47"/>
        <v>0</v>
      </c>
    </row>
    <row r="1478" spans="1:6" x14ac:dyDescent="0.2">
      <c r="A1478" s="548">
        <f t="shared" si="48"/>
        <v>7.3999999999999986</v>
      </c>
      <c r="B1478" s="556" t="s">
        <v>936</v>
      </c>
      <c r="C1478" s="547">
        <v>6</v>
      </c>
      <c r="D1478" s="260" t="s">
        <v>58</v>
      </c>
      <c r="E1478" s="50"/>
      <c r="F1478" s="700">
        <f t="shared" si="47"/>
        <v>0</v>
      </c>
    </row>
    <row r="1479" spans="1:6" x14ac:dyDescent="0.2">
      <c r="A1479" s="548">
        <f t="shared" si="48"/>
        <v>7.4999999999999982</v>
      </c>
      <c r="B1479" s="556" t="s">
        <v>53</v>
      </c>
      <c r="C1479" s="547">
        <v>2</v>
      </c>
      <c r="D1479" s="260" t="s">
        <v>58</v>
      </c>
      <c r="E1479" s="50"/>
      <c r="F1479" s="700">
        <f t="shared" si="47"/>
        <v>0</v>
      </c>
    </row>
    <row r="1480" spans="1:6" x14ac:dyDescent="0.2">
      <c r="A1480" s="548">
        <f t="shared" si="48"/>
        <v>7.5999999999999979</v>
      </c>
      <c r="B1480" s="557" t="s">
        <v>937</v>
      </c>
      <c r="C1480" s="563">
        <v>1</v>
      </c>
      <c r="D1480" s="260" t="s">
        <v>58</v>
      </c>
      <c r="E1480" s="50"/>
      <c r="F1480" s="700">
        <f t="shared" si="47"/>
        <v>0</v>
      </c>
    </row>
    <row r="1481" spans="1:6" x14ac:dyDescent="0.2">
      <c r="A1481" s="548"/>
      <c r="B1481" s="549"/>
      <c r="C1481" s="547"/>
      <c r="D1481" s="54"/>
      <c r="E1481" s="50"/>
      <c r="F1481" s="700">
        <f t="shared" si="47"/>
        <v>0</v>
      </c>
    </row>
    <row r="1482" spans="1:6" x14ac:dyDescent="0.2">
      <c r="A1482" s="550">
        <v>8</v>
      </c>
      <c r="B1482" s="551" t="s">
        <v>756</v>
      </c>
      <c r="C1482" s="547"/>
      <c r="D1482" s="54"/>
      <c r="E1482" s="50"/>
      <c r="F1482" s="700">
        <f t="shared" si="47"/>
        <v>0</v>
      </c>
    </row>
    <row r="1483" spans="1:6" x14ac:dyDescent="0.2">
      <c r="A1483" s="548">
        <v>8.1</v>
      </c>
      <c r="B1483" s="549" t="s">
        <v>938</v>
      </c>
      <c r="C1483" s="547">
        <v>1</v>
      </c>
      <c r="D1483" s="260" t="s">
        <v>58</v>
      </c>
      <c r="E1483" s="50"/>
      <c r="F1483" s="700">
        <f t="shared" ref="F1483:F1495" si="49">+ROUND(C1483*E1483,2)</f>
        <v>0</v>
      </c>
    </row>
    <row r="1484" spans="1:6" ht="25.5" x14ac:dyDescent="0.2">
      <c r="A1484" s="548">
        <v>8.1999999999999993</v>
      </c>
      <c r="B1484" s="564" t="s">
        <v>939</v>
      </c>
      <c r="C1484" s="552">
        <v>1</v>
      </c>
      <c r="D1484" s="565" t="s">
        <v>58</v>
      </c>
      <c r="E1484" s="50"/>
      <c r="F1484" s="700">
        <f t="shared" si="49"/>
        <v>0</v>
      </c>
    </row>
    <row r="1485" spans="1:6" x14ac:dyDescent="0.2">
      <c r="A1485" s="548"/>
      <c r="B1485" s="549"/>
      <c r="C1485" s="547"/>
      <c r="D1485" s="54"/>
      <c r="E1485" s="50"/>
      <c r="F1485" s="700">
        <f t="shared" si="49"/>
        <v>0</v>
      </c>
    </row>
    <row r="1486" spans="1:6" x14ac:dyDescent="0.2">
      <c r="A1486" s="550">
        <v>9</v>
      </c>
      <c r="B1486" s="566" t="s">
        <v>940</v>
      </c>
      <c r="C1486" s="547"/>
      <c r="D1486" s="54"/>
      <c r="E1486" s="50"/>
      <c r="F1486" s="700">
        <f t="shared" si="49"/>
        <v>0</v>
      </c>
    </row>
    <row r="1487" spans="1:6" x14ac:dyDescent="0.2">
      <c r="A1487" s="548">
        <v>9.1</v>
      </c>
      <c r="B1487" s="556" t="s">
        <v>941</v>
      </c>
      <c r="C1487" s="547">
        <v>38.950000000000003</v>
      </c>
      <c r="D1487" s="54" t="s">
        <v>372</v>
      </c>
      <c r="E1487" s="50"/>
      <c r="F1487" s="700">
        <f t="shared" si="49"/>
        <v>0</v>
      </c>
    </row>
    <row r="1488" spans="1:6" x14ac:dyDescent="0.2">
      <c r="A1488" s="548"/>
      <c r="B1488" s="549"/>
      <c r="C1488" s="547"/>
      <c r="D1488" s="54"/>
      <c r="E1488" s="50"/>
      <c r="F1488" s="700">
        <f t="shared" si="49"/>
        <v>0</v>
      </c>
    </row>
    <row r="1489" spans="1:6" x14ac:dyDescent="0.2">
      <c r="A1489" s="550">
        <v>10</v>
      </c>
      <c r="B1489" s="551" t="s">
        <v>942</v>
      </c>
      <c r="C1489" s="547"/>
      <c r="D1489" s="54"/>
      <c r="E1489" s="50"/>
      <c r="F1489" s="700">
        <f t="shared" si="49"/>
        <v>0</v>
      </c>
    </row>
    <row r="1490" spans="1:6" x14ac:dyDescent="0.2">
      <c r="A1490" s="567">
        <v>10.1</v>
      </c>
      <c r="B1490" s="568" t="s">
        <v>29</v>
      </c>
      <c r="C1490" s="547">
        <f>6.56/3.28</f>
        <v>2</v>
      </c>
      <c r="D1490" s="569" t="s">
        <v>28</v>
      </c>
      <c r="E1490" s="50"/>
      <c r="F1490" s="700">
        <f t="shared" si="49"/>
        <v>0</v>
      </c>
    </row>
    <row r="1491" spans="1:6" x14ac:dyDescent="0.2">
      <c r="A1491" s="567">
        <v>10.199999999999999</v>
      </c>
      <c r="B1491" s="568" t="s">
        <v>27</v>
      </c>
      <c r="C1491" s="547">
        <f>6.56/3.28</f>
        <v>2</v>
      </c>
      <c r="D1491" s="569" t="s">
        <v>28</v>
      </c>
      <c r="E1491" s="50"/>
      <c r="F1491" s="700">
        <f t="shared" si="49"/>
        <v>0</v>
      </c>
    </row>
    <row r="1492" spans="1:6" x14ac:dyDescent="0.2">
      <c r="A1492" s="567">
        <v>10.3</v>
      </c>
      <c r="B1492" s="557" t="s">
        <v>943</v>
      </c>
      <c r="C1492" s="547">
        <v>1.65</v>
      </c>
      <c r="D1492" s="569" t="s">
        <v>19</v>
      </c>
      <c r="E1492" s="50"/>
      <c r="F1492" s="700">
        <f t="shared" si="49"/>
        <v>0</v>
      </c>
    </row>
    <row r="1493" spans="1:6" x14ac:dyDescent="0.2">
      <c r="A1493" s="567"/>
      <c r="B1493" s="570"/>
      <c r="C1493" s="547"/>
      <c r="D1493" s="569"/>
      <c r="E1493" s="50"/>
      <c r="F1493" s="700">
        <f t="shared" si="49"/>
        <v>0</v>
      </c>
    </row>
    <row r="1494" spans="1:6" x14ac:dyDescent="0.2">
      <c r="A1494" s="550">
        <v>11</v>
      </c>
      <c r="B1494" s="551" t="s">
        <v>944</v>
      </c>
      <c r="C1494" s="547">
        <v>1</v>
      </c>
      <c r="D1494" s="260" t="s">
        <v>58</v>
      </c>
      <c r="E1494" s="50"/>
      <c r="F1494" s="700">
        <f t="shared" si="49"/>
        <v>0</v>
      </c>
    </row>
    <row r="1495" spans="1:6" x14ac:dyDescent="0.2">
      <c r="A1495" s="550"/>
      <c r="B1495" s="551"/>
      <c r="C1495" s="547"/>
      <c r="D1495" s="54"/>
      <c r="E1495" s="50"/>
      <c r="F1495" s="700">
        <f t="shared" si="49"/>
        <v>0</v>
      </c>
    </row>
    <row r="1496" spans="1:6" x14ac:dyDescent="0.2">
      <c r="A1496" s="542"/>
      <c r="B1496" s="543" t="s">
        <v>143</v>
      </c>
      <c r="C1496" s="52"/>
      <c r="D1496" s="544"/>
      <c r="E1496" s="768"/>
      <c r="F1496" s="769">
        <f>SUM(F1419:F1495)</f>
        <v>0</v>
      </c>
    </row>
    <row r="1497" spans="1:6" x14ac:dyDescent="0.2">
      <c r="A1497" s="518"/>
      <c r="B1497" s="520"/>
      <c r="C1497" s="43"/>
      <c r="D1497" s="508"/>
      <c r="E1497" s="766"/>
      <c r="F1497" s="770"/>
    </row>
    <row r="1498" spans="1:6" x14ac:dyDescent="0.2">
      <c r="A1498" s="571" t="s">
        <v>144</v>
      </c>
      <c r="B1498" s="572" t="s">
        <v>945</v>
      </c>
      <c r="C1498" s="53"/>
      <c r="D1498" s="54"/>
      <c r="E1498" s="20"/>
      <c r="F1498" s="50"/>
    </row>
    <row r="1499" spans="1:6" x14ac:dyDescent="0.2">
      <c r="A1499" s="571"/>
      <c r="B1499" s="572"/>
      <c r="C1499" s="53"/>
      <c r="D1499" s="54"/>
      <c r="E1499" s="20"/>
      <c r="F1499" s="50"/>
    </row>
    <row r="1500" spans="1:6" x14ac:dyDescent="0.2">
      <c r="A1500" s="573">
        <v>1</v>
      </c>
      <c r="B1500" s="574" t="s">
        <v>946</v>
      </c>
      <c r="C1500" s="55"/>
      <c r="D1500" s="575"/>
      <c r="E1500" s="20"/>
      <c r="F1500" s="56"/>
    </row>
    <row r="1501" spans="1:6" x14ac:dyDescent="0.2">
      <c r="A1501" s="576">
        <v>1.1000000000000001</v>
      </c>
      <c r="B1501" s="577" t="s">
        <v>305</v>
      </c>
      <c r="C1501" s="547"/>
      <c r="D1501" s="578"/>
      <c r="E1501" s="20"/>
      <c r="F1501" s="771"/>
    </row>
    <row r="1502" spans="1:6" x14ac:dyDescent="0.2">
      <c r="A1502" s="579" t="s">
        <v>947</v>
      </c>
      <c r="B1502" s="557" t="s">
        <v>948</v>
      </c>
      <c r="C1502" s="547">
        <v>71.87</v>
      </c>
      <c r="D1502" s="578" t="s">
        <v>83</v>
      </c>
      <c r="E1502" s="772"/>
      <c r="F1502" s="700">
        <f t="shared" ref="F1502:F1533" si="50">+ROUND(C1502*E1502,2)</f>
        <v>0</v>
      </c>
    </row>
    <row r="1503" spans="1:6" x14ac:dyDescent="0.2">
      <c r="A1503" s="579" t="s">
        <v>949</v>
      </c>
      <c r="B1503" s="557" t="s">
        <v>727</v>
      </c>
      <c r="C1503" s="547">
        <v>35.89</v>
      </c>
      <c r="D1503" s="578" t="s">
        <v>83</v>
      </c>
      <c r="E1503" s="772"/>
      <c r="F1503" s="700">
        <f t="shared" si="50"/>
        <v>0</v>
      </c>
    </row>
    <row r="1504" spans="1:6" ht="25.5" x14ac:dyDescent="0.2">
      <c r="A1504" s="579" t="s">
        <v>950</v>
      </c>
      <c r="B1504" s="108" t="s">
        <v>729</v>
      </c>
      <c r="C1504" s="552">
        <v>46.77</v>
      </c>
      <c r="D1504" s="580" t="s">
        <v>83</v>
      </c>
      <c r="E1504" s="772"/>
      <c r="F1504" s="700">
        <f t="shared" si="50"/>
        <v>0</v>
      </c>
    </row>
    <row r="1505" spans="1:6" x14ac:dyDescent="0.2">
      <c r="A1505" s="579"/>
      <c r="B1505" s="581"/>
      <c r="C1505" s="547"/>
      <c r="D1505" s="578"/>
      <c r="E1505" s="772"/>
      <c r="F1505" s="700">
        <f t="shared" si="50"/>
        <v>0</v>
      </c>
    </row>
    <row r="1506" spans="1:6" x14ac:dyDescent="0.2">
      <c r="A1506" s="576">
        <v>1.2</v>
      </c>
      <c r="B1506" s="577" t="s">
        <v>951</v>
      </c>
      <c r="C1506" s="547"/>
      <c r="D1506" s="578"/>
      <c r="E1506" s="772"/>
      <c r="F1506" s="700">
        <f t="shared" si="50"/>
        <v>0</v>
      </c>
    </row>
    <row r="1507" spans="1:6" x14ac:dyDescent="0.2">
      <c r="A1507" s="579" t="s">
        <v>952</v>
      </c>
      <c r="B1507" s="557" t="s">
        <v>953</v>
      </c>
      <c r="C1507" s="547">
        <v>17.27</v>
      </c>
      <c r="D1507" s="578" t="s">
        <v>83</v>
      </c>
      <c r="E1507" s="772"/>
      <c r="F1507" s="700">
        <f t="shared" si="50"/>
        <v>0</v>
      </c>
    </row>
    <row r="1508" spans="1:6" ht="25.5" x14ac:dyDescent="0.2">
      <c r="A1508" s="579" t="s">
        <v>954</v>
      </c>
      <c r="B1508" s="557" t="s">
        <v>955</v>
      </c>
      <c r="C1508" s="547">
        <v>3.87</v>
      </c>
      <c r="D1508" s="578" t="s">
        <v>83</v>
      </c>
      <c r="E1508" s="772"/>
      <c r="F1508" s="700">
        <f t="shared" si="50"/>
        <v>0</v>
      </c>
    </row>
    <row r="1509" spans="1:6" x14ac:dyDescent="0.2">
      <c r="A1509" s="579" t="s">
        <v>956</v>
      </c>
      <c r="B1509" s="266" t="s">
        <v>957</v>
      </c>
      <c r="C1509" s="547">
        <v>5.16</v>
      </c>
      <c r="D1509" s="578" t="s">
        <v>83</v>
      </c>
      <c r="E1509" s="772"/>
      <c r="F1509" s="700">
        <f t="shared" si="50"/>
        <v>0</v>
      </c>
    </row>
    <row r="1510" spans="1:6" ht="19.5" customHeight="1" x14ac:dyDescent="0.2">
      <c r="A1510" s="579" t="s">
        <v>958</v>
      </c>
      <c r="B1510" s="557" t="s">
        <v>959</v>
      </c>
      <c r="C1510" s="547">
        <v>4.78</v>
      </c>
      <c r="D1510" s="578" t="s">
        <v>83</v>
      </c>
      <c r="E1510" s="772"/>
      <c r="F1510" s="700">
        <f t="shared" si="50"/>
        <v>0</v>
      </c>
    </row>
    <row r="1511" spans="1:6" ht="18" customHeight="1" x14ac:dyDescent="0.2">
      <c r="A1511" s="579" t="s">
        <v>960</v>
      </c>
      <c r="B1511" s="557" t="s">
        <v>961</v>
      </c>
      <c r="C1511" s="547">
        <v>6.72</v>
      </c>
      <c r="D1511" s="578" t="s">
        <v>83</v>
      </c>
      <c r="E1511" s="772"/>
      <c r="F1511" s="700">
        <f t="shared" si="50"/>
        <v>0</v>
      </c>
    </row>
    <row r="1512" spans="1:6" ht="25.5" x14ac:dyDescent="0.2">
      <c r="A1512" s="582" t="s">
        <v>962</v>
      </c>
      <c r="B1512" s="583" t="s">
        <v>963</v>
      </c>
      <c r="C1512" s="561">
        <v>0.34</v>
      </c>
      <c r="D1512" s="584" t="s">
        <v>83</v>
      </c>
      <c r="E1512" s="773"/>
      <c r="F1512" s="701">
        <f t="shared" si="50"/>
        <v>0</v>
      </c>
    </row>
    <row r="1513" spans="1:6" x14ac:dyDescent="0.2">
      <c r="A1513" s="579"/>
      <c r="B1513" s="581"/>
      <c r="C1513" s="547"/>
      <c r="D1513" s="578"/>
      <c r="E1513" s="772"/>
      <c r="F1513" s="700">
        <f t="shared" si="50"/>
        <v>0</v>
      </c>
    </row>
    <row r="1514" spans="1:6" x14ac:dyDescent="0.2">
      <c r="A1514" s="576">
        <v>1.3</v>
      </c>
      <c r="B1514" s="577" t="s">
        <v>316</v>
      </c>
      <c r="C1514" s="547"/>
      <c r="D1514" s="578"/>
      <c r="E1514" s="772"/>
      <c r="F1514" s="700">
        <f t="shared" si="50"/>
        <v>0</v>
      </c>
    </row>
    <row r="1515" spans="1:6" x14ac:dyDescent="0.2">
      <c r="A1515" s="579" t="s">
        <v>964</v>
      </c>
      <c r="B1515" s="581" t="s">
        <v>965</v>
      </c>
      <c r="C1515" s="547">
        <v>382.32</v>
      </c>
      <c r="D1515" s="578" t="s">
        <v>19</v>
      </c>
      <c r="E1515" s="772"/>
      <c r="F1515" s="700">
        <f t="shared" si="50"/>
        <v>0</v>
      </c>
    </row>
    <row r="1516" spans="1:6" x14ac:dyDescent="0.2">
      <c r="A1516" s="579" t="s">
        <v>966</v>
      </c>
      <c r="B1516" s="581" t="s">
        <v>967</v>
      </c>
      <c r="C1516" s="547">
        <v>63.72</v>
      </c>
      <c r="D1516" s="578" t="s">
        <v>19</v>
      </c>
      <c r="E1516" s="772"/>
      <c r="F1516" s="700">
        <f t="shared" si="50"/>
        <v>0</v>
      </c>
    </row>
    <row r="1517" spans="1:6" x14ac:dyDescent="0.2">
      <c r="A1517" s="579"/>
      <c r="B1517" s="581"/>
      <c r="C1517" s="547"/>
      <c r="D1517" s="578"/>
      <c r="E1517" s="772"/>
      <c r="F1517" s="700">
        <f t="shared" si="50"/>
        <v>0</v>
      </c>
    </row>
    <row r="1518" spans="1:6" x14ac:dyDescent="0.2">
      <c r="A1518" s="576">
        <v>1.4</v>
      </c>
      <c r="B1518" s="577" t="s">
        <v>17</v>
      </c>
      <c r="C1518" s="547"/>
      <c r="D1518" s="578"/>
      <c r="E1518" s="772"/>
      <c r="F1518" s="700">
        <f t="shared" si="50"/>
        <v>0</v>
      </c>
    </row>
    <row r="1519" spans="1:6" x14ac:dyDescent="0.2">
      <c r="A1519" s="579" t="s">
        <v>968</v>
      </c>
      <c r="B1519" s="557" t="s">
        <v>319</v>
      </c>
      <c r="C1519" s="547">
        <v>160.74</v>
      </c>
      <c r="D1519" s="578" t="s">
        <v>19</v>
      </c>
      <c r="E1519" s="772"/>
      <c r="F1519" s="700">
        <f t="shared" si="50"/>
        <v>0</v>
      </c>
    </row>
    <row r="1520" spans="1:6" x14ac:dyDescent="0.2">
      <c r="A1520" s="579" t="s">
        <v>969</v>
      </c>
      <c r="B1520" s="557" t="s">
        <v>109</v>
      </c>
      <c r="C1520" s="547">
        <v>916.5</v>
      </c>
      <c r="D1520" s="578" t="s">
        <v>28</v>
      </c>
      <c r="E1520" s="772"/>
      <c r="F1520" s="700">
        <f t="shared" si="50"/>
        <v>0</v>
      </c>
    </row>
    <row r="1521" spans="1:6" x14ac:dyDescent="0.2">
      <c r="A1521" s="576"/>
      <c r="B1521" s="577"/>
      <c r="C1521" s="547"/>
      <c r="D1521" s="578"/>
      <c r="E1521" s="772"/>
      <c r="F1521" s="700">
        <f t="shared" si="50"/>
        <v>0</v>
      </c>
    </row>
    <row r="1522" spans="1:6" x14ac:dyDescent="0.2">
      <c r="A1522" s="576">
        <v>1.5</v>
      </c>
      <c r="B1522" s="577" t="s">
        <v>320</v>
      </c>
      <c r="C1522" s="547"/>
      <c r="D1522" s="578"/>
      <c r="E1522" s="772"/>
      <c r="F1522" s="700">
        <f t="shared" si="50"/>
        <v>0</v>
      </c>
    </row>
    <row r="1523" spans="1:6" x14ac:dyDescent="0.2">
      <c r="A1523" s="585" t="s">
        <v>970</v>
      </c>
      <c r="B1523" s="557" t="s">
        <v>742</v>
      </c>
      <c r="C1523" s="547">
        <v>160.74</v>
      </c>
      <c r="D1523" s="575" t="s">
        <v>19</v>
      </c>
      <c r="E1523" s="772"/>
      <c r="F1523" s="700">
        <f t="shared" si="50"/>
        <v>0</v>
      </c>
    </row>
    <row r="1524" spans="1:6" x14ac:dyDescent="0.2">
      <c r="A1524" s="579" t="s">
        <v>971</v>
      </c>
      <c r="B1524" s="557" t="s">
        <v>972</v>
      </c>
      <c r="C1524" s="547">
        <v>160.74</v>
      </c>
      <c r="D1524" s="578" t="s">
        <v>19</v>
      </c>
      <c r="E1524" s="772"/>
      <c r="F1524" s="700">
        <f t="shared" si="50"/>
        <v>0</v>
      </c>
    </row>
    <row r="1525" spans="1:6" x14ac:dyDescent="0.2">
      <c r="A1525" s="579"/>
      <c r="B1525" s="581"/>
      <c r="C1525" s="547"/>
      <c r="D1525" s="578"/>
      <c r="E1525" s="772"/>
      <c r="F1525" s="700">
        <f t="shared" si="50"/>
        <v>0</v>
      </c>
    </row>
    <row r="1526" spans="1:6" ht="25.5" x14ac:dyDescent="0.2">
      <c r="A1526" s="576">
        <v>1.6</v>
      </c>
      <c r="B1526" s="577" t="s">
        <v>973</v>
      </c>
      <c r="C1526" s="547">
        <v>167.9</v>
      </c>
      <c r="D1526" s="578" t="s">
        <v>28</v>
      </c>
      <c r="E1526" s="772"/>
      <c r="F1526" s="700">
        <f t="shared" si="50"/>
        <v>0</v>
      </c>
    </row>
    <row r="1527" spans="1:6" x14ac:dyDescent="0.2">
      <c r="A1527" s="579"/>
      <c r="B1527" s="581"/>
      <c r="C1527" s="547"/>
      <c r="D1527" s="578"/>
      <c r="E1527" s="772"/>
      <c r="F1527" s="700">
        <f t="shared" si="50"/>
        <v>0</v>
      </c>
    </row>
    <row r="1528" spans="1:6" ht="25.5" x14ac:dyDescent="0.2">
      <c r="A1528" s="576">
        <v>1.7</v>
      </c>
      <c r="B1528" s="577" t="s">
        <v>974</v>
      </c>
      <c r="C1528" s="547">
        <v>1</v>
      </c>
      <c r="D1528" s="578" t="s">
        <v>58</v>
      </c>
      <c r="E1528" s="772"/>
      <c r="F1528" s="700">
        <f t="shared" si="50"/>
        <v>0</v>
      </c>
    </row>
    <row r="1529" spans="1:6" x14ac:dyDescent="0.2">
      <c r="A1529" s="579"/>
      <c r="B1529" s="581"/>
      <c r="C1529" s="547"/>
      <c r="D1529" s="578"/>
      <c r="E1529" s="772"/>
      <c r="F1529" s="700">
        <f t="shared" si="50"/>
        <v>0</v>
      </c>
    </row>
    <row r="1530" spans="1:6" x14ac:dyDescent="0.2">
      <c r="A1530" s="586">
        <v>2</v>
      </c>
      <c r="B1530" s="574" t="s">
        <v>975</v>
      </c>
      <c r="C1530" s="56"/>
      <c r="D1530" s="575"/>
      <c r="E1530" s="772"/>
      <c r="F1530" s="700">
        <f t="shared" si="50"/>
        <v>0</v>
      </c>
    </row>
    <row r="1531" spans="1:6" ht="25.5" x14ac:dyDescent="0.2">
      <c r="A1531" s="585">
        <v>2.1</v>
      </c>
      <c r="B1531" s="557" t="s">
        <v>976</v>
      </c>
      <c r="C1531" s="56">
        <v>6</v>
      </c>
      <c r="D1531" s="575" t="s">
        <v>58</v>
      </c>
      <c r="E1531" s="772"/>
      <c r="F1531" s="700">
        <f t="shared" si="50"/>
        <v>0</v>
      </c>
    </row>
    <row r="1532" spans="1:6" x14ac:dyDescent="0.2">
      <c r="A1532" s="585">
        <v>2.2000000000000002</v>
      </c>
      <c r="B1532" s="557" t="s">
        <v>977</v>
      </c>
      <c r="C1532" s="56">
        <v>5</v>
      </c>
      <c r="D1532" s="575" t="s">
        <v>58</v>
      </c>
      <c r="E1532" s="772"/>
      <c r="F1532" s="700">
        <f t="shared" si="50"/>
        <v>0</v>
      </c>
    </row>
    <row r="1533" spans="1:6" x14ac:dyDescent="0.2">
      <c r="A1533" s="585">
        <v>2.2999999999999998</v>
      </c>
      <c r="B1533" s="557" t="s">
        <v>978</v>
      </c>
      <c r="C1533" s="56">
        <v>6</v>
      </c>
      <c r="D1533" s="575" t="s">
        <v>58</v>
      </c>
      <c r="E1533" s="772"/>
      <c r="F1533" s="700">
        <f t="shared" si="50"/>
        <v>0</v>
      </c>
    </row>
    <row r="1534" spans="1:6" x14ac:dyDescent="0.2">
      <c r="A1534" s="587"/>
      <c r="B1534" s="549"/>
      <c r="C1534" s="57"/>
      <c r="D1534" s="54"/>
      <c r="E1534" s="772"/>
      <c r="F1534" s="50"/>
    </row>
    <row r="1535" spans="1:6" x14ac:dyDescent="0.2">
      <c r="A1535" s="542"/>
      <c r="B1535" s="543" t="s">
        <v>258</v>
      </c>
      <c r="C1535" s="52"/>
      <c r="D1535" s="544"/>
      <c r="E1535" s="768"/>
      <c r="F1535" s="769">
        <f>SUM(F1502:F1534)</f>
        <v>0</v>
      </c>
    </row>
    <row r="1536" spans="1:6" x14ac:dyDescent="0.2">
      <c r="A1536" s="518"/>
      <c r="B1536" s="588"/>
      <c r="C1536" s="43"/>
      <c r="D1536" s="508"/>
      <c r="E1536" s="766"/>
      <c r="F1536" s="774"/>
    </row>
    <row r="1537" spans="1:6" x14ac:dyDescent="0.2">
      <c r="A1537" s="172" t="s">
        <v>259</v>
      </c>
      <c r="B1537" s="142" t="s">
        <v>979</v>
      </c>
      <c r="C1537" s="332"/>
      <c r="D1537" s="142"/>
      <c r="E1537" s="22"/>
      <c r="F1537" s="23"/>
    </row>
    <row r="1538" spans="1:6" x14ac:dyDescent="0.2">
      <c r="A1538" s="333"/>
      <c r="B1538" s="172"/>
      <c r="C1538" s="334"/>
      <c r="D1538" s="335"/>
      <c r="E1538" s="723"/>
      <c r="F1538" s="731"/>
    </row>
    <row r="1539" spans="1:6" x14ac:dyDescent="0.2">
      <c r="A1539" s="143" t="s">
        <v>980</v>
      </c>
      <c r="B1539" s="142" t="s">
        <v>981</v>
      </c>
      <c r="C1539" s="336"/>
      <c r="D1539" s="335"/>
      <c r="E1539" s="723"/>
      <c r="F1539" s="723"/>
    </row>
    <row r="1540" spans="1:6" x14ac:dyDescent="0.2">
      <c r="A1540" s="589">
        <v>1</v>
      </c>
      <c r="B1540" s="220" t="s">
        <v>982</v>
      </c>
      <c r="C1540" s="590">
        <v>1</v>
      </c>
      <c r="D1540" s="371" t="s">
        <v>58</v>
      </c>
      <c r="E1540" s="775"/>
      <c r="F1540" s="700">
        <f t="shared" ref="F1540:F1542" si="51">+ROUND(C1540*E1540,2)</f>
        <v>0</v>
      </c>
    </row>
    <row r="1541" spans="1:6" x14ac:dyDescent="0.2">
      <c r="A1541" s="589">
        <f>A1540+1</f>
        <v>2</v>
      </c>
      <c r="B1541" s="220" t="s">
        <v>983</v>
      </c>
      <c r="C1541" s="401">
        <v>1</v>
      </c>
      <c r="D1541" s="371" t="s">
        <v>58</v>
      </c>
      <c r="E1541" s="775"/>
      <c r="F1541" s="700">
        <f t="shared" si="51"/>
        <v>0</v>
      </c>
    </row>
    <row r="1542" spans="1:6" x14ac:dyDescent="0.2">
      <c r="A1542" s="589">
        <f>A1541+1</f>
        <v>3</v>
      </c>
      <c r="B1542" s="220" t="s">
        <v>984</v>
      </c>
      <c r="C1542" s="166">
        <v>1</v>
      </c>
      <c r="D1542" s="371" t="s">
        <v>58</v>
      </c>
      <c r="E1542" s="775"/>
      <c r="F1542" s="700">
        <f t="shared" si="51"/>
        <v>0</v>
      </c>
    </row>
    <row r="1543" spans="1:6" x14ac:dyDescent="0.2">
      <c r="A1543" s="591"/>
      <c r="B1543" s="592" t="s">
        <v>985</v>
      </c>
      <c r="C1543" s="593"/>
      <c r="D1543" s="594"/>
      <c r="E1543" s="776"/>
      <c r="F1543" s="777">
        <f>SUM(F1540:F1542)</f>
        <v>0</v>
      </c>
    </row>
    <row r="1544" spans="1:6" x14ac:dyDescent="0.2">
      <c r="A1544" s="143"/>
      <c r="B1544" s="172"/>
      <c r="C1544" s="349"/>
      <c r="D1544" s="335"/>
      <c r="E1544" s="723"/>
      <c r="F1544" s="731"/>
    </row>
    <row r="1545" spans="1:6" x14ac:dyDescent="0.2">
      <c r="A1545" s="143" t="s">
        <v>986</v>
      </c>
      <c r="B1545" s="142" t="s">
        <v>987</v>
      </c>
      <c r="C1545" s="336"/>
      <c r="D1545" s="335"/>
      <c r="E1545" s="723"/>
      <c r="F1545" s="723"/>
    </row>
    <row r="1546" spans="1:6" ht="63.75" x14ac:dyDescent="0.2">
      <c r="A1546" s="595" t="s">
        <v>988</v>
      </c>
      <c r="B1546" s="199" t="s">
        <v>989</v>
      </c>
      <c r="C1546" s="468">
        <v>100</v>
      </c>
      <c r="D1546" s="129" t="s">
        <v>441</v>
      </c>
      <c r="E1546" s="778"/>
      <c r="F1546" s="700">
        <f t="shared" ref="F1546:F1550" si="52">+ROUND(C1546*E1546,2)</f>
        <v>0</v>
      </c>
    </row>
    <row r="1547" spans="1:6" ht="51" x14ac:dyDescent="0.2">
      <c r="A1547" s="595" t="s">
        <v>990</v>
      </c>
      <c r="B1547" s="199" t="s">
        <v>991</v>
      </c>
      <c r="C1547" s="468">
        <v>60</v>
      </c>
      <c r="D1547" s="129" t="s">
        <v>441</v>
      </c>
      <c r="E1547" s="778"/>
      <c r="F1547" s="700">
        <f t="shared" si="52"/>
        <v>0</v>
      </c>
    </row>
    <row r="1548" spans="1:6" ht="51" x14ac:dyDescent="0.2">
      <c r="A1548" s="595" t="s">
        <v>992</v>
      </c>
      <c r="B1548" s="199" t="s">
        <v>991</v>
      </c>
      <c r="C1548" s="468">
        <v>300</v>
      </c>
      <c r="D1548" s="129" t="s">
        <v>441</v>
      </c>
      <c r="E1548" s="778"/>
      <c r="F1548" s="700">
        <f t="shared" si="52"/>
        <v>0</v>
      </c>
    </row>
    <row r="1549" spans="1:6" x14ac:dyDescent="0.2">
      <c r="A1549" s="595" t="s">
        <v>993</v>
      </c>
      <c r="B1549" s="199" t="s">
        <v>994</v>
      </c>
      <c r="C1549" s="166">
        <v>1</v>
      </c>
      <c r="D1549" s="129" t="s">
        <v>58</v>
      </c>
      <c r="E1549" s="778"/>
      <c r="F1549" s="700">
        <f t="shared" si="52"/>
        <v>0</v>
      </c>
    </row>
    <row r="1550" spans="1:6" x14ac:dyDescent="0.2">
      <c r="A1550" s="595" t="s">
        <v>995</v>
      </c>
      <c r="B1550" s="199" t="s">
        <v>996</v>
      </c>
      <c r="C1550" s="166">
        <v>1</v>
      </c>
      <c r="D1550" s="129" t="s">
        <v>58</v>
      </c>
      <c r="E1550" s="778"/>
      <c r="F1550" s="700">
        <f t="shared" si="52"/>
        <v>0</v>
      </c>
    </row>
    <row r="1551" spans="1:6" x14ac:dyDescent="0.2">
      <c r="A1551" s="596"/>
      <c r="B1551" s="592" t="s">
        <v>997</v>
      </c>
      <c r="C1551" s="597"/>
      <c r="D1551" s="598"/>
      <c r="E1551" s="779"/>
      <c r="F1551" s="780">
        <f>SUM(F1546:F1550)</f>
        <v>0</v>
      </c>
    </row>
    <row r="1552" spans="1:6" x14ac:dyDescent="0.2">
      <c r="A1552" s="330"/>
      <c r="B1552" s="331"/>
      <c r="C1552" s="599"/>
      <c r="D1552" s="600"/>
      <c r="E1552" s="781"/>
      <c r="F1552" s="781"/>
    </row>
    <row r="1553" spans="1:6" x14ac:dyDescent="0.2">
      <c r="A1553" s="601" t="s">
        <v>998</v>
      </c>
      <c r="B1553" s="602" t="s">
        <v>999</v>
      </c>
      <c r="C1553" s="167"/>
      <c r="D1553" s="24"/>
      <c r="E1553" s="726"/>
      <c r="F1553" s="700">
        <f t="shared" ref="F1553:F1570" si="53">+ROUND(C1553*E1553,2)</f>
        <v>0</v>
      </c>
    </row>
    <row r="1554" spans="1:6" ht="38.25" x14ac:dyDescent="0.2">
      <c r="A1554" s="603">
        <v>1</v>
      </c>
      <c r="B1554" s="372" t="s">
        <v>1000</v>
      </c>
      <c r="C1554" s="167">
        <v>3</v>
      </c>
      <c r="D1554" s="129" t="s">
        <v>58</v>
      </c>
      <c r="E1554" s="726"/>
      <c r="F1554" s="700">
        <f t="shared" si="53"/>
        <v>0</v>
      </c>
    </row>
    <row r="1555" spans="1:6" x14ac:dyDescent="0.2">
      <c r="A1555" s="603">
        <f>A1554+1</f>
        <v>2</v>
      </c>
      <c r="B1555" s="604" t="s">
        <v>426</v>
      </c>
      <c r="C1555" s="167">
        <v>3</v>
      </c>
      <c r="D1555" s="129" t="s">
        <v>58</v>
      </c>
      <c r="E1555" s="726"/>
      <c r="F1555" s="700">
        <f t="shared" si="53"/>
        <v>0</v>
      </c>
    </row>
    <row r="1556" spans="1:6" x14ac:dyDescent="0.2">
      <c r="A1556" s="605">
        <f t="shared" ref="A1556:A1570" si="54">A1555+1</f>
        <v>3</v>
      </c>
      <c r="B1556" s="606" t="s">
        <v>1001</v>
      </c>
      <c r="C1556" s="210">
        <v>3</v>
      </c>
      <c r="D1556" s="164" t="s">
        <v>58</v>
      </c>
      <c r="E1556" s="782"/>
      <c r="F1556" s="701">
        <f t="shared" si="53"/>
        <v>0</v>
      </c>
    </row>
    <row r="1557" spans="1:6" x14ac:dyDescent="0.2">
      <c r="A1557" s="603">
        <f t="shared" si="54"/>
        <v>4</v>
      </c>
      <c r="B1557" s="604" t="s">
        <v>1002</v>
      </c>
      <c r="C1557" s="167">
        <v>6</v>
      </c>
      <c r="D1557" s="129" t="s">
        <v>58</v>
      </c>
      <c r="E1557" s="726"/>
      <c r="F1557" s="700">
        <f t="shared" si="53"/>
        <v>0</v>
      </c>
    </row>
    <row r="1558" spans="1:6" x14ac:dyDescent="0.2">
      <c r="A1558" s="603">
        <f t="shared" si="54"/>
        <v>5</v>
      </c>
      <c r="B1558" s="604" t="s">
        <v>1003</v>
      </c>
      <c r="C1558" s="167">
        <v>3</v>
      </c>
      <c r="D1558" s="129" t="s">
        <v>58</v>
      </c>
      <c r="E1558" s="726"/>
      <c r="F1558" s="700">
        <f t="shared" si="53"/>
        <v>0</v>
      </c>
    </row>
    <row r="1559" spans="1:6" x14ac:dyDescent="0.2">
      <c r="A1559" s="603">
        <f t="shared" si="54"/>
        <v>6</v>
      </c>
      <c r="B1559" s="604" t="s">
        <v>1004</v>
      </c>
      <c r="C1559" s="167">
        <v>3</v>
      </c>
      <c r="D1559" s="129" t="s">
        <v>58</v>
      </c>
      <c r="E1559" s="726"/>
      <c r="F1559" s="700">
        <f t="shared" si="53"/>
        <v>0</v>
      </c>
    </row>
    <row r="1560" spans="1:6" ht="25.5" x14ac:dyDescent="0.2">
      <c r="A1560" s="603">
        <f t="shared" si="54"/>
        <v>7</v>
      </c>
      <c r="B1560" s="372" t="s">
        <v>1005</v>
      </c>
      <c r="C1560" s="167">
        <v>3</v>
      </c>
      <c r="D1560" s="129" t="s">
        <v>58</v>
      </c>
      <c r="E1560" s="726"/>
      <c r="F1560" s="700">
        <f t="shared" si="53"/>
        <v>0</v>
      </c>
    </row>
    <row r="1561" spans="1:6" ht="25.5" x14ac:dyDescent="0.2">
      <c r="A1561" s="603">
        <f t="shared" si="54"/>
        <v>8</v>
      </c>
      <c r="B1561" s="372" t="s">
        <v>1006</v>
      </c>
      <c r="C1561" s="167">
        <v>3</v>
      </c>
      <c r="D1561" s="129" t="s">
        <v>58</v>
      </c>
      <c r="E1561" s="726"/>
      <c r="F1561" s="700">
        <f t="shared" si="53"/>
        <v>0</v>
      </c>
    </row>
    <row r="1562" spans="1:6" x14ac:dyDescent="0.2">
      <c r="A1562" s="603">
        <f t="shared" si="54"/>
        <v>9</v>
      </c>
      <c r="B1562" s="604" t="s">
        <v>1007</v>
      </c>
      <c r="C1562" s="167">
        <v>3</v>
      </c>
      <c r="D1562" s="129" t="s">
        <v>58</v>
      </c>
      <c r="E1562" s="726"/>
      <c r="F1562" s="700">
        <f t="shared" si="53"/>
        <v>0</v>
      </c>
    </row>
    <row r="1563" spans="1:6" x14ac:dyDescent="0.2">
      <c r="A1563" s="603">
        <f t="shared" si="54"/>
        <v>10</v>
      </c>
      <c r="B1563" s="604" t="s">
        <v>1008</v>
      </c>
      <c r="C1563" s="167">
        <v>3</v>
      </c>
      <c r="D1563" s="129" t="s">
        <v>58</v>
      </c>
      <c r="E1563" s="726"/>
      <c r="F1563" s="700">
        <f t="shared" si="53"/>
        <v>0</v>
      </c>
    </row>
    <row r="1564" spans="1:6" x14ac:dyDescent="0.2">
      <c r="A1564" s="603">
        <f t="shared" si="54"/>
        <v>11</v>
      </c>
      <c r="B1564" s="604" t="s">
        <v>1009</v>
      </c>
      <c r="C1564" s="167">
        <v>3</v>
      </c>
      <c r="D1564" s="129" t="s">
        <v>58</v>
      </c>
      <c r="E1564" s="726"/>
      <c r="F1564" s="700">
        <f t="shared" si="53"/>
        <v>0</v>
      </c>
    </row>
    <row r="1565" spans="1:6" x14ac:dyDescent="0.2">
      <c r="A1565" s="603">
        <f t="shared" si="54"/>
        <v>12</v>
      </c>
      <c r="B1565" s="604" t="s">
        <v>1010</v>
      </c>
      <c r="C1565" s="167">
        <v>6</v>
      </c>
      <c r="D1565" s="129" t="s">
        <v>58</v>
      </c>
      <c r="E1565" s="726"/>
      <c r="F1565" s="700">
        <f t="shared" si="53"/>
        <v>0</v>
      </c>
    </row>
    <row r="1566" spans="1:6" x14ac:dyDescent="0.2">
      <c r="A1566" s="603">
        <f t="shared" si="54"/>
        <v>13</v>
      </c>
      <c r="B1566" s="604" t="s">
        <v>459</v>
      </c>
      <c r="C1566" s="167">
        <v>3</v>
      </c>
      <c r="D1566" s="129" t="s">
        <v>58</v>
      </c>
      <c r="E1566" s="726"/>
      <c r="F1566" s="700">
        <f t="shared" si="53"/>
        <v>0</v>
      </c>
    </row>
    <row r="1567" spans="1:6" x14ac:dyDescent="0.2">
      <c r="A1567" s="603">
        <f t="shared" si="54"/>
        <v>14</v>
      </c>
      <c r="B1567" s="604" t="s">
        <v>1011</v>
      </c>
      <c r="C1567" s="167">
        <v>3</v>
      </c>
      <c r="D1567" s="129" t="s">
        <v>58</v>
      </c>
      <c r="E1567" s="726"/>
      <c r="F1567" s="700">
        <f t="shared" si="53"/>
        <v>0</v>
      </c>
    </row>
    <row r="1568" spans="1:6" x14ac:dyDescent="0.2">
      <c r="A1568" s="603">
        <f t="shared" si="54"/>
        <v>15</v>
      </c>
      <c r="B1568" s="604" t="s">
        <v>1012</v>
      </c>
      <c r="C1568" s="167">
        <v>3</v>
      </c>
      <c r="D1568" s="129" t="s">
        <v>58</v>
      </c>
      <c r="E1568" s="726"/>
      <c r="F1568" s="700">
        <f t="shared" si="53"/>
        <v>0</v>
      </c>
    </row>
    <row r="1569" spans="1:6" x14ac:dyDescent="0.2">
      <c r="A1569" s="603">
        <f t="shared" si="54"/>
        <v>16</v>
      </c>
      <c r="B1569" s="220" t="s">
        <v>1013</v>
      </c>
      <c r="C1569" s="166">
        <v>3</v>
      </c>
      <c r="D1569" s="129" t="s">
        <v>58</v>
      </c>
      <c r="E1569" s="726"/>
      <c r="F1569" s="700">
        <f t="shared" si="53"/>
        <v>0</v>
      </c>
    </row>
    <row r="1570" spans="1:6" x14ac:dyDescent="0.2">
      <c r="A1570" s="603">
        <f t="shared" si="54"/>
        <v>17</v>
      </c>
      <c r="B1570" s="604" t="s">
        <v>1014</v>
      </c>
      <c r="C1570" s="167">
        <v>3</v>
      </c>
      <c r="D1570" s="129" t="s">
        <v>58</v>
      </c>
      <c r="E1570" s="726"/>
      <c r="F1570" s="700">
        <f t="shared" si="53"/>
        <v>0</v>
      </c>
    </row>
    <row r="1571" spans="1:6" x14ac:dyDescent="0.2">
      <c r="A1571" s="591"/>
      <c r="B1571" s="592" t="s">
        <v>1015</v>
      </c>
      <c r="C1571" s="593"/>
      <c r="D1571" s="594"/>
      <c r="E1571" s="776"/>
      <c r="F1571" s="777">
        <f>SUM(F1553:F1570)</f>
        <v>0</v>
      </c>
    </row>
    <row r="1572" spans="1:6" x14ac:dyDescent="0.2">
      <c r="A1572" s="143"/>
      <c r="B1572" s="172"/>
      <c r="C1572" s="349"/>
      <c r="D1572" s="335"/>
      <c r="E1572" s="723"/>
      <c r="F1572" s="731"/>
    </row>
    <row r="1573" spans="1:6" x14ac:dyDescent="0.2">
      <c r="A1573" s="143" t="s">
        <v>1016</v>
      </c>
      <c r="B1573" s="142" t="s">
        <v>1017</v>
      </c>
      <c r="C1573" s="349"/>
      <c r="D1573" s="335"/>
      <c r="E1573" s="723"/>
      <c r="F1573" s="731"/>
    </row>
    <row r="1574" spans="1:6" x14ac:dyDescent="0.2">
      <c r="A1574" s="148">
        <v>1</v>
      </c>
      <c r="B1574" s="220" t="s">
        <v>1018</v>
      </c>
      <c r="C1574" s="336">
        <v>270</v>
      </c>
      <c r="D1574" s="335" t="s">
        <v>19</v>
      </c>
      <c r="E1574" s="723"/>
      <c r="F1574" s="700">
        <f t="shared" ref="F1574:F1578" si="55">+ROUND(C1574*E1574,2)</f>
        <v>0</v>
      </c>
    </row>
    <row r="1575" spans="1:6" x14ac:dyDescent="0.2">
      <c r="A1575" s="148">
        <f>A1574+1</f>
        <v>2</v>
      </c>
      <c r="B1575" s="220" t="s">
        <v>1019</v>
      </c>
      <c r="C1575" s="336">
        <v>1</v>
      </c>
      <c r="D1575" s="129" t="s">
        <v>58</v>
      </c>
      <c r="E1575" s="723"/>
      <c r="F1575" s="700">
        <f t="shared" si="55"/>
        <v>0</v>
      </c>
    </row>
    <row r="1576" spans="1:6" ht="25.5" x14ac:dyDescent="0.2">
      <c r="A1576" s="148">
        <f t="shared" ref="A1576:A1578" si="56">A1575+1</f>
        <v>3</v>
      </c>
      <c r="B1576" s="199" t="s">
        <v>1020</v>
      </c>
      <c r="C1576" s="607">
        <v>4</v>
      </c>
      <c r="D1576" s="165" t="s">
        <v>58</v>
      </c>
      <c r="E1576" s="723"/>
      <c r="F1576" s="700">
        <f t="shared" si="55"/>
        <v>0</v>
      </c>
    </row>
    <row r="1577" spans="1:6" x14ac:dyDescent="0.2">
      <c r="A1577" s="148">
        <f t="shared" si="56"/>
        <v>4</v>
      </c>
      <c r="B1577" s="199" t="s">
        <v>1021</v>
      </c>
      <c r="C1577" s="336">
        <f>5*6</f>
        <v>30</v>
      </c>
      <c r="D1577" s="335" t="s">
        <v>19</v>
      </c>
      <c r="E1577" s="723"/>
      <c r="F1577" s="700">
        <f t="shared" si="55"/>
        <v>0</v>
      </c>
    </row>
    <row r="1578" spans="1:6" x14ac:dyDescent="0.2">
      <c r="A1578" s="148">
        <f t="shared" si="56"/>
        <v>5</v>
      </c>
      <c r="B1578" s="199" t="s">
        <v>1022</v>
      </c>
      <c r="C1578" s="336">
        <v>22</v>
      </c>
      <c r="D1578" s="335" t="s">
        <v>28</v>
      </c>
      <c r="E1578" s="723"/>
      <c r="F1578" s="700">
        <f t="shared" si="55"/>
        <v>0</v>
      </c>
    </row>
    <row r="1579" spans="1:6" x14ac:dyDescent="0.2">
      <c r="A1579" s="591"/>
      <c r="B1579" s="592" t="s">
        <v>1023</v>
      </c>
      <c r="C1579" s="593"/>
      <c r="D1579" s="594"/>
      <c r="E1579" s="776"/>
      <c r="F1579" s="777">
        <f>SUM(F1574:F1578)</f>
        <v>0</v>
      </c>
    </row>
    <row r="1580" spans="1:6" x14ac:dyDescent="0.2">
      <c r="A1580" s="143"/>
      <c r="B1580" s="172"/>
      <c r="C1580" s="349"/>
      <c r="D1580" s="335"/>
      <c r="E1580" s="723"/>
      <c r="F1580" s="783"/>
    </row>
    <row r="1581" spans="1:6" x14ac:dyDescent="0.2">
      <c r="A1581" s="608"/>
      <c r="B1581" s="486" t="s">
        <v>1024</v>
      </c>
      <c r="C1581" s="609"/>
      <c r="D1581" s="610"/>
      <c r="E1581" s="784"/>
      <c r="F1581" s="785">
        <f>+F1579+F1571+F1551+F1543</f>
        <v>0</v>
      </c>
    </row>
    <row r="1582" spans="1:6" x14ac:dyDescent="0.2">
      <c r="A1582" s="143"/>
      <c r="B1582" s="172"/>
      <c r="C1582" s="349"/>
      <c r="D1582" s="335"/>
      <c r="E1582" s="723"/>
      <c r="F1582" s="783"/>
    </row>
    <row r="1583" spans="1:6" x14ac:dyDescent="0.2">
      <c r="A1583" s="611" t="s">
        <v>300</v>
      </c>
      <c r="B1583" s="612" t="s">
        <v>1025</v>
      </c>
      <c r="C1583" s="613"/>
      <c r="D1583" s="614"/>
      <c r="E1583" s="786"/>
      <c r="F1583" s="787"/>
    </row>
    <row r="1584" spans="1:6" x14ac:dyDescent="0.2">
      <c r="A1584" s="615"/>
      <c r="B1584" s="615"/>
      <c r="C1584" s="613"/>
      <c r="D1584" s="614"/>
      <c r="E1584" s="786"/>
      <c r="F1584" s="787"/>
    </row>
    <row r="1585" spans="1:6" x14ac:dyDescent="0.2">
      <c r="A1585" s="616">
        <v>1</v>
      </c>
      <c r="B1585" s="612" t="s">
        <v>472</v>
      </c>
      <c r="C1585" s="613">
        <v>490.57</v>
      </c>
      <c r="D1585" s="614" t="s">
        <v>28</v>
      </c>
      <c r="E1585" s="788"/>
      <c r="F1585" s="700">
        <f t="shared" ref="F1585:F1607" si="57">+ROUND(C1585*E1585,2)</f>
        <v>0</v>
      </c>
    </row>
    <row r="1586" spans="1:6" x14ac:dyDescent="0.2">
      <c r="A1586" s="611"/>
      <c r="B1586" s="617"/>
      <c r="C1586" s="618"/>
      <c r="D1586" s="619"/>
      <c r="E1586" s="788"/>
      <c r="F1586" s="700">
        <f t="shared" si="57"/>
        <v>0</v>
      </c>
    </row>
    <row r="1587" spans="1:6" x14ac:dyDescent="0.2">
      <c r="A1587" s="616" t="s">
        <v>990</v>
      </c>
      <c r="B1587" s="620" t="s">
        <v>305</v>
      </c>
      <c r="C1587" s="621"/>
      <c r="D1587" s="622"/>
      <c r="E1587" s="788"/>
      <c r="F1587" s="700">
        <f t="shared" si="57"/>
        <v>0</v>
      </c>
    </row>
    <row r="1588" spans="1:6" x14ac:dyDescent="0.2">
      <c r="A1588" s="623" t="s">
        <v>1026</v>
      </c>
      <c r="B1588" s="624" t="s">
        <v>1027</v>
      </c>
      <c r="C1588" s="59">
        <v>418.95</v>
      </c>
      <c r="D1588" s="614" t="s">
        <v>263</v>
      </c>
      <c r="E1588" s="788"/>
      <c r="F1588" s="700">
        <f t="shared" si="57"/>
        <v>0</v>
      </c>
    </row>
    <row r="1589" spans="1:6" ht="25.5" x14ac:dyDescent="0.2">
      <c r="A1589" s="623" t="s">
        <v>1028</v>
      </c>
      <c r="B1589" s="624" t="s">
        <v>1029</v>
      </c>
      <c r="C1589" s="625">
        <v>380.29</v>
      </c>
      <c r="D1589" s="626" t="s">
        <v>265</v>
      </c>
      <c r="E1589" s="788"/>
      <c r="F1589" s="700">
        <f t="shared" si="57"/>
        <v>0</v>
      </c>
    </row>
    <row r="1590" spans="1:6" ht="25.5" x14ac:dyDescent="0.2">
      <c r="A1590" s="623" t="s">
        <v>1030</v>
      </c>
      <c r="B1590" s="627" t="s">
        <v>1031</v>
      </c>
      <c r="C1590" s="59">
        <v>48.32</v>
      </c>
      <c r="D1590" s="614" t="s">
        <v>266</v>
      </c>
      <c r="E1590" s="788"/>
      <c r="F1590" s="700">
        <f t="shared" si="57"/>
        <v>0</v>
      </c>
    </row>
    <row r="1591" spans="1:6" x14ac:dyDescent="0.2">
      <c r="A1591" s="623"/>
      <c r="B1591" s="620"/>
      <c r="C1591" s="58"/>
      <c r="D1591" s="622"/>
      <c r="E1591" s="788"/>
      <c r="F1591" s="700">
        <f t="shared" si="57"/>
        <v>0</v>
      </c>
    </row>
    <row r="1592" spans="1:6" x14ac:dyDescent="0.2">
      <c r="A1592" s="616" t="s">
        <v>992</v>
      </c>
      <c r="B1592" s="628" t="s">
        <v>482</v>
      </c>
      <c r="C1592" s="621"/>
      <c r="D1592" s="622"/>
      <c r="E1592" s="788"/>
      <c r="F1592" s="700">
        <f t="shared" si="57"/>
        <v>0</v>
      </c>
    </row>
    <row r="1593" spans="1:6" x14ac:dyDescent="0.2">
      <c r="A1593" s="623" t="s">
        <v>1032</v>
      </c>
      <c r="B1593" s="629" t="s">
        <v>1033</v>
      </c>
      <c r="C1593" s="58">
        <f>C1585</f>
        <v>490.57</v>
      </c>
      <c r="D1593" s="614" t="s">
        <v>28</v>
      </c>
      <c r="E1593" s="788"/>
      <c r="F1593" s="700">
        <f t="shared" si="57"/>
        <v>0</v>
      </c>
    </row>
    <row r="1594" spans="1:6" x14ac:dyDescent="0.2">
      <c r="A1594" s="623"/>
      <c r="B1594" s="629"/>
      <c r="C1594" s="58"/>
      <c r="D1594" s="614"/>
      <c r="E1594" s="788"/>
      <c r="F1594" s="700">
        <f t="shared" si="57"/>
        <v>0</v>
      </c>
    </row>
    <row r="1595" spans="1:6" ht="25.5" x14ac:dyDescent="0.2">
      <c r="A1595" s="616" t="s">
        <v>993</v>
      </c>
      <c r="B1595" s="628" t="s">
        <v>1034</v>
      </c>
      <c r="C1595" s="58"/>
      <c r="D1595" s="614"/>
      <c r="E1595" s="788"/>
      <c r="F1595" s="700">
        <f t="shared" si="57"/>
        <v>0</v>
      </c>
    </row>
    <row r="1596" spans="1:6" x14ac:dyDescent="0.2">
      <c r="A1596" s="623" t="s">
        <v>1035</v>
      </c>
      <c r="B1596" s="629" t="s">
        <v>1033</v>
      </c>
      <c r="C1596" s="58">
        <f>C1585</f>
        <v>490.57</v>
      </c>
      <c r="D1596" s="614" t="s">
        <v>28</v>
      </c>
      <c r="E1596" s="788"/>
      <c r="F1596" s="700">
        <f t="shared" si="57"/>
        <v>0</v>
      </c>
    </row>
    <row r="1597" spans="1:6" x14ac:dyDescent="0.2">
      <c r="A1597" s="623"/>
      <c r="B1597" s="629"/>
      <c r="C1597" s="58"/>
      <c r="D1597" s="614"/>
      <c r="E1597" s="788"/>
      <c r="F1597" s="700">
        <f t="shared" si="57"/>
        <v>0</v>
      </c>
    </row>
    <row r="1598" spans="1:6" ht="25.5" x14ac:dyDescent="0.2">
      <c r="A1598" s="616" t="s">
        <v>995</v>
      </c>
      <c r="B1598" s="628" t="s">
        <v>1036</v>
      </c>
      <c r="C1598" s="613"/>
      <c r="D1598" s="614"/>
      <c r="E1598" s="788"/>
      <c r="F1598" s="700">
        <f t="shared" si="57"/>
        <v>0</v>
      </c>
    </row>
    <row r="1599" spans="1:6" x14ac:dyDescent="0.2">
      <c r="A1599" s="623" t="s">
        <v>1037</v>
      </c>
      <c r="B1599" s="629" t="s">
        <v>1038</v>
      </c>
      <c r="C1599" s="59">
        <v>3</v>
      </c>
      <c r="D1599" s="99" t="s">
        <v>58</v>
      </c>
      <c r="E1599" s="788"/>
      <c r="F1599" s="700">
        <f t="shared" si="57"/>
        <v>0</v>
      </c>
    </row>
    <row r="1600" spans="1:6" x14ac:dyDescent="0.2">
      <c r="A1600" s="623" t="s">
        <v>1039</v>
      </c>
      <c r="B1600" s="629" t="s">
        <v>1040</v>
      </c>
      <c r="C1600" s="59">
        <v>3</v>
      </c>
      <c r="D1600" s="99" t="s">
        <v>58</v>
      </c>
      <c r="E1600" s="788"/>
      <c r="F1600" s="700">
        <f t="shared" si="57"/>
        <v>0</v>
      </c>
    </row>
    <row r="1601" spans="1:6" ht="14.25" x14ac:dyDescent="0.2">
      <c r="A1601" s="623" t="s">
        <v>1041</v>
      </c>
      <c r="B1601" s="629" t="s">
        <v>1042</v>
      </c>
      <c r="C1601" s="59">
        <v>6</v>
      </c>
      <c r="D1601" s="630" t="s">
        <v>83</v>
      </c>
      <c r="E1601" s="788"/>
      <c r="F1601" s="700">
        <f t="shared" si="57"/>
        <v>0</v>
      </c>
    </row>
    <row r="1602" spans="1:6" x14ac:dyDescent="0.2">
      <c r="A1602" s="623"/>
      <c r="B1602" s="629"/>
      <c r="C1602" s="60"/>
      <c r="D1602" s="631"/>
      <c r="E1602" s="788"/>
      <c r="F1602" s="700">
        <f t="shared" si="57"/>
        <v>0</v>
      </c>
    </row>
    <row r="1603" spans="1:6" x14ac:dyDescent="0.2">
      <c r="A1603" s="616" t="s">
        <v>1043</v>
      </c>
      <c r="B1603" s="632" t="s">
        <v>1044</v>
      </c>
      <c r="C1603" s="633"/>
      <c r="D1603" s="631"/>
      <c r="E1603" s="788"/>
      <c r="F1603" s="700">
        <f t="shared" si="57"/>
        <v>0</v>
      </c>
    </row>
    <row r="1604" spans="1:6" x14ac:dyDescent="0.2">
      <c r="A1604" s="616" t="s">
        <v>1045</v>
      </c>
      <c r="B1604" s="634" t="s">
        <v>1046</v>
      </c>
      <c r="C1604" s="59">
        <v>1</v>
      </c>
      <c r="D1604" s="99" t="s">
        <v>58</v>
      </c>
      <c r="E1604" s="788"/>
      <c r="F1604" s="700">
        <f t="shared" si="57"/>
        <v>0</v>
      </c>
    </row>
    <row r="1605" spans="1:6" x14ac:dyDescent="0.2">
      <c r="A1605" s="623" t="s">
        <v>1047</v>
      </c>
      <c r="B1605" s="629" t="s">
        <v>1048</v>
      </c>
      <c r="C1605" s="59">
        <v>1</v>
      </c>
      <c r="D1605" s="99" t="s">
        <v>58</v>
      </c>
      <c r="E1605" s="788"/>
      <c r="F1605" s="700">
        <f t="shared" si="57"/>
        <v>0</v>
      </c>
    </row>
    <row r="1606" spans="1:6" x14ac:dyDescent="0.2">
      <c r="A1606" s="623" t="s">
        <v>1049</v>
      </c>
      <c r="B1606" s="629" t="s">
        <v>1050</v>
      </c>
      <c r="C1606" s="59">
        <v>4</v>
      </c>
      <c r="D1606" s="99" t="s">
        <v>58</v>
      </c>
      <c r="E1606" s="788"/>
      <c r="F1606" s="700">
        <f t="shared" si="57"/>
        <v>0</v>
      </c>
    </row>
    <row r="1607" spans="1:6" x14ac:dyDescent="0.2">
      <c r="A1607" s="623" t="s">
        <v>1051</v>
      </c>
      <c r="B1607" s="629" t="s">
        <v>1052</v>
      </c>
      <c r="C1607" s="59">
        <v>6</v>
      </c>
      <c r="D1607" s="99" t="s">
        <v>58</v>
      </c>
      <c r="E1607" s="788"/>
      <c r="F1607" s="700">
        <f t="shared" si="57"/>
        <v>0</v>
      </c>
    </row>
    <row r="1608" spans="1:6" x14ac:dyDescent="0.2">
      <c r="A1608" s="635"/>
      <c r="B1608" s="636" t="s">
        <v>1053</v>
      </c>
      <c r="C1608" s="637"/>
      <c r="D1608" s="638"/>
      <c r="E1608" s="789"/>
      <c r="F1608" s="790">
        <f>SUM(F1585:F1607)</f>
        <v>0</v>
      </c>
    </row>
    <row r="1609" spans="1:6" x14ac:dyDescent="0.2">
      <c r="A1609" s="351"/>
      <c r="B1609" s="372"/>
      <c r="C1609" s="351"/>
      <c r="D1609" s="371"/>
      <c r="E1609" s="28"/>
      <c r="F1609" s="734"/>
    </row>
    <row r="1610" spans="1:6" x14ac:dyDescent="0.2">
      <c r="A1610" s="639" t="s">
        <v>1054</v>
      </c>
      <c r="B1610" s="89" t="s">
        <v>1055</v>
      </c>
      <c r="C1610" s="640"/>
      <c r="D1610" s="641"/>
      <c r="E1610" s="791"/>
      <c r="F1610" s="792"/>
    </row>
    <row r="1611" spans="1:6" x14ac:dyDescent="0.2">
      <c r="A1611" s="337"/>
      <c r="B1611" s="195"/>
      <c r="C1611" s="640"/>
      <c r="D1611" s="641"/>
      <c r="E1611" s="791"/>
      <c r="F1611" s="792"/>
    </row>
    <row r="1612" spans="1:6" x14ac:dyDescent="0.2">
      <c r="A1612" s="643">
        <v>1</v>
      </c>
      <c r="B1612" s="644" t="s">
        <v>472</v>
      </c>
      <c r="C1612" s="645">
        <v>1</v>
      </c>
      <c r="D1612" s="646" t="s">
        <v>58</v>
      </c>
      <c r="E1612" s="793"/>
      <c r="F1612" s="700">
        <f t="shared" ref="F1612:F1675" si="58">+ROUND(C1612*E1612,2)</f>
        <v>0</v>
      </c>
    </row>
    <row r="1613" spans="1:6" x14ac:dyDescent="0.2">
      <c r="A1613" s="647"/>
      <c r="B1613" s="648"/>
      <c r="C1613" s="645"/>
      <c r="D1613" s="649"/>
      <c r="E1613" s="793"/>
      <c r="F1613" s="700">
        <f t="shared" si="58"/>
        <v>0</v>
      </c>
    </row>
    <row r="1614" spans="1:6" x14ac:dyDescent="0.2">
      <c r="A1614" s="643">
        <v>2</v>
      </c>
      <c r="B1614" s="644" t="s">
        <v>81</v>
      </c>
      <c r="C1614" s="645"/>
      <c r="D1614" s="649"/>
      <c r="E1614" s="793"/>
      <c r="F1614" s="700">
        <f t="shared" si="58"/>
        <v>0</v>
      </c>
    </row>
    <row r="1615" spans="1:6" x14ac:dyDescent="0.2">
      <c r="A1615" s="241">
        <v>2.1</v>
      </c>
      <c r="B1615" s="648" t="s">
        <v>1056</v>
      </c>
      <c r="C1615" s="645">
        <v>14.68</v>
      </c>
      <c r="D1615" s="129" t="s">
        <v>83</v>
      </c>
      <c r="E1615" s="793"/>
      <c r="F1615" s="700">
        <f t="shared" si="58"/>
        <v>0</v>
      </c>
    </row>
    <row r="1616" spans="1:6" x14ac:dyDescent="0.2">
      <c r="A1616" s="241">
        <v>2.2000000000000002</v>
      </c>
      <c r="B1616" s="648" t="s">
        <v>1057</v>
      </c>
      <c r="C1616" s="645">
        <v>9.66</v>
      </c>
      <c r="D1616" s="129" t="s">
        <v>83</v>
      </c>
      <c r="E1616" s="793"/>
      <c r="F1616" s="700">
        <f t="shared" si="58"/>
        <v>0</v>
      </c>
    </row>
    <row r="1617" spans="1:6" ht="25.5" x14ac:dyDescent="0.2">
      <c r="A1617" s="241">
        <v>2.2999999999999998</v>
      </c>
      <c r="B1617" s="627" t="s">
        <v>1031</v>
      </c>
      <c r="C1617" s="645">
        <v>5.8</v>
      </c>
      <c r="D1617" s="129" t="s">
        <v>83</v>
      </c>
      <c r="E1617" s="793"/>
      <c r="F1617" s="700">
        <f t="shared" si="58"/>
        <v>0</v>
      </c>
    </row>
    <row r="1618" spans="1:6" x14ac:dyDescent="0.2">
      <c r="A1618" s="420"/>
      <c r="B1618" s="648"/>
      <c r="C1618" s="645"/>
      <c r="D1618" s="649"/>
      <c r="E1618" s="793"/>
      <c r="F1618" s="700">
        <f t="shared" si="58"/>
        <v>0</v>
      </c>
    </row>
    <row r="1619" spans="1:6" x14ac:dyDescent="0.2">
      <c r="A1619" s="643">
        <v>3</v>
      </c>
      <c r="B1619" s="644" t="s">
        <v>1058</v>
      </c>
      <c r="C1619" s="645"/>
      <c r="D1619" s="649"/>
      <c r="E1619" s="793"/>
      <c r="F1619" s="700">
        <f t="shared" si="58"/>
        <v>0</v>
      </c>
    </row>
    <row r="1620" spans="1:6" x14ac:dyDescent="0.2">
      <c r="A1620" s="241">
        <v>3.1</v>
      </c>
      <c r="B1620" s="648" t="s">
        <v>1059</v>
      </c>
      <c r="C1620" s="645">
        <v>4.3600000000000003</v>
      </c>
      <c r="D1620" s="129" t="s">
        <v>83</v>
      </c>
      <c r="E1620" s="793"/>
      <c r="F1620" s="700">
        <f t="shared" si="58"/>
        <v>0</v>
      </c>
    </row>
    <row r="1621" spans="1:6" x14ac:dyDescent="0.2">
      <c r="A1621" s="241">
        <v>3.2</v>
      </c>
      <c r="B1621" s="648" t="s">
        <v>1060</v>
      </c>
      <c r="C1621" s="645">
        <v>4.32</v>
      </c>
      <c r="D1621" s="129" t="s">
        <v>83</v>
      </c>
      <c r="E1621" s="793"/>
      <c r="F1621" s="700">
        <f t="shared" si="58"/>
        <v>0</v>
      </c>
    </row>
    <row r="1622" spans="1:6" x14ac:dyDescent="0.2">
      <c r="A1622" s="241">
        <v>3.3</v>
      </c>
      <c r="B1622" s="648" t="s">
        <v>1061</v>
      </c>
      <c r="C1622" s="645">
        <v>0.97</v>
      </c>
      <c r="D1622" s="129" t="s">
        <v>83</v>
      </c>
      <c r="E1622" s="793"/>
      <c r="F1622" s="700">
        <f t="shared" si="58"/>
        <v>0</v>
      </c>
    </row>
    <row r="1623" spans="1:6" x14ac:dyDescent="0.2">
      <c r="A1623" s="241">
        <v>3.4</v>
      </c>
      <c r="B1623" s="648" t="s">
        <v>1062</v>
      </c>
      <c r="C1623" s="645">
        <v>0.6</v>
      </c>
      <c r="D1623" s="129" t="s">
        <v>83</v>
      </c>
      <c r="E1623" s="793"/>
      <c r="F1623" s="700">
        <f t="shared" si="58"/>
        <v>0</v>
      </c>
    </row>
    <row r="1624" spans="1:6" x14ac:dyDescent="0.2">
      <c r="A1624" s="241">
        <v>3.5</v>
      </c>
      <c r="B1624" s="648" t="s">
        <v>1063</v>
      </c>
      <c r="C1624" s="645">
        <v>1.94</v>
      </c>
      <c r="D1624" s="129" t="s">
        <v>83</v>
      </c>
      <c r="E1624" s="793"/>
      <c r="F1624" s="700">
        <f t="shared" si="58"/>
        <v>0</v>
      </c>
    </row>
    <row r="1625" spans="1:6" x14ac:dyDescent="0.2">
      <c r="A1625" s="241">
        <v>3.6</v>
      </c>
      <c r="B1625" s="648" t="s">
        <v>1064</v>
      </c>
      <c r="C1625" s="645">
        <v>1.68</v>
      </c>
      <c r="D1625" s="129" t="s">
        <v>83</v>
      </c>
      <c r="E1625" s="793"/>
      <c r="F1625" s="700">
        <f t="shared" si="58"/>
        <v>0</v>
      </c>
    </row>
    <row r="1626" spans="1:6" x14ac:dyDescent="0.2">
      <c r="A1626" s="241">
        <v>3.7</v>
      </c>
      <c r="B1626" s="648" t="s">
        <v>96</v>
      </c>
      <c r="C1626" s="645">
        <v>4.4000000000000004</v>
      </c>
      <c r="D1626" s="129" t="s">
        <v>83</v>
      </c>
      <c r="E1626" s="793"/>
      <c r="F1626" s="700">
        <f t="shared" si="58"/>
        <v>0</v>
      </c>
    </row>
    <row r="1627" spans="1:6" ht="25.5" x14ac:dyDescent="0.2">
      <c r="A1627" s="241">
        <v>3.8</v>
      </c>
      <c r="B1627" s="650" t="s">
        <v>1065</v>
      </c>
      <c r="C1627" s="645">
        <v>3.37</v>
      </c>
      <c r="D1627" s="129" t="s">
        <v>83</v>
      </c>
      <c r="E1627" s="793"/>
      <c r="F1627" s="700">
        <f t="shared" si="58"/>
        <v>0</v>
      </c>
    </row>
    <row r="1628" spans="1:6" x14ac:dyDescent="0.2">
      <c r="A1628" s="651"/>
      <c r="B1628" s="648"/>
      <c r="C1628" s="645"/>
      <c r="D1628" s="649"/>
      <c r="E1628" s="793"/>
      <c r="F1628" s="700">
        <f t="shared" si="58"/>
        <v>0</v>
      </c>
    </row>
    <row r="1629" spans="1:6" x14ac:dyDescent="0.2">
      <c r="A1629" s="643">
        <v>4</v>
      </c>
      <c r="B1629" s="644" t="s">
        <v>900</v>
      </c>
      <c r="C1629" s="645"/>
      <c r="D1629" s="649"/>
      <c r="E1629" s="793"/>
      <c r="F1629" s="700">
        <f t="shared" si="58"/>
        <v>0</v>
      </c>
    </row>
    <row r="1630" spans="1:6" x14ac:dyDescent="0.2">
      <c r="A1630" s="241">
        <v>4.0999999999999996</v>
      </c>
      <c r="B1630" s="648" t="s">
        <v>1066</v>
      </c>
      <c r="C1630" s="645">
        <v>9.68</v>
      </c>
      <c r="D1630" s="212" t="s">
        <v>19</v>
      </c>
      <c r="E1630" s="793"/>
      <c r="F1630" s="700">
        <f t="shared" si="58"/>
        <v>0</v>
      </c>
    </row>
    <row r="1631" spans="1:6" x14ac:dyDescent="0.2">
      <c r="A1631" s="241">
        <v>4.2</v>
      </c>
      <c r="B1631" s="648" t="s">
        <v>1067</v>
      </c>
      <c r="C1631" s="645">
        <v>58.56</v>
      </c>
      <c r="D1631" s="212" t="s">
        <v>19</v>
      </c>
      <c r="E1631" s="793"/>
      <c r="F1631" s="700">
        <f t="shared" si="58"/>
        <v>0</v>
      </c>
    </row>
    <row r="1632" spans="1:6" x14ac:dyDescent="0.2">
      <c r="A1632" s="241">
        <v>4.3</v>
      </c>
      <c r="B1632" s="648" t="s">
        <v>902</v>
      </c>
      <c r="C1632" s="645">
        <v>16.899999999999999</v>
      </c>
      <c r="D1632" s="212" t="s">
        <v>19</v>
      </c>
      <c r="E1632" s="793"/>
      <c r="F1632" s="700">
        <f t="shared" si="58"/>
        <v>0</v>
      </c>
    </row>
    <row r="1633" spans="1:6" x14ac:dyDescent="0.2">
      <c r="A1633" s="241">
        <v>4.4000000000000004</v>
      </c>
      <c r="B1633" s="648" t="s">
        <v>1068</v>
      </c>
      <c r="C1633" s="645">
        <v>3.2</v>
      </c>
      <c r="D1633" s="212" t="s">
        <v>19</v>
      </c>
      <c r="E1633" s="793"/>
      <c r="F1633" s="700">
        <f t="shared" si="58"/>
        <v>0</v>
      </c>
    </row>
    <row r="1634" spans="1:6" x14ac:dyDescent="0.2">
      <c r="A1634" s="420"/>
      <c r="B1634" s="648"/>
      <c r="C1634" s="645"/>
      <c r="D1634" s="649"/>
      <c r="E1634" s="793"/>
      <c r="F1634" s="700">
        <f t="shared" si="58"/>
        <v>0</v>
      </c>
    </row>
    <row r="1635" spans="1:6" x14ac:dyDescent="0.2">
      <c r="A1635" s="652">
        <v>5</v>
      </c>
      <c r="B1635" s="644" t="s">
        <v>903</v>
      </c>
      <c r="C1635" s="645"/>
      <c r="D1635" s="649"/>
      <c r="E1635" s="793"/>
      <c r="F1635" s="700">
        <f t="shared" si="58"/>
        <v>0</v>
      </c>
    </row>
    <row r="1636" spans="1:6" x14ac:dyDescent="0.2">
      <c r="A1636" s="653">
        <v>5.0999999999999996</v>
      </c>
      <c r="B1636" s="648" t="s">
        <v>362</v>
      </c>
      <c r="C1636" s="645">
        <v>33.71</v>
      </c>
      <c r="D1636" s="212" t="s">
        <v>19</v>
      </c>
      <c r="E1636" s="793"/>
      <c r="F1636" s="700">
        <f t="shared" si="58"/>
        <v>0</v>
      </c>
    </row>
    <row r="1637" spans="1:6" x14ac:dyDescent="0.2">
      <c r="A1637" s="653">
        <v>5.2</v>
      </c>
      <c r="B1637" s="648" t="s">
        <v>352</v>
      </c>
      <c r="C1637" s="645">
        <v>110.88</v>
      </c>
      <c r="D1637" s="212" t="s">
        <v>19</v>
      </c>
      <c r="E1637" s="793"/>
      <c r="F1637" s="700">
        <f t="shared" si="58"/>
        <v>0</v>
      </c>
    </row>
    <row r="1638" spans="1:6" x14ac:dyDescent="0.2">
      <c r="A1638" s="653">
        <v>5.3</v>
      </c>
      <c r="B1638" s="648" t="s">
        <v>1069</v>
      </c>
      <c r="C1638" s="645">
        <v>71.66</v>
      </c>
      <c r="D1638" s="212" t="s">
        <v>19</v>
      </c>
      <c r="E1638" s="793"/>
      <c r="F1638" s="700">
        <f t="shared" si="58"/>
        <v>0</v>
      </c>
    </row>
    <row r="1639" spans="1:6" x14ac:dyDescent="0.2">
      <c r="A1639" s="653">
        <v>5.4</v>
      </c>
      <c r="B1639" s="648" t="s">
        <v>1070</v>
      </c>
      <c r="C1639" s="645">
        <v>157.80000000000001</v>
      </c>
      <c r="D1639" s="212" t="s">
        <v>28</v>
      </c>
      <c r="E1639" s="793"/>
      <c r="F1639" s="700">
        <f t="shared" si="58"/>
        <v>0</v>
      </c>
    </row>
    <row r="1640" spans="1:6" x14ac:dyDescent="0.2">
      <c r="A1640" s="653">
        <v>5.5</v>
      </c>
      <c r="B1640" s="648" t="s">
        <v>905</v>
      </c>
      <c r="C1640" s="645">
        <v>24.2</v>
      </c>
      <c r="D1640" s="646" t="s">
        <v>28</v>
      </c>
      <c r="E1640" s="793"/>
      <c r="F1640" s="700">
        <f t="shared" si="58"/>
        <v>0</v>
      </c>
    </row>
    <row r="1641" spans="1:6" x14ac:dyDescent="0.2">
      <c r="A1641" s="653">
        <v>5.6</v>
      </c>
      <c r="B1641" s="648" t="s">
        <v>365</v>
      </c>
      <c r="C1641" s="645">
        <v>36.03</v>
      </c>
      <c r="D1641" s="212" t="s">
        <v>19</v>
      </c>
      <c r="E1641" s="793"/>
      <c r="F1641" s="700">
        <f t="shared" si="58"/>
        <v>0</v>
      </c>
    </row>
    <row r="1642" spans="1:6" x14ac:dyDescent="0.2">
      <c r="A1642" s="653">
        <v>5.7</v>
      </c>
      <c r="B1642" s="654" t="s">
        <v>742</v>
      </c>
      <c r="C1642" s="645">
        <v>283.85000000000002</v>
      </c>
      <c r="D1642" s="212" t="s">
        <v>19</v>
      </c>
      <c r="E1642" s="793"/>
      <c r="F1642" s="700">
        <f t="shared" si="58"/>
        <v>0</v>
      </c>
    </row>
    <row r="1643" spans="1:6" x14ac:dyDescent="0.2">
      <c r="A1643" s="653">
        <v>5.8</v>
      </c>
      <c r="B1643" s="654" t="s">
        <v>1071</v>
      </c>
      <c r="C1643" s="645">
        <v>283.85000000000002</v>
      </c>
      <c r="D1643" s="212" t="s">
        <v>19</v>
      </c>
      <c r="E1643" s="793"/>
      <c r="F1643" s="700">
        <f t="shared" si="58"/>
        <v>0</v>
      </c>
    </row>
    <row r="1644" spans="1:6" x14ac:dyDescent="0.2">
      <c r="A1644" s="653">
        <v>5.9</v>
      </c>
      <c r="B1644" s="650" t="s">
        <v>1072</v>
      </c>
      <c r="C1644" s="642">
        <v>17.28</v>
      </c>
      <c r="D1644" s="212" t="s">
        <v>19</v>
      </c>
      <c r="E1644" s="793"/>
      <c r="F1644" s="700">
        <f t="shared" si="58"/>
        <v>0</v>
      </c>
    </row>
    <row r="1645" spans="1:6" x14ac:dyDescent="0.2">
      <c r="A1645" s="655">
        <v>5.0999999999999996</v>
      </c>
      <c r="B1645" s="650" t="s">
        <v>1073</v>
      </c>
      <c r="C1645" s="642">
        <v>3.6</v>
      </c>
      <c r="D1645" s="212" t="s">
        <v>19</v>
      </c>
      <c r="E1645" s="793"/>
      <c r="F1645" s="700">
        <f t="shared" si="58"/>
        <v>0</v>
      </c>
    </row>
    <row r="1646" spans="1:6" x14ac:dyDescent="0.2">
      <c r="A1646" s="655">
        <v>5.1100000000000003</v>
      </c>
      <c r="B1646" s="648" t="s">
        <v>698</v>
      </c>
      <c r="C1646" s="645">
        <v>19.36</v>
      </c>
      <c r="D1646" s="212" t="s">
        <v>19</v>
      </c>
      <c r="E1646" s="793"/>
      <c r="F1646" s="700">
        <f t="shared" si="58"/>
        <v>0</v>
      </c>
    </row>
    <row r="1647" spans="1:6" x14ac:dyDescent="0.2">
      <c r="A1647" s="420"/>
      <c r="B1647" s="648"/>
      <c r="C1647" s="645"/>
      <c r="D1647" s="649"/>
      <c r="E1647" s="793"/>
      <c r="F1647" s="700">
        <f t="shared" si="58"/>
        <v>0</v>
      </c>
    </row>
    <row r="1648" spans="1:6" x14ac:dyDescent="0.2">
      <c r="A1648" s="643">
        <v>6</v>
      </c>
      <c r="B1648" s="656" t="s">
        <v>1074</v>
      </c>
      <c r="C1648" s="645"/>
      <c r="D1648" s="649"/>
      <c r="E1648" s="793"/>
      <c r="F1648" s="700">
        <f t="shared" si="58"/>
        <v>0</v>
      </c>
    </row>
    <row r="1649" spans="1:6" x14ac:dyDescent="0.2">
      <c r="A1649" s="657">
        <v>6.1</v>
      </c>
      <c r="B1649" s="648" t="s">
        <v>914</v>
      </c>
      <c r="C1649" s="645">
        <v>1</v>
      </c>
      <c r="D1649" s="646" t="s">
        <v>58</v>
      </c>
      <c r="E1649" s="793"/>
      <c r="F1649" s="700">
        <f t="shared" si="58"/>
        <v>0</v>
      </c>
    </row>
    <row r="1650" spans="1:6" x14ac:dyDescent="0.2">
      <c r="A1650" s="657">
        <v>6.2</v>
      </c>
      <c r="B1650" s="650" t="s">
        <v>1075</v>
      </c>
      <c r="C1650" s="645">
        <v>1</v>
      </c>
      <c r="D1650" s="646" t="s">
        <v>58</v>
      </c>
      <c r="E1650" s="793"/>
      <c r="F1650" s="700">
        <f t="shared" si="58"/>
        <v>0</v>
      </c>
    </row>
    <row r="1651" spans="1:6" x14ac:dyDescent="0.2">
      <c r="A1651" s="657">
        <v>6.3</v>
      </c>
      <c r="B1651" s="648" t="s">
        <v>916</v>
      </c>
      <c r="C1651" s="645">
        <v>1</v>
      </c>
      <c r="D1651" s="646" t="s">
        <v>58</v>
      </c>
      <c r="E1651" s="793"/>
      <c r="F1651" s="700">
        <f t="shared" si="58"/>
        <v>0</v>
      </c>
    </row>
    <row r="1652" spans="1:6" x14ac:dyDescent="0.2">
      <c r="A1652" s="657">
        <v>6.1</v>
      </c>
      <c r="B1652" s="648" t="s">
        <v>1076</v>
      </c>
      <c r="C1652" s="645">
        <v>1</v>
      </c>
      <c r="D1652" s="646" t="s">
        <v>58</v>
      </c>
      <c r="E1652" s="793"/>
      <c r="F1652" s="700">
        <f t="shared" si="58"/>
        <v>0</v>
      </c>
    </row>
    <row r="1653" spans="1:6" x14ac:dyDescent="0.2">
      <c r="A1653" s="657">
        <v>6.4</v>
      </c>
      <c r="B1653" s="648" t="s">
        <v>917</v>
      </c>
      <c r="C1653" s="645">
        <v>1</v>
      </c>
      <c r="D1653" s="646" t="s">
        <v>58</v>
      </c>
      <c r="E1653" s="793"/>
      <c r="F1653" s="700">
        <f t="shared" si="58"/>
        <v>0</v>
      </c>
    </row>
    <row r="1654" spans="1:6" x14ac:dyDescent="0.2">
      <c r="A1654" s="657">
        <v>6.5</v>
      </c>
      <c r="B1654" s="648" t="s">
        <v>918</v>
      </c>
      <c r="C1654" s="645">
        <v>1</v>
      </c>
      <c r="D1654" s="646" t="s">
        <v>58</v>
      </c>
      <c r="E1654" s="793"/>
      <c r="F1654" s="700">
        <f t="shared" si="58"/>
        <v>0</v>
      </c>
    </row>
    <row r="1655" spans="1:6" x14ac:dyDescent="0.2">
      <c r="A1655" s="657">
        <v>6.6</v>
      </c>
      <c r="B1655" s="648" t="s">
        <v>367</v>
      </c>
      <c r="C1655" s="645">
        <v>2</v>
      </c>
      <c r="D1655" s="646" t="s">
        <v>58</v>
      </c>
      <c r="E1655" s="793"/>
      <c r="F1655" s="700">
        <f t="shared" si="58"/>
        <v>0</v>
      </c>
    </row>
    <row r="1656" spans="1:6" x14ac:dyDescent="0.2">
      <c r="A1656" s="657">
        <v>6.7</v>
      </c>
      <c r="B1656" s="648" t="s">
        <v>1077</v>
      </c>
      <c r="C1656" s="645">
        <v>2</v>
      </c>
      <c r="D1656" s="646" t="s">
        <v>58</v>
      </c>
      <c r="E1656" s="793"/>
      <c r="F1656" s="700">
        <f t="shared" si="58"/>
        <v>0</v>
      </c>
    </row>
    <row r="1657" spans="1:6" x14ac:dyDescent="0.2">
      <c r="A1657" s="657">
        <v>6.8</v>
      </c>
      <c r="B1657" s="648" t="s">
        <v>1078</v>
      </c>
      <c r="C1657" s="645">
        <v>1</v>
      </c>
      <c r="D1657" s="646" t="s">
        <v>58</v>
      </c>
      <c r="E1657" s="793"/>
      <c r="F1657" s="700">
        <f t="shared" si="58"/>
        <v>0</v>
      </c>
    </row>
    <row r="1658" spans="1:6" x14ac:dyDescent="0.2">
      <c r="A1658" s="657">
        <v>6.9</v>
      </c>
      <c r="B1658" s="397" t="s">
        <v>1079</v>
      </c>
      <c r="C1658" s="658">
        <v>1</v>
      </c>
      <c r="D1658" s="646" t="s">
        <v>58</v>
      </c>
      <c r="E1658" s="793"/>
      <c r="F1658" s="700">
        <f t="shared" si="58"/>
        <v>0</v>
      </c>
    </row>
    <row r="1659" spans="1:6" ht="25.5" x14ac:dyDescent="0.2">
      <c r="A1659" s="659">
        <v>6.1</v>
      </c>
      <c r="B1659" s="650" t="s">
        <v>1080</v>
      </c>
      <c r="C1659" s="645">
        <v>1</v>
      </c>
      <c r="D1659" s="646" t="s">
        <v>1081</v>
      </c>
      <c r="E1659" s="793"/>
      <c r="F1659" s="700">
        <f t="shared" si="58"/>
        <v>0</v>
      </c>
    </row>
    <row r="1660" spans="1:6" x14ac:dyDescent="0.2">
      <c r="A1660" s="659">
        <v>6.11</v>
      </c>
      <c r="B1660" s="648" t="s">
        <v>1082</v>
      </c>
      <c r="C1660" s="642">
        <v>1</v>
      </c>
      <c r="D1660" s="646" t="s">
        <v>58</v>
      </c>
      <c r="E1660" s="793"/>
      <c r="F1660" s="700">
        <f t="shared" si="58"/>
        <v>0</v>
      </c>
    </row>
    <row r="1661" spans="1:6" x14ac:dyDescent="0.2">
      <c r="A1661" s="659">
        <v>6.12</v>
      </c>
      <c r="B1661" s="650" t="s">
        <v>1083</v>
      </c>
      <c r="C1661" s="645">
        <v>1</v>
      </c>
      <c r="D1661" s="646" t="s">
        <v>58</v>
      </c>
      <c r="E1661" s="793"/>
      <c r="F1661" s="700">
        <f t="shared" si="58"/>
        <v>0</v>
      </c>
    </row>
    <row r="1662" spans="1:6" x14ac:dyDescent="0.2">
      <c r="A1662" s="420"/>
      <c r="B1662" s="648"/>
      <c r="C1662" s="645"/>
      <c r="D1662" s="649"/>
      <c r="E1662" s="793"/>
      <c r="F1662" s="700">
        <f t="shared" si="58"/>
        <v>0</v>
      </c>
    </row>
    <row r="1663" spans="1:6" x14ac:dyDescent="0.2">
      <c r="A1663" s="643">
        <v>7</v>
      </c>
      <c r="B1663" s="644" t="s">
        <v>1084</v>
      </c>
      <c r="C1663" s="645"/>
      <c r="D1663" s="649"/>
      <c r="E1663" s="793"/>
      <c r="F1663" s="700">
        <f t="shared" si="58"/>
        <v>0</v>
      </c>
    </row>
    <row r="1664" spans="1:6" x14ac:dyDescent="0.2">
      <c r="A1664" s="660">
        <v>7.1</v>
      </c>
      <c r="B1664" s="661" t="s">
        <v>1085</v>
      </c>
      <c r="C1664" s="662">
        <v>1</v>
      </c>
      <c r="D1664" s="663" t="s">
        <v>58</v>
      </c>
      <c r="E1664" s="794"/>
      <c r="F1664" s="701">
        <f t="shared" si="58"/>
        <v>0</v>
      </c>
    </row>
    <row r="1665" spans="1:6" x14ac:dyDescent="0.2">
      <c r="A1665" s="657">
        <v>7.2</v>
      </c>
      <c r="B1665" s="648" t="s">
        <v>1086</v>
      </c>
      <c r="C1665" s="645">
        <v>8</v>
      </c>
      <c r="D1665" s="646" t="s">
        <v>58</v>
      </c>
      <c r="E1665" s="793"/>
      <c r="F1665" s="700">
        <f t="shared" si="58"/>
        <v>0</v>
      </c>
    </row>
    <row r="1666" spans="1:6" x14ac:dyDescent="0.2">
      <c r="A1666" s="657">
        <v>7.3</v>
      </c>
      <c r="B1666" s="648" t="s">
        <v>1087</v>
      </c>
      <c r="C1666" s="645">
        <v>6</v>
      </c>
      <c r="D1666" s="646" t="s">
        <v>58</v>
      </c>
      <c r="E1666" s="793"/>
      <c r="F1666" s="700">
        <f t="shared" si="58"/>
        <v>0</v>
      </c>
    </row>
    <row r="1667" spans="1:6" x14ac:dyDescent="0.2">
      <c r="A1667" s="657">
        <v>7.4</v>
      </c>
      <c r="B1667" s="648" t="s">
        <v>52</v>
      </c>
      <c r="C1667" s="645">
        <v>3</v>
      </c>
      <c r="D1667" s="646" t="s">
        <v>58</v>
      </c>
      <c r="E1667" s="793"/>
      <c r="F1667" s="700">
        <f t="shared" si="58"/>
        <v>0</v>
      </c>
    </row>
    <row r="1668" spans="1:6" x14ac:dyDescent="0.2">
      <c r="A1668" s="657">
        <v>7.5</v>
      </c>
      <c r="B1668" s="648" t="s">
        <v>1088</v>
      </c>
      <c r="C1668" s="645">
        <v>1</v>
      </c>
      <c r="D1668" s="646" t="s">
        <v>58</v>
      </c>
      <c r="E1668" s="793"/>
      <c r="F1668" s="700">
        <f t="shared" si="58"/>
        <v>0</v>
      </c>
    </row>
    <row r="1669" spans="1:6" x14ac:dyDescent="0.2">
      <c r="A1669" s="420"/>
      <c r="B1669" s="648"/>
      <c r="C1669" s="645"/>
      <c r="D1669" s="649"/>
      <c r="E1669" s="793"/>
      <c r="F1669" s="700">
        <f t="shared" si="58"/>
        <v>0</v>
      </c>
    </row>
    <row r="1670" spans="1:6" x14ac:dyDescent="0.2">
      <c r="A1670" s="643">
        <v>8</v>
      </c>
      <c r="B1670" s="644" t="s">
        <v>756</v>
      </c>
      <c r="C1670" s="645"/>
      <c r="D1670" s="649"/>
      <c r="E1670" s="793"/>
      <c r="F1670" s="700">
        <f t="shared" si="58"/>
        <v>0</v>
      </c>
    </row>
    <row r="1671" spans="1:6" ht="25.5" x14ac:dyDescent="0.2">
      <c r="A1671" s="657">
        <v>8.1</v>
      </c>
      <c r="B1671" s="650" t="s">
        <v>1089</v>
      </c>
      <c r="C1671" s="645">
        <v>3</v>
      </c>
      <c r="D1671" s="646" t="s">
        <v>58</v>
      </c>
      <c r="E1671" s="793"/>
      <c r="F1671" s="700">
        <f t="shared" si="58"/>
        <v>0</v>
      </c>
    </row>
    <row r="1672" spans="1:6" ht="25.5" x14ac:dyDescent="0.2">
      <c r="A1672" s="664">
        <v>8.1999999999999993</v>
      </c>
      <c r="B1672" s="650" t="s">
        <v>1090</v>
      </c>
      <c r="C1672" s="401">
        <v>1</v>
      </c>
      <c r="D1672" s="646" t="s">
        <v>58</v>
      </c>
      <c r="E1672" s="793"/>
      <c r="F1672" s="700">
        <f t="shared" si="58"/>
        <v>0</v>
      </c>
    </row>
    <row r="1673" spans="1:6" x14ac:dyDescent="0.2">
      <c r="A1673" s="420"/>
      <c r="B1673" s="665"/>
      <c r="C1673" s="645"/>
      <c r="D1673" s="649"/>
      <c r="E1673" s="793"/>
      <c r="F1673" s="700">
        <f t="shared" si="58"/>
        <v>0</v>
      </c>
    </row>
    <row r="1674" spans="1:6" x14ac:dyDescent="0.2">
      <c r="A1674" s="643">
        <v>9</v>
      </c>
      <c r="B1674" s="644" t="s">
        <v>940</v>
      </c>
      <c r="C1674" s="645"/>
      <c r="D1674" s="649"/>
      <c r="E1674" s="793"/>
      <c r="F1674" s="700">
        <f t="shared" si="58"/>
        <v>0</v>
      </c>
    </row>
    <row r="1675" spans="1:6" x14ac:dyDescent="0.2">
      <c r="A1675" s="657">
        <v>9.1</v>
      </c>
      <c r="B1675" s="648" t="s">
        <v>1091</v>
      </c>
      <c r="C1675" s="645">
        <v>31.64</v>
      </c>
      <c r="D1675" s="649" t="s">
        <v>372</v>
      </c>
      <c r="E1675" s="793"/>
      <c r="F1675" s="700">
        <f t="shared" si="58"/>
        <v>0</v>
      </c>
    </row>
    <row r="1676" spans="1:6" x14ac:dyDescent="0.2">
      <c r="A1676" s="657"/>
      <c r="B1676" s="648"/>
      <c r="C1676" s="645"/>
      <c r="D1676" s="649"/>
      <c r="E1676" s="793"/>
      <c r="F1676" s="700">
        <f t="shared" ref="F1676:F1677" si="59">+ROUND(C1676*E1676,2)</f>
        <v>0</v>
      </c>
    </row>
    <row r="1677" spans="1:6" x14ac:dyDescent="0.2">
      <c r="A1677" s="666">
        <v>10</v>
      </c>
      <c r="B1677" s="644" t="s">
        <v>1092</v>
      </c>
      <c r="C1677" s="645">
        <v>1</v>
      </c>
      <c r="D1677" s="649" t="s">
        <v>58</v>
      </c>
      <c r="E1677" s="793"/>
      <c r="F1677" s="700">
        <f t="shared" si="59"/>
        <v>0</v>
      </c>
    </row>
    <row r="1678" spans="1:6" x14ac:dyDescent="0.2">
      <c r="A1678" s="608"/>
      <c r="B1678" s="486" t="s">
        <v>1122</v>
      </c>
      <c r="C1678" s="609"/>
      <c r="D1678" s="610"/>
      <c r="E1678" s="784"/>
      <c r="F1678" s="785">
        <f>SUM(F1612:F1677)</f>
        <v>0</v>
      </c>
    </row>
    <row r="1679" spans="1:6" x14ac:dyDescent="0.2">
      <c r="A1679" s="657"/>
      <c r="B1679" s="648"/>
      <c r="C1679" s="645"/>
      <c r="D1679" s="649"/>
      <c r="E1679" s="793"/>
      <c r="F1679" s="792"/>
    </row>
    <row r="1680" spans="1:6" x14ac:dyDescent="0.2">
      <c r="A1680" s="608"/>
      <c r="B1680" s="486" t="s">
        <v>1093</v>
      </c>
      <c r="C1680" s="609"/>
      <c r="D1680" s="610"/>
      <c r="E1680" s="784"/>
      <c r="F1680" s="785">
        <f>+F1678+F1608+F1581+F1535+F1496+F1415</f>
        <v>0</v>
      </c>
    </row>
    <row r="1681" spans="1:6" x14ac:dyDescent="0.2">
      <c r="A1681" s="657"/>
      <c r="B1681" s="648"/>
      <c r="C1681" s="645"/>
      <c r="D1681" s="649"/>
      <c r="E1681" s="793"/>
      <c r="F1681" s="792"/>
    </row>
    <row r="1682" spans="1:6" x14ac:dyDescent="0.2">
      <c r="A1682" s="667" t="s">
        <v>1094</v>
      </c>
      <c r="B1682" s="175" t="s">
        <v>1095</v>
      </c>
      <c r="C1682" s="668"/>
      <c r="D1682" s="669"/>
      <c r="E1682" s="61"/>
      <c r="F1682" s="795"/>
    </row>
    <row r="1683" spans="1:6" ht="51" x14ac:dyDescent="0.2">
      <c r="A1683" s="670">
        <v>1</v>
      </c>
      <c r="B1683" s="671" t="s">
        <v>1096</v>
      </c>
      <c r="C1683" s="672">
        <v>6</v>
      </c>
      <c r="D1683" s="411" t="s">
        <v>58</v>
      </c>
      <c r="E1683" s="62"/>
      <c r="F1683" s="700">
        <f t="shared" ref="F1683:F1684" si="60">+ROUND(C1683*E1683,2)</f>
        <v>0</v>
      </c>
    </row>
    <row r="1684" spans="1:6" ht="25.5" x14ac:dyDescent="0.2">
      <c r="A1684" s="673">
        <v>2</v>
      </c>
      <c r="B1684" s="108" t="s">
        <v>1097</v>
      </c>
      <c r="C1684" s="61"/>
      <c r="D1684" s="674" t="s">
        <v>794</v>
      </c>
      <c r="E1684" s="796"/>
      <c r="F1684" s="700">
        <f t="shared" si="60"/>
        <v>0</v>
      </c>
    </row>
    <row r="1685" spans="1:6" x14ac:dyDescent="0.2">
      <c r="A1685" s="440"/>
      <c r="B1685" s="282" t="s">
        <v>1098</v>
      </c>
      <c r="C1685" s="217"/>
      <c r="D1685" s="441"/>
      <c r="E1685" s="748"/>
      <c r="F1685" s="749">
        <f>SUM(F1683:F1684)</f>
        <v>0</v>
      </c>
    </row>
    <row r="1686" spans="1:6" x14ac:dyDescent="0.2">
      <c r="A1686" s="128"/>
      <c r="B1686" s="128"/>
      <c r="C1686" s="95"/>
      <c r="D1686" s="129"/>
      <c r="E1686" s="6"/>
      <c r="F1686" s="721"/>
    </row>
    <row r="1687" spans="1:6" x14ac:dyDescent="0.2">
      <c r="A1687" s="675"/>
      <c r="B1687" s="282" t="s">
        <v>1099</v>
      </c>
      <c r="C1687" s="417"/>
      <c r="D1687" s="419"/>
      <c r="E1687" s="748"/>
      <c r="F1687" s="797">
        <f>+F1685+F1680+F1316+F1257+F1205+F1182+F1113+F1040+F805+F725+F634+F567+F379+F959</f>
        <v>0</v>
      </c>
    </row>
    <row r="1688" spans="1:6" x14ac:dyDescent="0.2">
      <c r="A1688" s="675"/>
      <c r="B1688" s="282" t="s">
        <v>1099</v>
      </c>
      <c r="C1688" s="417"/>
      <c r="D1688" s="419"/>
      <c r="E1688" s="748"/>
      <c r="F1688" s="797">
        <f>+F1687</f>
        <v>0</v>
      </c>
    </row>
    <row r="1689" spans="1:6" x14ac:dyDescent="0.2">
      <c r="A1689" s="128"/>
      <c r="B1689" s="128"/>
      <c r="C1689" s="95"/>
      <c r="D1689" s="129"/>
      <c r="E1689" s="6"/>
      <c r="F1689" s="721"/>
    </row>
    <row r="1690" spans="1:6" x14ac:dyDescent="0.2">
      <c r="A1690" s="676"/>
      <c r="B1690" s="143" t="s">
        <v>1100</v>
      </c>
      <c r="C1690" s="240"/>
      <c r="D1690" s="392"/>
      <c r="E1690" s="6"/>
      <c r="F1690" s="798"/>
    </row>
    <row r="1691" spans="1:6" x14ac:dyDescent="0.2">
      <c r="A1691" s="676"/>
      <c r="B1691" s="677" t="s">
        <v>1101</v>
      </c>
      <c r="C1691" s="678">
        <v>0.03</v>
      </c>
      <c r="D1691" s="679"/>
      <c r="E1691" s="6"/>
      <c r="F1691" s="799">
        <f>+ROUND(F$1687*C1691,2)</f>
        <v>0</v>
      </c>
    </row>
    <row r="1692" spans="1:6" x14ac:dyDescent="0.2">
      <c r="A1692" s="676"/>
      <c r="B1692" s="677" t="s">
        <v>1102</v>
      </c>
      <c r="C1692" s="678">
        <v>0.1</v>
      </c>
      <c r="D1692" s="679"/>
      <c r="E1692" s="6"/>
      <c r="F1692" s="799">
        <f t="shared" ref="F1692:F1703" si="61">+ROUND(F$1687*C1692,2)</f>
        <v>0</v>
      </c>
    </row>
    <row r="1693" spans="1:6" x14ac:dyDescent="0.2">
      <c r="A1693" s="676"/>
      <c r="B1693" s="677" t="s">
        <v>1103</v>
      </c>
      <c r="C1693" s="678">
        <v>0.04</v>
      </c>
      <c r="D1693" s="679"/>
      <c r="E1693" s="6"/>
      <c r="F1693" s="799">
        <f t="shared" si="61"/>
        <v>0</v>
      </c>
    </row>
    <row r="1694" spans="1:6" x14ac:dyDescent="0.2">
      <c r="A1694" s="676"/>
      <c r="B1694" s="677" t="s">
        <v>1104</v>
      </c>
      <c r="C1694" s="678">
        <v>0.05</v>
      </c>
      <c r="D1694" s="679"/>
      <c r="E1694" s="6"/>
      <c r="F1694" s="799">
        <f t="shared" si="61"/>
        <v>0</v>
      </c>
    </row>
    <row r="1695" spans="1:6" x14ac:dyDescent="0.2">
      <c r="A1695" s="676"/>
      <c r="B1695" s="677" t="s">
        <v>1105</v>
      </c>
      <c r="C1695" s="678">
        <v>0.05</v>
      </c>
      <c r="D1695" s="679"/>
      <c r="E1695" s="6"/>
      <c r="F1695" s="799">
        <f t="shared" si="61"/>
        <v>0</v>
      </c>
    </row>
    <row r="1696" spans="1:6" x14ac:dyDescent="0.2">
      <c r="A1696" s="676"/>
      <c r="B1696" s="148" t="s">
        <v>1106</v>
      </c>
      <c r="C1696" s="678">
        <v>0.03</v>
      </c>
      <c r="D1696" s="679"/>
      <c r="E1696" s="6"/>
      <c r="F1696" s="799">
        <f t="shared" si="61"/>
        <v>0</v>
      </c>
    </row>
    <row r="1697" spans="1:6" x14ac:dyDescent="0.2">
      <c r="A1697" s="676"/>
      <c r="B1697" s="677" t="s">
        <v>1107</v>
      </c>
      <c r="C1697" s="678">
        <v>0.01</v>
      </c>
      <c r="D1697" s="679"/>
      <c r="E1697" s="6"/>
      <c r="F1697" s="799">
        <f t="shared" si="61"/>
        <v>0</v>
      </c>
    </row>
    <row r="1698" spans="1:6" x14ac:dyDescent="0.2">
      <c r="A1698" s="676"/>
      <c r="B1698" s="677" t="s">
        <v>1108</v>
      </c>
      <c r="C1698" s="678">
        <v>1E-3</v>
      </c>
      <c r="D1698" s="679"/>
      <c r="E1698" s="6"/>
      <c r="F1698" s="799">
        <f t="shared" si="61"/>
        <v>0</v>
      </c>
    </row>
    <row r="1699" spans="1:6" x14ac:dyDescent="0.2">
      <c r="A1699" s="676"/>
      <c r="B1699" s="677" t="s">
        <v>1109</v>
      </c>
      <c r="C1699" s="680">
        <v>0.18</v>
      </c>
      <c r="D1699" s="679"/>
      <c r="E1699" s="6"/>
      <c r="F1699" s="799">
        <f>+ROUND(F$1692*C1699,2)</f>
        <v>0</v>
      </c>
    </row>
    <row r="1700" spans="1:6" x14ac:dyDescent="0.2">
      <c r="A1700" s="676"/>
      <c r="B1700" s="677" t="s">
        <v>1110</v>
      </c>
      <c r="C1700" s="678">
        <v>0.1</v>
      </c>
      <c r="D1700" s="679"/>
      <c r="E1700" s="6"/>
      <c r="F1700" s="799">
        <f t="shared" si="61"/>
        <v>0</v>
      </c>
    </row>
    <row r="1701" spans="1:6" ht="25.5" x14ac:dyDescent="0.2">
      <c r="A1701" s="676"/>
      <c r="B1701" s="681" t="s">
        <v>1111</v>
      </c>
      <c r="C1701" s="682">
        <v>0.03</v>
      </c>
      <c r="D1701" s="679"/>
      <c r="E1701" s="6"/>
      <c r="F1701" s="799">
        <f t="shared" si="61"/>
        <v>0</v>
      </c>
    </row>
    <row r="1702" spans="1:6" x14ac:dyDescent="0.2">
      <c r="A1702" s="676"/>
      <c r="B1702" s="681" t="s">
        <v>1112</v>
      </c>
      <c r="C1702" s="682">
        <v>1.4999999999999999E-2</v>
      </c>
      <c r="D1702" s="679"/>
      <c r="E1702" s="6"/>
      <c r="F1702" s="799">
        <f t="shared" si="61"/>
        <v>0</v>
      </c>
    </row>
    <row r="1703" spans="1:6" x14ac:dyDescent="0.2">
      <c r="A1703" s="676"/>
      <c r="B1703" s="677" t="s">
        <v>1113</v>
      </c>
      <c r="C1703" s="678">
        <v>0.05</v>
      </c>
      <c r="D1703" s="679"/>
      <c r="E1703" s="6"/>
      <c r="F1703" s="799">
        <f t="shared" si="61"/>
        <v>0</v>
      </c>
    </row>
    <row r="1704" spans="1:6" x14ac:dyDescent="0.2">
      <c r="A1704" s="676"/>
      <c r="B1704" s="677" t="s">
        <v>1114</v>
      </c>
      <c r="C1704" s="240">
        <v>1</v>
      </c>
      <c r="D1704" s="679" t="s">
        <v>58</v>
      </c>
      <c r="E1704" s="6"/>
      <c r="F1704" s="700">
        <f t="shared" ref="F1704:F1708" si="62">+ROUND(C1704*E1704,2)</f>
        <v>0</v>
      </c>
    </row>
    <row r="1705" spans="1:6" x14ac:dyDescent="0.2">
      <c r="A1705" s="676"/>
      <c r="B1705" s="677" t="s">
        <v>1115</v>
      </c>
      <c r="C1705" s="240">
        <v>1</v>
      </c>
      <c r="D1705" s="679" t="s">
        <v>58</v>
      </c>
      <c r="E1705" s="6"/>
      <c r="F1705" s="700">
        <f t="shared" si="62"/>
        <v>0</v>
      </c>
    </row>
    <row r="1706" spans="1:6" ht="25.5" x14ac:dyDescent="0.2">
      <c r="A1706" s="177"/>
      <c r="B1706" s="683" t="s">
        <v>1116</v>
      </c>
      <c r="C1706" s="684">
        <v>70</v>
      </c>
      <c r="D1706" s="260" t="s">
        <v>1123</v>
      </c>
      <c r="E1706" s="800"/>
      <c r="F1706" s="700">
        <f t="shared" si="62"/>
        <v>0</v>
      </c>
    </row>
    <row r="1707" spans="1:6" ht="25.5" x14ac:dyDescent="0.2">
      <c r="A1707" s="177"/>
      <c r="B1707" s="683" t="s">
        <v>1117</v>
      </c>
      <c r="C1707" s="684">
        <v>70</v>
      </c>
      <c r="D1707" s="260" t="s">
        <v>1123</v>
      </c>
      <c r="E1707" s="801"/>
      <c r="F1707" s="700">
        <f t="shared" si="62"/>
        <v>0</v>
      </c>
    </row>
    <row r="1708" spans="1:6" ht="25.5" x14ac:dyDescent="0.2">
      <c r="A1708" s="676"/>
      <c r="B1708" s="685" t="s">
        <v>1118</v>
      </c>
      <c r="C1708" s="240">
        <v>1</v>
      </c>
      <c r="D1708" s="679" t="s">
        <v>58</v>
      </c>
      <c r="E1708" s="6"/>
      <c r="F1708" s="700">
        <f t="shared" si="62"/>
        <v>0</v>
      </c>
    </row>
    <row r="1709" spans="1:6" x14ac:dyDescent="0.2">
      <c r="A1709" s="329"/>
      <c r="B1709" s="143" t="s">
        <v>1119</v>
      </c>
      <c r="C1709" s="686"/>
      <c r="D1709" s="687"/>
      <c r="E1709" s="754"/>
      <c r="F1709" s="700">
        <f t="shared" ref="F1709:F1710" si="63">+ROUND(C1709*E1709,2)</f>
        <v>0</v>
      </c>
    </row>
    <row r="1710" spans="1:6" x14ac:dyDescent="0.2">
      <c r="A1710" s="329"/>
      <c r="B1710" s="143"/>
      <c r="C1710" s="686"/>
      <c r="D1710" s="687"/>
      <c r="E1710" s="754"/>
      <c r="F1710" s="700">
        <f t="shared" si="63"/>
        <v>0</v>
      </c>
    </row>
    <row r="1711" spans="1:6" x14ac:dyDescent="0.2">
      <c r="A1711" s="688"/>
      <c r="B1711" s="346" t="s">
        <v>1120</v>
      </c>
      <c r="C1711" s="689"/>
      <c r="D1711" s="690"/>
      <c r="E1711" s="750"/>
      <c r="F1711" s="797">
        <f>SUM(F1691:F1710)</f>
        <v>0</v>
      </c>
    </row>
    <row r="1712" spans="1:6" x14ac:dyDescent="0.2">
      <c r="A1712" s="329"/>
      <c r="B1712" s="143"/>
      <c r="C1712" s="686"/>
      <c r="D1712" s="687"/>
      <c r="E1712" s="754"/>
      <c r="F1712" s="798"/>
    </row>
    <row r="1713" spans="1:6" x14ac:dyDescent="0.2">
      <c r="A1713" s="691"/>
      <c r="B1713" s="692" t="s">
        <v>1121</v>
      </c>
      <c r="C1713" s="693"/>
      <c r="D1713" s="694"/>
      <c r="E1713" s="802"/>
      <c r="F1713" s="803">
        <f>+F1711+F1687</f>
        <v>0</v>
      </c>
    </row>
    <row r="1714" spans="1:6" x14ac:dyDescent="0.2">
      <c r="A1714" s="63"/>
      <c r="C1714" s="1"/>
      <c r="E1714" s="1"/>
    </row>
  </sheetData>
  <sheetProtection algorithmName="SHA-512" hashValue="y8UKhuc4aTHSah8RGXkkUp7bXJAtDKxYr8jcXrMWIUrzq1sPSpA1a6jN7iZvdrwHOVaKv2z9YWspIasXeitRgg==" saltValue="N/2qW6XHCdC0yuNtSkytJA==" spinCount="100000" sheet="1" objects="1" scenarios="1"/>
  <mergeCells count="7">
    <mergeCell ref="A7:F7"/>
    <mergeCell ref="A1:F1"/>
    <mergeCell ref="A2:F2"/>
    <mergeCell ref="A3:F3"/>
    <mergeCell ref="A4:F4"/>
    <mergeCell ref="A6:F6"/>
    <mergeCell ref="A9:F9"/>
  </mergeCells>
  <dataValidations disablePrompts="1" count="1">
    <dataValidation type="list" allowBlank="1" showInputMessage="1" showErrorMessage="1" sqref="B8">
      <formula1>#REF!</formula1>
    </dataValidation>
  </dataValidations>
  <printOptions horizontalCentered="1"/>
  <pageMargins left="0.11811023622047245" right="0.11811023622047245" top="0.59055118110236227" bottom="0.70866141732283472" header="0" footer="0.27559055118110237"/>
  <pageSetup scale="80" orientation="portrait" horizontalDpi="4294967295" verticalDpi="4294967295" r:id="rId1"/>
  <headerFooter alignWithMargins="0">
    <oddFooter>&amp;C&amp;"+,Normal"Rehabilitación Ac. Múltple Sabana Iglesia - Los Ranchos de Babosico - El Flaire 
y Baitoa - La Lima (Fase A)&amp;R&amp;P/&amp;N</oddFooter>
  </headerFooter>
  <rowBreaks count="4" manualBreakCount="4">
    <brk id="165" max="5" man="1"/>
    <brk id="251" max="5" man="1"/>
    <brk id="349" max="5" man="1"/>
    <brk id="119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PARTIDAS </vt:lpstr>
      <vt:lpstr>'LISTA DE PARTIDAS '!Área_de_impresión</vt:lpstr>
      <vt:lpstr>'LISTA DE PARTIDAS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Johanny María Mercedes Villa</cp:lastModifiedBy>
  <cp:lastPrinted>2022-02-21T18:38:02Z</cp:lastPrinted>
  <dcterms:created xsi:type="dcterms:W3CDTF">2022-02-04T13:20:41Z</dcterms:created>
  <dcterms:modified xsi:type="dcterms:W3CDTF">2022-02-21T18:41:28Z</dcterms:modified>
</cp:coreProperties>
</file>