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vicion de Licitaciones\DOCUMENTOS Y CARPETAS AÑO 2021\LICITACIONES OBRAS\INAPA-CCC-LPN-2021-0046   AMPLIACION MATAS DE FARFAN\PUBLICAR\"/>
    </mc:Choice>
  </mc:AlternateContent>
  <xr:revisionPtr revIDLastSave="0" documentId="8_{751554D0-A7BF-4727-8425-B53844FB20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DO" sheetId="1" r:id="rId1"/>
  </sheets>
  <definedNames>
    <definedName name="_xlnm.Print_Area" localSheetId="0">LISTADO!$A$1:$F$931</definedName>
    <definedName name="_xlnm.Print_Titles" localSheetId="0">LISTADO!$1:$10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22" i="1" l="1"/>
  <c r="F921" i="1"/>
  <c r="F902" i="1"/>
  <c r="F901" i="1"/>
  <c r="F900" i="1"/>
  <c r="F903" i="1" s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98" i="1" s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824" i="1" s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729" i="1" s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622" i="1" s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534" i="1" s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89" i="1" s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423" i="1" s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385" i="1" s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259" i="1" s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97" i="1" s="1"/>
  <c r="F905" i="1" l="1"/>
  <c r="F906" i="1" s="1"/>
  <c r="A893" i="1"/>
  <c r="A895" i="1" s="1"/>
  <c r="A897" i="1" s="1"/>
  <c r="A889" i="1"/>
  <c r="A890" i="1" s="1"/>
  <c r="A891" i="1" s="1"/>
  <c r="A885" i="1"/>
  <c r="A886" i="1" s="1"/>
  <c r="A880" i="1"/>
  <c r="A881" i="1" s="1"/>
  <c r="A882" i="1" s="1"/>
  <c r="A877" i="1"/>
  <c r="A868" i="1"/>
  <c r="A869" i="1" s="1"/>
  <c r="A870" i="1" s="1"/>
  <c r="A871" i="1" s="1"/>
  <c r="A872" i="1" s="1"/>
  <c r="A873" i="1" s="1"/>
  <c r="A874" i="1" s="1"/>
  <c r="A863" i="1"/>
  <c r="A864" i="1" s="1"/>
  <c r="A865" i="1" s="1"/>
  <c r="A862" i="1"/>
  <c r="A853" i="1"/>
  <c r="A854" i="1" s="1"/>
  <c r="A855" i="1" s="1"/>
  <c r="A856" i="1" s="1"/>
  <c r="A857" i="1" s="1"/>
  <c r="A858" i="1" s="1"/>
  <c r="A859" i="1" s="1"/>
  <c r="A852" i="1"/>
  <c r="A849" i="1"/>
  <c r="A846" i="1"/>
  <c r="A843" i="1"/>
  <c r="A836" i="1"/>
  <c r="A837" i="1" s="1"/>
  <c r="A838" i="1" s="1"/>
  <c r="A839" i="1" s="1"/>
  <c r="A840" i="1" s="1"/>
  <c r="A832" i="1"/>
  <c r="A833" i="1" s="1"/>
  <c r="A831" i="1"/>
  <c r="A771" i="1"/>
  <c r="A772" i="1" s="1"/>
  <c r="A773" i="1" s="1"/>
  <c r="A774" i="1" s="1"/>
  <c r="A775" i="1" s="1"/>
  <c r="A776" i="1" s="1"/>
  <c r="A777" i="1" s="1"/>
  <c r="A778" i="1" s="1"/>
  <c r="A779" i="1" s="1"/>
  <c r="A780" i="1" s="1"/>
  <c r="A761" i="1"/>
  <c r="A762" i="1" s="1"/>
  <c r="A763" i="1" s="1"/>
  <c r="A764" i="1" s="1"/>
  <c r="A765" i="1" s="1"/>
  <c r="A766" i="1" s="1"/>
  <c r="A767" i="1" s="1"/>
  <c r="A768" i="1" s="1"/>
  <c r="A769" i="1" s="1"/>
  <c r="A758" i="1"/>
  <c r="A748" i="1"/>
  <c r="A749" i="1" s="1"/>
  <c r="A750" i="1" s="1"/>
  <c r="A736" i="1"/>
  <c r="A737" i="1" s="1"/>
  <c r="A738" i="1" s="1"/>
  <c r="A739" i="1" s="1"/>
  <c r="A740" i="1" s="1"/>
  <c r="A701" i="1"/>
  <c r="A702" i="1" s="1"/>
  <c r="A703" i="1" s="1"/>
  <c r="A697" i="1"/>
  <c r="A698" i="1" s="1"/>
  <c r="A692" i="1"/>
  <c r="A693" i="1" s="1"/>
  <c r="A694" i="1" s="1"/>
  <c r="A682" i="1"/>
  <c r="A683" i="1" s="1"/>
  <c r="A684" i="1" s="1"/>
  <c r="A685" i="1" s="1"/>
  <c r="A677" i="1"/>
  <c r="A678" i="1" s="1"/>
  <c r="A679" i="1" s="1"/>
  <c r="A669" i="1"/>
  <c r="A670" i="1" s="1"/>
  <c r="A671" i="1" s="1"/>
  <c r="A672" i="1" s="1"/>
  <c r="A673" i="1" s="1"/>
  <c r="A674" i="1" s="1"/>
  <c r="A659" i="1"/>
  <c r="A660" i="1" s="1"/>
  <c r="A661" i="1" s="1"/>
  <c r="A662" i="1" s="1"/>
  <c r="A663" i="1" s="1"/>
  <c r="A664" i="1" s="1"/>
  <c r="A665" i="1" s="1"/>
  <c r="A666" i="1" s="1"/>
  <c r="A667" i="1" s="1"/>
  <c r="A656" i="1"/>
  <c r="A646" i="1"/>
  <c r="A634" i="1"/>
  <c r="A635" i="1" s="1"/>
  <c r="A636" i="1" s="1"/>
  <c r="A637" i="1" s="1"/>
  <c r="A638" i="1" s="1"/>
  <c r="A629" i="1"/>
  <c r="A630" i="1" s="1"/>
  <c r="A631" i="1" s="1"/>
  <c r="A589" i="1"/>
  <c r="A590" i="1" s="1"/>
  <c r="A591" i="1" s="1"/>
  <c r="A592" i="1" s="1"/>
  <c r="A558" i="1"/>
  <c r="A559" i="1" s="1"/>
  <c r="A560" i="1" s="1"/>
  <c r="A553" i="1"/>
  <c r="A554" i="1" s="1"/>
  <c r="A555" i="1" s="1"/>
  <c r="A548" i="1"/>
  <c r="A549" i="1" s="1"/>
  <c r="A550" i="1" s="1"/>
  <c r="A541" i="1"/>
  <c r="A542" i="1" s="1"/>
  <c r="A543" i="1" s="1"/>
  <c r="A544" i="1" s="1"/>
  <c r="A545" i="1" s="1"/>
  <c r="A524" i="1"/>
  <c r="A525" i="1" s="1"/>
  <c r="A526" i="1" s="1"/>
  <c r="A527" i="1" s="1"/>
  <c r="A497" i="1"/>
  <c r="A498" i="1" s="1"/>
  <c r="A499" i="1" s="1"/>
  <c r="A500" i="1" s="1"/>
  <c r="A496" i="1"/>
  <c r="A485" i="1"/>
  <c r="A486" i="1" s="1"/>
  <c r="A484" i="1"/>
  <c r="A480" i="1"/>
  <c r="A481" i="1" s="1"/>
  <c r="A475" i="1"/>
  <c r="A476" i="1" s="1"/>
  <c r="A477" i="1" s="1"/>
  <c r="A467" i="1"/>
  <c r="A468" i="1" s="1"/>
  <c r="A450" i="1"/>
  <c r="A451" i="1" s="1"/>
  <c r="A446" i="1"/>
  <c r="A447" i="1" s="1"/>
  <c r="A442" i="1"/>
  <c r="A443" i="1" s="1"/>
  <c r="A436" i="1"/>
  <c r="A437" i="1" s="1"/>
  <c r="A438" i="1" s="1"/>
  <c r="A439" i="1" s="1"/>
  <c r="A435" i="1"/>
  <c r="A430" i="1"/>
  <c r="A431" i="1" s="1"/>
  <c r="A432" i="1" s="1"/>
  <c r="A417" i="1"/>
  <c r="A418" i="1" s="1"/>
  <c r="A419" i="1" s="1"/>
  <c r="A420" i="1" s="1"/>
  <c r="A408" i="1"/>
  <c r="A409" i="1" s="1"/>
  <c r="A410" i="1" s="1"/>
  <c r="A411" i="1" s="1"/>
  <c r="A412" i="1" s="1"/>
  <c r="A413" i="1" s="1"/>
  <c r="A414" i="1" s="1"/>
  <c r="A402" i="1"/>
  <c r="A399" i="1"/>
  <c r="A393" i="1"/>
  <c r="A394" i="1" s="1"/>
  <c r="A395" i="1" s="1"/>
  <c r="A396" i="1" s="1"/>
  <c r="A333" i="1"/>
  <c r="A334" i="1" s="1"/>
  <c r="A335" i="1" s="1"/>
  <c r="A336" i="1" s="1"/>
  <c r="A337" i="1" s="1"/>
  <c r="A317" i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07" i="1"/>
  <c r="A308" i="1" s="1"/>
  <c r="A309" i="1" s="1"/>
  <c r="A310" i="1" s="1"/>
  <c r="A311" i="1" s="1"/>
  <c r="A312" i="1" s="1"/>
  <c r="A313" i="1" s="1"/>
  <c r="A314" i="1" s="1"/>
  <c r="A315" i="1" s="1"/>
  <c r="A288" i="1"/>
  <c r="A289" i="1" s="1"/>
  <c r="A290" i="1" s="1"/>
  <c r="A291" i="1" s="1"/>
  <c r="A292" i="1" s="1"/>
  <c r="A293" i="1" s="1"/>
  <c r="A294" i="1" s="1"/>
  <c r="A295" i="1" s="1"/>
  <c r="A296" i="1" s="1"/>
  <c r="A284" i="1"/>
  <c r="A285" i="1" s="1"/>
  <c r="A274" i="1"/>
  <c r="A275" i="1" s="1"/>
  <c r="A276" i="1" s="1"/>
  <c r="A277" i="1" s="1"/>
  <c r="A278" i="1" s="1"/>
  <c r="A279" i="1" s="1"/>
  <c r="A280" i="1" s="1"/>
  <c r="A281" i="1" s="1"/>
  <c r="A282" i="1" s="1"/>
  <c r="A271" i="1"/>
  <c r="A247" i="1"/>
  <c r="A248" i="1" s="1"/>
  <c r="A249" i="1" s="1"/>
  <c r="A250" i="1" s="1"/>
  <c r="A251" i="1" s="1"/>
  <c r="A252" i="1" s="1"/>
  <c r="A253" i="1" s="1"/>
  <c r="A254" i="1" s="1"/>
  <c r="A255" i="1" s="1"/>
  <c r="A240" i="1"/>
  <c r="A241" i="1" s="1"/>
  <c r="A242" i="1" s="1"/>
  <c r="A243" i="1" s="1"/>
  <c r="A244" i="1" s="1"/>
  <c r="A227" i="1"/>
  <c r="A228" i="1" s="1"/>
  <c r="A229" i="1" s="1"/>
  <c r="A230" i="1" s="1"/>
  <c r="A231" i="1" s="1"/>
  <c r="A222" i="1"/>
  <c r="A223" i="1" s="1"/>
  <c r="A224" i="1" s="1"/>
  <c r="A217" i="1"/>
  <c r="A218" i="1" s="1"/>
  <c r="A219" i="1" s="1"/>
  <c r="A212" i="1"/>
  <c r="A213" i="1" s="1"/>
  <c r="A214" i="1" s="1"/>
  <c r="A206" i="1"/>
  <c r="A207" i="1" s="1"/>
  <c r="A208" i="1" s="1"/>
  <c r="A209" i="1" s="1"/>
  <c r="A83" i="1"/>
  <c r="A116" i="1" s="1"/>
  <c r="A121" i="1" s="1"/>
  <c r="A144" i="1" s="1"/>
  <c r="A149" i="1" s="1"/>
  <c r="A171" i="1" s="1"/>
  <c r="A176" i="1" s="1"/>
  <c r="A34" i="1"/>
  <c r="A54" i="1" s="1"/>
  <c r="A59" i="1" s="1"/>
  <c r="A27" i="1"/>
  <c r="A28" i="1" s="1"/>
  <c r="A29" i="1" s="1"/>
  <c r="A22" i="1"/>
  <c r="A23" i="1" s="1"/>
  <c r="A24" i="1" s="1"/>
  <c r="A25" i="1" s="1"/>
  <c r="A17" i="1"/>
  <c r="A18" i="1" s="1"/>
  <c r="A19" i="1" s="1"/>
  <c r="F916" i="1" l="1"/>
  <c r="F912" i="1"/>
  <c r="F920" i="1"/>
  <c r="F915" i="1"/>
  <c r="F911" i="1"/>
  <c r="F919" i="1"/>
  <c r="F914" i="1"/>
  <c r="F910" i="1"/>
  <c r="F917" i="1"/>
  <c r="F913" i="1"/>
  <c r="F909" i="1"/>
  <c r="F918" i="1" s="1"/>
  <c r="A232" i="1"/>
  <c r="A234" i="1" s="1"/>
  <c r="A236" i="1" s="1"/>
  <c r="A238" i="1" s="1"/>
  <c r="A233" i="1"/>
  <c r="A235" i="1" s="1"/>
  <c r="A237" i="1" s="1"/>
  <c r="F923" i="1" l="1"/>
  <c r="F925" i="1" s="1"/>
  <c r="F927" i="1" s="1"/>
</calcChain>
</file>

<file path=xl/sharedStrings.xml><?xml version="1.0" encoding="utf-8"?>
<sst xmlns="http://schemas.openxmlformats.org/spreadsheetml/2006/main" count="1564" uniqueCount="731">
  <si>
    <t>Obra: AMPLIACIÓN ACUEDUCTO DE LAS MATAS DE FARFÁN</t>
  </si>
  <si>
    <t>Ubicación: PROVINCIA SAN JUAN</t>
  </si>
  <si>
    <t>Zona: II</t>
  </si>
  <si>
    <t>Partida</t>
  </si>
  <si>
    <t>Descripción</t>
  </si>
  <si>
    <t>Cantidad</t>
  </si>
  <si>
    <t>Ud</t>
  </si>
  <si>
    <t>P.U. RD$</t>
  </si>
  <si>
    <t>Monto RD$</t>
  </si>
  <si>
    <t>A</t>
  </si>
  <si>
    <t>CAMPO DE POZOS</t>
  </si>
  <si>
    <t>I</t>
  </si>
  <si>
    <r>
      <t>CONSTRUCCIÓN BASE/PEDESTAL EN HORMIGON ARMADO VISTO PARA INSTALACIÓN EQUIPOS DE BOMBEO EN  POZO #1, #2, #3  Y #4 PARA AMPLIACIÓN DE REDES ACUEDUCTO DE LAS MATAS DE FARFAN. (Los cantos del pedestal deben estar biselados 45</t>
    </r>
    <r>
      <rPr>
        <b/>
        <sz val="10"/>
        <rFont val="Calibri"/>
        <family val="2"/>
      </rPr>
      <t>°</t>
    </r>
    <r>
      <rPr>
        <b/>
        <sz val="10"/>
        <rFont val="Arial"/>
        <family val="2"/>
      </rPr>
      <t>)</t>
    </r>
  </si>
  <si>
    <t>MOVIMIENTO DE TIERRA</t>
  </si>
  <si>
    <t>Excavación en material no clasificado de consistencia pedregosa (lecho rio), con equipo.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</si>
  <si>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</si>
  <si>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t>Compactado de relleno con equipo mecánico usando material granular extraído de excavación.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</si>
  <si>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C</t>
    </r>
  </si>
  <si>
    <t xml:space="preserve">Bote material sobrante In-situ 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</si>
  <si>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</si>
  <si>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r>
      <t>HORMIGÓN  ARMADO VISTO EN ( f'c=210 kg/cm² con fibra de polipropileno, todos los cantos deben estar biselados a 45</t>
    </r>
    <r>
      <rPr>
        <b/>
        <sz val="10"/>
        <rFont val="Calibri"/>
        <family val="2"/>
      </rPr>
      <t>°</t>
    </r>
    <r>
      <rPr>
        <b/>
        <sz val="10"/>
        <rFont val="Arial"/>
        <family val="2"/>
      </rPr>
      <t>):</t>
    </r>
  </si>
  <si>
    <t>Zapata de pedestal para cubrir y reforzar tubería Ø12" encamisado del pozo,  cuantia minima del acero del elemento estructural en cuestion (4 uds.)</t>
  </si>
  <si>
    <t>M³</t>
  </si>
  <si>
    <t>Pedestal en forma de cuña para reforzar la camisa del pozo en tubería Ø12" hasta una altura de 2.00 metros sobre el nivel del terreno o del piso - 3.41 qq/m³, ( 4 uds.)</t>
  </si>
  <si>
    <t>Losa de hormigon con espesor de 15 cm. en el tope de la cuña para formar la platapforma de operación, cuntia de acero según diseño ( 4 uds.)</t>
  </si>
  <si>
    <t>Escalera de hormigon armado de acceso a la platapforma de operación, cuntia de acero según diseño ( 4 uds.)</t>
  </si>
  <si>
    <t xml:space="preserve"> MISCELANEOS</t>
  </si>
  <si>
    <r>
      <t xml:space="preserve">Barandas en perimetro de plataforma en tubos galvanizados de </t>
    </r>
    <r>
      <rPr>
        <sz val="10"/>
        <rFont val="Calibri"/>
        <family val="2"/>
      </rPr>
      <t>Ø 2"</t>
    </r>
    <r>
      <rPr>
        <sz val="10"/>
        <rFont val="Arial"/>
        <family val="2"/>
      </rPr>
      <t xml:space="preserve"> (según diseño y con dos manos de galvo one como primer  y dos manos de pintura epoxica industrial)</t>
    </r>
  </si>
  <si>
    <t>Ml</t>
  </si>
  <si>
    <r>
      <t xml:space="preserve">Baranda en escalera en tubos galvanizados de </t>
    </r>
    <r>
      <rPr>
        <sz val="10"/>
        <rFont val="Calibri"/>
        <family val="2"/>
      </rPr>
      <t>Ø 2"</t>
    </r>
    <r>
      <rPr>
        <sz val="10"/>
        <rFont val="Arial"/>
        <family val="2"/>
      </rPr>
      <t xml:space="preserve"> (según diseño y con dos manos de galvo one como primer  y dos manos de pintura epoxica industrial como acabado)</t>
    </r>
  </si>
  <si>
    <t>II</t>
  </si>
  <si>
    <t>EQUIPAMIENTO DE POZOS PROFUNDOS</t>
  </si>
  <si>
    <t>EQUIPAMIENTO A POZO # 1</t>
  </si>
  <si>
    <t xml:space="preserve">Electrificación primaria </t>
  </si>
  <si>
    <t>1.1.1</t>
  </si>
  <si>
    <t>Postes en H.A 40´ 500 DAM</t>
  </si>
  <si>
    <t>1.1.2</t>
  </si>
  <si>
    <t>Postes en H.A 40´ 800 DAM</t>
  </si>
  <si>
    <t>1.1.3</t>
  </si>
  <si>
    <t>Estructura MT-101</t>
  </si>
  <si>
    <t>1.1.4</t>
  </si>
  <si>
    <t>Estructura MT-102</t>
  </si>
  <si>
    <t>1.1.5</t>
  </si>
  <si>
    <t>Estructura MT-103</t>
  </si>
  <si>
    <t>1.1.6</t>
  </si>
  <si>
    <t>Estructura MT-104</t>
  </si>
  <si>
    <t>1.1.7</t>
  </si>
  <si>
    <t>Estructura MT-105</t>
  </si>
  <si>
    <t>1.1.8</t>
  </si>
  <si>
    <t>Estructura HA-100b</t>
  </si>
  <si>
    <t>1.1.9</t>
  </si>
  <si>
    <t>Aterrizaje completo (pr-101)</t>
  </si>
  <si>
    <t>1.1.10</t>
  </si>
  <si>
    <t>Estructura TR-105 (inc. Transformador de 15kva, CUT-OUT y pararrayos)</t>
  </si>
  <si>
    <t>1.1.11</t>
  </si>
  <si>
    <t>Estructura PR-202</t>
  </si>
  <si>
    <t>1.1.12</t>
  </si>
  <si>
    <t>Estructura AP-103</t>
  </si>
  <si>
    <t>1.1.13</t>
  </si>
  <si>
    <t>Alambre AAAC no. 1/0</t>
  </si>
  <si>
    <t>PIES</t>
  </si>
  <si>
    <t>1.1.14</t>
  </si>
  <si>
    <t>Instalación de postes</t>
  </si>
  <si>
    <t>1.1.15</t>
  </si>
  <si>
    <t>Hoyo para postes</t>
  </si>
  <si>
    <t>1.1.16</t>
  </si>
  <si>
    <t>Hoyo para vientos</t>
  </si>
  <si>
    <t>1.1.17</t>
  </si>
  <si>
    <t xml:space="preserve">Mano de obra eléctrica primaria </t>
  </si>
  <si>
    <t>1.1.18</t>
  </si>
  <si>
    <t>Portacontador para medidor de energía  inc. Breakers 80/2 AMPS.</t>
  </si>
  <si>
    <t>ELECTRIFICACIÓN SECUNDARIA (ALIMENTADORES A POZO #1)</t>
  </si>
  <si>
    <t>1.2.1</t>
  </si>
  <si>
    <t>Alimentador eléctrico desde transformador hasta base para medidor eléctrico con main breaker 80/2a compuesto por: 2 conductores eléctricos THW no.4 (fases), 1 conductor eléctrico THW no.6 (neutro) y 1 conductor eléctrico HBD no.4 a 7 hilos trenzados (tierra) en tubería IMC de 11/2 ",conjunto de conectores y soporte de tubería</t>
  </si>
  <si>
    <t>M</t>
  </si>
  <si>
    <t>1.2.2</t>
  </si>
  <si>
    <t xml:space="preserve">Alimentador eléctrico desde base para medidor eléctrico con MIAN breaker 80/2a hasta arrancador directo a línea compuerto por: 2 condutores eléctricos THW no.4 (fases), 1 conductor eléctrico THW no.6 (neutro) y 1 conductor eléctrico HBD no. 4 a 7 hilos trenzados (tierra), en tubería IMC de 1½", conjunto de conectores, soporte de tubería. </t>
  </si>
  <si>
    <t>1.2.3</t>
  </si>
  <si>
    <t xml:space="preserve">Alimentador eléctrico desde arrancador directo a línea hasta motor de electrobomba sumergible compuerto por: 1 conductor eléctrico de goma no.6 a 3 hilos en tuberías IMC Y PVC de 1½", conjunto de conectores, soporte de tuberías y movimiento de tierra. </t>
  </si>
  <si>
    <t xml:space="preserve">EQUIPO DE BOMBEO, POZO #1 </t>
  </si>
  <si>
    <t>1.3.1</t>
  </si>
  <si>
    <t>Electrobomba sumergible de 300 GPM vs 200' tdh,100'de columna más bomba, con motor eléctrico de 10 hp, 240 volts, 1ø'', 60hz, 3,500 rpm</t>
  </si>
  <si>
    <t>1.3.2</t>
  </si>
  <si>
    <t>Panel arrancador directo a línea para 10 hp @ 240v, 1 fase. Provisto de: breaker 60 AMP, 2 polos, armario nema 3r, para instalar en poste.</t>
  </si>
  <si>
    <t>1.3.3</t>
  </si>
  <si>
    <t xml:space="preserve">Cable de goma calibre no.6  a  3 hilos </t>
  </si>
  <si>
    <t>P</t>
  </si>
  <si>
    <t>1.3.4</t>
  </si>
  <si>
    <t xml:space="preserve">Cable sumergible vinil, calibre no. 14, 2 hilos con su tierra para electrodos. </t>
  </si>
  <si>
    <t>1.3.5</t>
  </si>
  <si>
    <t>Instalación de electrobomba</t>
  </si>
  <si>
    <t>1.3.6</t>
  </si>
  <si>
    <t>Niples platillados en un extremo ø2'' x 12'' para descarga libre</t>
  </si>
  <si>
    <t>1.3.7</t>
  </si>
  <si>
    <t>Tee platillada ø3'' x 3" x 2"</t>
  </si>
  <si>
    <t>1.3.8</t>
  </si>
  <si>
    <t>Válvula de compuerta ø3", platillada, vástago ascendente 150 psi. Para descarga libre.</t>
  </si>
  <si>
    <t>1.3.9</t>
  </si>
  <si>
    <t>Válvula de compuerta ø2", platillada, vástago ascendente a 150 psi. Para descarga libre.</t>
  </si>
  <si>
    <t>1.3.10</t>
  </si>
  <si>
    <t>Válvula chek horizontal combinado con limitador de caudal de ø3", platillado a 150 psi.</t>
  </si>
  <si>
    <t>1.3.11</t>
  </si>
  <si>
    <t>Instalación manométrica completa</t>
  </si>
  <si>
    <t>1.3.12</t>
  </si>
  <si>
    <t>Válvula de aire 1/2'', 150 psi, instalación completa</t>
  </si>
  <si>
    <t>1.3.13</t>
  </si>
  <si>
    <t>Codo tipo cuello de ganzo de ø3"</t>
  </si>
  <si>
    <t>1.3.14</t>
  </si>
  <si>
    <t>Codo de ø3" x 45  en acero</t>
  </si>
  <si>
    <t>1.3.15</t>
  </si>
  <si>
    <t>Codo de ø3" x 90  en acero</t>
  </si>
  <si>
    <t>1.3.16</t>
  </si>
  <si>
    <t>Camisa inductora de flujo, (ø8" x 20 pies en acero)</t>
  </si>
  <si>
    <t>1.3.17</t>
  </si>
  <si>
    <t xml:space="preserve">Anclaje H.A. para tubería de 3" en la descarga </t>
  </si>
  <si>
    <t>1.3.18</t>
  </si>
  <si>
    <t xml:space="preserve">Pintura de óxido azul para descarga </t>
  </si>
  <si>
    <t>1.3.19</t>
  </si>
  <si>
    <t>Mano de obra construcción de descarga de 3"</t>
  </si>
  <si>
    <t>1.3.20</t>
  </si>
  <si>
    <t xml:space="preserve">Mano de obra eléctrica </t>
  </si>
  <si>
    <t>EQUIPAMIENTO A POZOS, #2, #3 Y #4</t>
  </si>
  <si>
    <t>ELECTRIFICACIÓN PRIMARIA</t>
  </si>
  <si>
    <t>2.1.1</t>
  </si>
  <si>
    <t>2.1.2</t>
  </si>
  <si>
    <t>2.1.3</t>
  </si>
  <si>
    <t>2.1.4</t>
  </si>
  <si>
    <t>2.1.5</t>
  </si>
  <si>
    <t>2.1.6</t>
  </si>
  <si>
    <t>2.1.7</t>
  </si>
  <si>
    <t>Estructura MT-106</t>
  </si>
  <si>
    <t>2.1.8</t>
  </si>
  <si>
    <t>Estructura MT-301</t>
  </si>
  <si>
    <t>2.1.9</t>
  </si>
  <si>
    <t>Estructura MT-302</t>
  </si>
  <si>
    <t>2.1.10</t>
  </si>
  <si>
    <t>Estructura MT-304</t>
  </si>
  <si>
    <t>2.1.11</t>
  </si>
  <si>
    <t>Estructura MT-401</t>
  </si>
  <si>
    <t>2.1.12</t>
  </si>
  <si>
    <t>Estructura MT-402</t>
  </si>
  <si>
    <t>2.1.13</t>
  </si>
  <si>
    <t>Estructura MT-403</t>
  </si>
  <si>
    <t>2.1.14</t>
  </si>
  <si>
    <t>Estructura MT-404</t>
  </si>
  <si>
    <t>2.1.15</t>
  </si>
  <si>
    <t>Estructura p3b-110</t>
  </si>
  <si>
    <t>2.1.16</t>
  </si>
  <si>
    <t>Estructura ha-100b</t>
  </si>
  <si>
    <t>2.1.17</t>
  </si>
  <si>
    <t>2.1.18</t>
  </si>
  <si>
    <t>Estructura TR-104 (inc. Transformador de 15kva, CUT-OUT y pararrayo)</t>
  </si>
  <si>
    <t>2.1.19</t>
  </si>
  <si>
    <t>Estructura TR-105 (inc. Transformador de 15kva , CUT-OUT y pararrayo)</t>
  </si>
  <si>
    <t>2.1.20</t>
  </si>
  <si>
    <t>Estructura TR-306 (inc. Transformadores de 15kva, CUT-OUT y pararrayos)</t>
  </si>
  <si>
    <t>2.1.21</t>
  </si>
  <si>
    <t>2.1.22</t>
  </si>
  <si>
    <t>Estructura PR-208</t>
  </si>
  <si>
    <t>2.1.23</t>
  </si>
  <si>
    <t>2.1.24</t>
  </si>
  <si>
    <t>2.1.25</t>
  </si>
  <si>
    <t>Alambre AAAC no. 2/0</t>
  </si>
  <si>
    <t>2.1.26</t>
  </si>
  <si>
    <t>2.1.27</t>
  </si>
  <si>
    <t>2.1.28</t>
  </si>
  <si>
    <t>2.1.29</t>
  </si>
  <si>
    <t>2.1.30</t>
  </si>
  <si>
    <t>Portacontador para medidor de energía  inc. Breakers 80/2 AMPS</t>
  </si>
  <si>
    <t>2.1.31</t>
  </si>
  <si>
    <t>Portacontador para medidor de energía  inc. Breakers 70/3 AMPS</t>
  </si>
  <si>
    <t>ELECTRIFICACIÓN SECUNDARIA (ALIMENTADORES A POZO #2)</t>
  </si>
  <si>
    <t>2.2.1</t>
  </si>
  <si>
    <t>2.2.2</t>
  </si>
  <si>
    <t>2.2.3</t>
  </si>
  <si>
    <t xml:space="preserve">Alimentador eléctrico desde arrancador directo a línea hasta motor de electrobomba sumergible compuerto por: 1 conductor eléctrico de goma no.6 a 3 hilos en tuberías IMC y PVC de 1½", conjunto de conectores, soporte de tuberías y movimiento de tierra. </t>
  </si>
  <si>
    <t>EQUIPOS DE BOMBEO, POZO #2</t>
  </si>
  <si>
    <t>2.3.1</t>
  </si>
  <si>
    <t>U</t>
  </si>
  <si>
    <t>2.3.2</t>
  </si>
  <si>
    <t>Electrobomba sumergible de 300 GPM vs 200' tdh, con motor eléctrico de 10 hp, 240 volts, 1ø'', 60hz, 3,500 rpm</t>
  </si>
  <si>
    <t>2.3.3</t>
  </si>
  <si>
    <t>Panel arrancador directo a línea para 10 hp @ 240v, 1 fase. Provisto de: breaker 60 AMP, 2 polos, armario nema 3R, para instalar en poste.</t>
  </si>
  <si>
    <t>2.3.4</t>
  </si>
  <si>
    <t>Pies</t>
  </si>
  <si>
    <t>2.3.5</t>
  </si>
  <si>
    <t>2.3.6</t>
  </si>
  <si>
    <t>2.3.7</t>
  </si>
  <si>
    <t>2.3.8</t>
  </si>
  <si>
    <t>2.3.9</t>
  </si>
  <si>
    <t>Válvula de compuerta ø3", platillada, vástago ascendente 150 psi.</t>
  </si>
  <si>
    <t>2.3.10</t>
  </si>
  <si>
    <t>2.3.11</t>
  </si>
  <si>
    <t>2.3.12</t>
  </si>
  <si>
    <t>2.3.13</t>
  </si>
  <si>
    <t>2.3.14</t>
  </si>
  <si>
    <t>2.3.15</t>
  </si>
  <si>
    <t>2.3.16</t>
  </si>
  <si>
    <t>2.3.17</t>
  </si>
  <si>
    <t>2.3.18</t>
  </si>
  <si>
    <t>2.3.19</t>
  </si>
  <si>
    <t>2.3.20</t>
  </si>
  <si>
    <t>2.3.21</t>
  </si>
  <si>
    <t>ELECTRIFICACIÓN SECUNDARIA (ALIMENTADORES A POZO #3)</t>
  </si>
  <si>
    <t>2.4.1</t>
  </si>
  <si>
    <t>2.4.2</t>
  </si>
  <si>
    <t>2.4.3</t>
  </si>
  <si>
    <t>EQUIPOS DE BOMBEO, POZO #3</t>
  </si>
  <si>
    <t>2.5.1</t>
  </si>
  <si>
    <t>2.5.2</t>
  </si>
  <si>
    <t>2.5.3</t>
  </si>
  <si>
    <t>2.5.4</t>
  </si>
  <si>
    <t>2.5.5</t>
  </si>
  <si>
    <t>2.5.6</t>
  </si>
  <si>
    <t>2.5.7</t>
  </si>
  <si>
    <t>2.5.8</t>
  </si>
  <si>
    <t>2.5.9</t>
  </si>
  <si>
    <t>2.5.10</t>
  </si>
  <si>
    <t>2.5.11</t>
  </si>
  <si>
    <t>2.5.12</t>
  </si>
  <si>
    <t>2.5.13</t>
  </si>
  <si>
    <t>2.5.14</t>
  </si>
  <si>
    <t>2.5.15</t>
  </si>
  <si>
    <t>2.5.16</t>
  </si>
  <si>
    <t>2.5.17</t>
  </si>
  <si>
    <t>2.5.18</t>
  </si>
  <si>
    <t>2.5.19</t>
  </si>
  <si>
    <t>2.5.20</t>
  </si>
  <si>
    <t>ELECTRIFICACIÓN SECUNDARIA (ALIMENTADORES A POZO #4)</t>
  </si>
  <si>
    <t>2.6.1</t>
  </si>
  <si>
    <t>Alimentador eléctrico desde banco de transformadores hasta base para medidor eléctrico con main breaker 70/3a compuesto por: 3 conductores eléctricos THW no.2 (fases), 1 conductor eléctrico THW no.4 (neutro) y 1 conductor eléctrico HBD no.4 a 7 hilos trenzados (tierra) en tubería IMC de 11/2 ",conjunto de conectores y soporte de tubería</t>
  </si>
  <si>
    <t>2.6.2</t>
  </si>
  <si>
    <t xml:space="preserve">Alimentador eléctrico desde base para medidor eléctrico con MIAN breaker 70/3a hasta arrancador directo a línea compuerto por: 3 condutores eléctricos THW no.2 (fases), 1 conductor eléctrico THW no.4 (neutro) y 1 conductor eléctrico HBD no. 4 a 7 hilos trenzados (tierra), en tubería IMC de 1½", conjunto de conectores, soporte de tubería. </t>
  </si>
  <si>
    <t>2.6.3</t>
  </si>
  <si>
    <t xml:space="preserve">Alimentador eléctrico desde arrancador directo a línea hasta motor de electrobomba sumergible compuerto por: 1 conductor eléctrico de goma no.4 a 4 hilos en tuberías IMC y PVC de 2", conjunto de conectores, soporte de tuberías y movimiento de tierra. </t>
  </si>
  <si>
    <t>EQUIPOS DE BOMBEO, POZO #4</t>
  </si>
  <si>
    <t>2.7.1</t>
  </si>
  <si>
    <t>Electrobomba sumergible de 300 GPM vs 200' tdh,100'de columna más bomba, con motor eléctrico de 15 hp, 460 volts, 3ø'', 60hz, 3,500 rpm</t>
  </si>
  <si>
    <t>2.7.2</t>
  </si>
  <si>
    <t>Electrobomba sumergible de 300 GPM vs 200' tdh, con motor eléctrico de 15 hp, 460 volts, 3ø'', 60hz, 3,500 rpm</t>
  </si>
  <si>
    <t>2.7.3</t>
  </si>
  <si>
    <t>Panel arrancador directo a línea para 15hp @ 460v, 3 fases. Provisto de: - breaker 60 AMP, 3 polos, armario nema 3r, para instalar en poste.</t>
  </si>
  <si>
    <t>2.7.4</t>
  </si>
  <si>
    <t xml:space="preserve">Cable de goma calibre no.4  a  4 hilos </t>
  </si>
  <si>
    <t>2.7.5</t>
  </si>
  <si>
    <t>2.7.6</t>
  </si>
  <si>
    <t>2.7.7</t>
  </si>
  <si>
    <t>2.7.8</t>
  </si>
  <si>
    <t>2.7.9</t>
  </si>
  <si>
    <t>2.7.10</t>
  </si>
  <si>
    <t>2.7.11</t>
  </si>
  <si>
    <t>2.7.12</t>
  </si>
  <si>
    <t>2.7.13</t>
  </si>
  <si>
    <t>2.7.14</t>
  </si>
  <si>
    <t>2.7.15</t>
  </si>
  <si>
    <t>2.7.16</t>
  </si>
  <si>
    <t>2.7.17</t>
  </si>
  <si>
    <t>2.7.18</t>
  </si>
  <si>
    <t>2.7.19</t>
  </si>
  <si>
    <t>2.7.20</t>
  </si>
  <si>
    <t>SUB-TOTAL FASE A</t>
  </si>
  <si>
    <t>B</t>
  </si>
  <si>
    <t xml:space="preserve"> LÍNEA DE IMPULSIÓN</t>
  </si>
  <si>
    <t>PRELIMINARES</t>
  </si>
  <si>
    <t xml:space="preserve">Replanteo </t>
  </si>
  <si>
    <t xml:space="preserve">MOVIMIENTO DE TIERRA </t>
  </si>
  <si>
    <t>Excavación de material compacto (Incluye extracción de material)</t>
  </si>
  <si>
    <t>Asiento de arena (suministro y colocación)</t>
  </si>
  <si>
    <r>
      <t>M</t>
    </r>
    <r>
      <rPr>
        <vertAlign val="superscript"/>
        <sz val="10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</si>
  <si>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t>Relleno compactado c/compactador mecánico en capa de 0.20 m</t>
  </si>
  <si>
    <t>Bote de material c/camión, distancia=5km (Incluye esparcimiento en lugar de botadero)</t>
  </si>
  <si>
    <t>SUMINISTRO DE TUBERÍAS</t>
  </si>
  <si>
    <t>Ø8" PVC (SDR-21) C/J.G. + 3% pérdida por campana</t>
  </si>
  <si>
    <t>Ø6" PVC (SDR-21) C/J.G. + 3% pérdida por campana</t>
  </si>
  <si>
    <t>Ø4" PVC (SDR-21) C/J.G. + 2% pérdida por campana</t>
  </si>
  <si>
    <t xml:space="preserve"> COLOCACIÓN  DE TUBERÍAS:</t>
  </si>
  <si>
    <t>Ø8" PVC (SDR-21) C/J.G.</t>
  </si>
  <si>
    <t>Ø6" PVC (SDR-21) C/J.G.</t>
  </si>
  <si>
    <t xml:space="preserve">Ø4" PVC (SDR-21) C/J.G. </t>
  </si>
  <si>
    <t>PRUEBA HIDROSTÁTICA PARA TUBERÍA DE:</t>
  </si>
  <si>
    <t>Ø8" PVC (SDR-21) C/J.G. tramo sin acometídas</t>
  </si>
  <si>
    <t>Ø6" PVC (SDR-21) C/J.G. tramo sin acometídas</t>
  </si>
  <si>
    <t>Ø4" PVC (SDR-21) C/J.G. tramo sin acometídas</t>
  </si>
  <si>
    <t>SUMINISTRO Y COLOCACIÓN DE PIEZAS ESPECIALES ACERO C/PROTECCIÓN ANTICORROSIVA:</t>
  </si>
  <si>
    <t>Yee Ø 16" X 8" Acero SCH-30</t>
  </si>
  <si>
    <t>Yee Ø 8" X 6" Acero SCH-40</t>
  </si>
  <si>
    <t>Yee Ø 6" X 4" Acero SCH-40</t>
  </si>
  <si>
    <t>Codo de Ø 8" X 45  Acero SCH-40</t>
  </si>
  <si>
    <t>Codo de Ø 6" X 55  Acero SCH-40</t>
  </si>
  <si>
    <t>Codo de Ø 6" X 45  Acero SCH-40</t>
  </si>
  <si>
    <t xml:space="preserve">Codo de Ø 4" X 45°  Acero SCH-80 </t>
  </si>
  <si>
    <t xml:space="preserve">Codo de Ø 4" X 55°  Acero SCH-80 </t>
  </si>
  <si>
    <t xml:space="preserve">Codo de Ø 4" X 65°  Acero SCH-80 </t>
  </si>
  <si>
    <t>Codo de Ø 3" X 45°  Acero SCH-80</t>
  </si>
  <si>
    <t>Reducción 8" x 4", Acero SCH-40</t>
  </si>
  <si>
    <t>Reducción 6" x 4", Acero SCH-40</t>
  </si>
  <si>
    <t xml:space="preserve">Junta mecánica tipo dresser de ø 3" 150 psi </t>
  </si>
  <si>
    <t xml:space="preserve">Junta mecánica tipo dresser de ø 4" 150 psi </t>
  </si>
  <si>
    <t xml:space="preserve">Junta mecánica tipo dresser de ø 6" 150 psi </t>
  </si>
  <si>
    <t xml:space="preserve">Junta mecánica tipo dresser de ø 8" 150 psi </t>
  </si>
  <si>
    <t xml:space="preserve">Junta mecánica tipo dresser de ø 16" 150 psi </t>
  </si>
  <si>
    <t xml:space="preserve">Anclajes H.A. p/piezas, según detalle </t>
  </si>
  <si>
    <t>SUMINISTRO Y COLOCACIÓN DE VÁLVULAS</t>
  </si>
  <si>
    <t>Válvula de aire combinada  de Ø2" H.F. 150 PSI,   completa a colocar en tubería Ø16"de Coduccion Existente (Incluye niple platillado, tornillos, tuercas y junta de goma)</t>
  </si>
  <si>
    <t>Válvula de Aire Simple de Ø1/2" H.F. 150 PSI, a colocar en tubería de Ø4" completa (Incluye niple platillado, tornillos, tuercas y junta de goma)</t>
  </si>
  <si>
    <t>Válvula de Aire Simple de Ø1" H.F. 150 PSI, a colocar en tubería de Ø6" completa (Incluye niple platillado, tornillos, tuercas y junta de goma)</t>
  </si>
  <si>
    <t>Válvula de Desagüe de Ø4" H.F. 150 PSI platillada completa en tubería de Ø4" (Incluye niple, tornillos, tuercas, junta de goma y junta dresser)</t>
  </si>
  <si>
    <t>Válvula de Desagüe de Ø4" H.F. 150 PSI platillada completa en tubería de Ø6" (Incluye niple, tornillos, tuercas, junta de goma y junta dresser)</t>
  </si>
  <si>
    <t>Válvula tipo check horizontal de Ø8" (Incluye niple, tornillos, tuercas, junta de goma y junta dresser)</t>
  </si>
  <si>
    <t>Válvula tipo check horizontal de Ø16" (Incluye niple, tornillos, tuercas, junta de goma y junta dresser)</t>
  </si>
  <si>
    <t>Registro para Válvula  de aire (Según diseño)</t>
  </si>
  <si>
    <t>Registro para Válvula Check (Según diseño)</t>
  </si>
  <si>
    <t>Caja telescópica para Válvula (Según diseño)</t>
  </si>
  <si>
    <t>Limpieza continua y final</t>
  </si>
  <si>
    <t>SUB-TOTAL FASE B</t>
  </si>
  <si>
    <t>C</t>
  </si>
  <si>
    <t>DEPÓSITO ELEVADO H.A. CAPACIDAD 400 M³ (105,600 GLS)</t>
  </si>
  <si>
    <t>Limpieza del área (corte y desbroce c/equipo)</t>
  </si>
  <si>
    <r>
      <t>M</t>
    </r>
    <r>
      <rPr>
        <vertAlign val="superscript"/>
        <sz val="10"/>
        <color theme="1"/>
        <rFont val="Arial"/>
        <family val="2"/>
      </rPr>
      <t>2</t>
    </r>
  </si>
  <si>
    <t xml:space="preserve">Replanteo y control topográfico </t>
  </si>
  <si>
    <t>Visitas</t>
  </si>
  <si>
    <t>MOVIMIENTO DE TIERRA V=512.11 M³</t>
  </si>
  <si>
    <t>Excavación zapata del depósito, material no clasificado, c/equipo 60%</t>
  </si>
  <si>
    <t>Excavación zapata del deposito, material roca, c/equipo 40%</t>
  </si>
  <si>
    <t xml:space="preserve">Compactado de relleno con compactador mecánico, en capa de 0.20M </t>
  </si>
  <si>
    <t>M³C</t>
  </si>
  <si>
    <t>Bote de material (capa vegetal) con camión, distancia 5km (incluye carguío y esparcimiento en botadero)</t>
  </si>
  <si>
    <t>M³E</t>
  </si>
  <si>
    <t>HORMIGÓN  ARMADO F᾽c=280 KG/CM² INDUSTRIAL EN:(usar Hydropel o Integral Waterpeller segun aplique)</t>
  </si>
  <si>
    <t xml:space="preserve">Anillo de cimentación -  2.05 QQ/M³ (Inc. Zapata columnas)  </t>
  </si>
  <si>
    <t>Columna perimetral C1, (0.70m X 1.30m ) - 6.73 QQ/M³</t>
  </si>
  <si>
    <t>Vigas V1, (0.40m X 0.75m ) - 7.26 QQ/M³</t>
  </si>
  <si>
    <t>Vigas V2, (0.40m X 0.75m ) - 4.90 QQ/M³</t>
  </si>
  <si>
    <t>Vigas V3, (0.40m X 0.75m ) - 7.68 QQ/M³</t>
  </si>
  <si>
    <t>Viga V4, (0.30m X 0.50m ) - 4.49 QQ/M³</t>
  </si>
  <si>
    <t>Viga V5, (0.30m X 0.50m ) - 3.12 QQ/M³</t>
  </si>
  <si>
    <t xml:space="preserve">Losa circular, fondo de tanque +12.00, e=0.20m - 3.31 QQ/M³ </t>
  </si>
  <si>
    <t xml:space="preserve">Losa techo tanque (domo) +16.00, e=0.12m - 1.94 QQ/M³ </t>
  </si>
  <si>
    <t>Muro inclinado 135º, e=0.25m -  6.64 QQ/M³</t>
  </si>
  <si>
    <t>Muro vertical del tanque, e=0.25m -  2.51 QQ/M³</t>
  </si>
  <si>
    <t>Hormigón ciclópeo, e= 0.10m, f'c=140Kg/Cm².</t>
  </si>
  <si>
    <t>TERMINACION DE SUPERFICIE (usar Hydropel o Integral Waterpeller segun aplique)</t>
  </si>
  <si>
    <t>Aplicación de adhesivo para concreto lanco CB-999 o similar</t>
  </si>
  <si>
    <t>M²</t>
  </si>
  <si>
    <t>Pañete interior pulido con mortero hidrófugo</t>
  </si>
  <si>
    <t>Pañete exterior con mortero hidrófugo</t>
  </si>
  <si>
    <t>Pañete exterior en vigas y columnas</t>
  </si>
  <si>
    <t>Fino losa de fondo, pulido con mortero hidrófugo</t>
  </si>
  <si>
    <t>Fino techo, con mezcla hidrófugo</t>
  </si>
  <si>
    <t>Cantos</t>
  </si>
  <si>
    <t>Zabaleta interior en forma de un cuarto de caña</t>
  </si>
  <si>
    <t>Pintura acrílica superior exterior incluye base o primer fresh cement</t>
  </si>
  <si>
    <t>Pintura interior con recubrimiento epóxido de grado sanitario para superficies húmedas, color blanco.</t>
  </si>
  <si>
    <t>APLICACIÓN DE:</t>
  </si>
  <si>
    <t>Aditivo plastificante para hormigones estructurales.</t>
  </si>
  <si>
    <t>Aditivo impermeabilizante para hormigones estructurales.</t>
  </si>
  <si>
    <t>Aditivo impermeabilizante para morteros pañete y fino</t>
  </si>
  <si>
    <t>Junta Hidrofílica de Bentonita Hidroexpansiva</t>
  </si>
  <si>
    <t>SUMINISTRO E INSTALACIÓN DE TUBERÍAS DE ENTRADA, SALIDA, REBOSE Y DESAGUE</t>
  </si>
  <si>
    <t xml:space="preserve">Replanteo de tuberías </t>
  </si>
  <si>
    <t>Excavación de material no clasificado c/equipo p/tubería</t>
  </si>
  <si>
    <t xml:space="preserve">Compactación de relleno p/tubería c/compactador mecánico en capas de 0.20m de material de excavación  </t>
  </si>
  <si>
    <t xml:space="preserve">Bote de material con camión d=5 km (incluye carguío y esparcimiento en botadero) </t>
  </si>
  <si>
    <t>Tubería Ø8" Acero SCH-40 c/protección  anticorrosiva</t>
  </si>
  <si>
    <t>Tubería Ø6" Acero SCH-40 c/protección  anticorrosiva</t>
  </si>
  <si>
    <t>Tubería Ø6" PVC SDR-26 c/junta de goma</t>
  </si>
  <si>
    <t>Codo Ø8" x 90º Acero-soldado SCH-40 c/protección anticorrosiva</t>
  </si>
  <si>
    <t>Codo Ø8" x 45º Acero-soldado SCH-40 c/protección anticorrosiva</t>
  </si>
  <si>
    <t>Codo Ø6" x 90º Acero-soldado SCH-40 c/protección anticorrosiva</t>
  </si>
  <si>
    <t>Codo Ø6" x 75º Acero-PVC SCH-40 c/protección anticorrosiva</t>
  </si>
  <si>
    <t>Codo Ø6" x 60º Acero-soldado SCH-40 c/protección anticorrosiva</t>
  </si>
  <si>
    <t>Codo Ø6" x 60º Acero-PVC SCH-40 c/protección anticorrosiva</t>
  </si>
  <si>
    <t>Codo Ø6" x 45º Acero-soldado SCH-40 c/protección anticorrosiva</t>
  </si>
  <si>
    <t>Codo Ø6" x 25º Acero-PVC SCH-40 c/protección anticorrosiva</t>
  </si>
  <si>
    <t>Tee Ø6" x 6" Acero-soldado SCH-40 c/protección anticorrosiva</t>
  </si>
  <si>
    <t>Cruz Ø8" x 6" Acero-soldado SCH-40 c/protección anticorrosiva</t>
  </si>
  <si>
    <t>Niples Ø8" x 24 acero SCH-40</t>
  </si>
  <si>
    <t>Abrazadera p/tubería</t>
  </si>
  <si>
    <t>Junta mecánica tipo Dresser Ø8" 150 PSI</t>
  </si>
  <si>
    <t>Junta mecánica tipo Dresser Ø6" 150 PSI</t>
  </si>
  <si>
    <t>Anclajes H.A. p/piezas (según diseño)</t>
  </si>
  <si>
    <t>Válvulas de Compuerta Ø6" H.F. platillada (completa)</t>
  </si>
  <si>
    <t>Registro para válvula compuerta de Ø6"</t>
  </si>
  <si>
    <t>SUMINISTRO E INSTALACIÓN DE:</t>
  </si>
  <si>
    <r>
      <t>Escalera exterior H.N. c/protección anticorrosiva de calidad superior dos manos oxiguard, rust arrest o similar y acabado con pintura ep</t>
    </r>
    <r>
      <rPr>
        <sz val="10"/>
        <rFont val="Calibri"/>
        <family val="2"/>
      </rPr>
      <t>ó</t>
    </r>
    <r>
      <rPr>
        <sz val="10"/>
        <rFont val="Arial"/>
        <family val="2"/>
      </rPr>
      <t>xica industrial, h=23.32 m (según diseño)</t>
    </r>
  </si>
  <si>
    <t>Escalera interior acero inoxidable, h=3.00 m (según diseño y deben ser usados expanciones de acero inoxidable para su instalacion)</t>
  </si>
  <si>
    <t>Barandas en techo en tubos Ø3/4" Galvanizado (según diseño y con dos manos de galvo one como primer  y dos manos de pintura epoxica industrial)</t>
  </si>
  <si>
    <t>Ventilación de techo en tubería acero Ø8" SCH-40 (según diseño y pintado como la escalera exterior)</t>
  </si>
  <si>
    <t>Tapa registro acceso en techo tanque en Acero Inox. (según diseño)</t>
  </si>
  <si>
    <t>ALQUILER, ARMADO Y DESARME ANDAMIOS</t>
  </si>
  <si>
    <t>Alquiler andamios</t>
  </si>
  <si>
    <t>Mes</t>
  </si>
  <si>
    <t>Armado y desarme andamios</t>
  </si>
  <si>
    <t>CABEZAL DE DESAGÜE</t>
  </si>
  <si>
    <t>Cabezal de Desagüe (Según Detalle) pintado igual a la baranda del techo</t>
  </si>
  <si>
    <t>Logo de INAPA y mural artistico sobre superficie exterior</t>
  </si>
  <si>
    <t>P.A.</t>
  </si>
  <si>
    <t>VERJA EN BLOQUES DE 6" VIOLINADOS,  L=95.00 M</t>
  </si>
  <si>
    <t>Replanteo</t>
  </si>
  <si>
    <t>12.2.1</t>
  </si>
  <si>
    <t>Excavación de material no clasificado a mano</t>
  </si>
  <si>
    <t>12.2.2</t>
  </si>
  <si>
    <t>Reposición de material compactado a mano</t>
  </si>
  <si>
    <t>12.2.3</t>
  </si>
  <si>
    <t>HORMIGÓN ARMADO EN:</t>
  </si>
  <si>
    <t>12.3.1</t>
  </si>
  <si>
    <t>Zapata de muros (0.45 x 0.25)m  - 0.87 qq/m3, f᾽c=210 kg/cm²</t>
  </si>
  <si>
    <t>12.3.2</t>
  </si>
  <si>
    <t>Zapata  de  columnas  (0.60 x 0.60 x 0.25)m - 2.08qq/m3 f᾽c=210 kg/cm²</t>
  </si>
  <si>
    <t>12.3.3</t>
  </si>
  <si>
    <t>Columnas de amarre (0.20 x 0.20)m - 4.36 qq/m3, f᾽c=210 kg/cm²</t>
  </si>
  <si>
    <t>12.3.4</t>
  </si>
  <si>
    <t>Viga de amarre  bnp (0.15 x 0.20)m - 3.22 qq/m3,  f᾽c=210 kg/cm²</t>
  </si>
  <si>
    <t>12.3.5</t>
  </si>
  <si>
    <t>Viga de amarre snp (0.20 x 0.20)m - 2.45 qq/m3,  f᾽c=210 kg/cm²</t>
  </si>
  <si>
    <t>12.3.6</t>
  </si>
  <si>
    <t xml:space="preserve">Viga apoyo del riel puerta corrediza l=8.40m- 2.32 qq/m3, f᾽c=210 kg/cm² </t>
  </si>
  <si>
    <t>MUROS</t>
  </si>
  <si>
    <t>12.4.1</t>
  </si>
  <si>
    <t>Block 6" Ø3/8"@0.60m bnp</t>
  </si>
  <si>
    <t>12.4.2</t>
  </si>
  <si>
    <t xml:space="preserve">Block 6" Ø3/8"@0.60m snp violinado </t>
  </si>
  <si>
    <t>TERMINACIÓN DE SUPERFICIE</t>
  </si>
  <si>
    <t>12.5.1</t>
  </si>
  <si>
    <t>Aplicación de adhesivo lanco CB-999 o similar sobre superficies de concreto</t>
  </si>
  <si>
    <t>12.5.2</t>
  </si>
  <si>
    <t>Pañete en vigas y columnas</t>
  </si>
  <si>
    <t>12.5.3</t>
  </si>
  <si>
    <t>Suministro y colocación de alambre galvanizado tipo trinchera</t>
  </si>
  <si>
    <t>Suministro y colocación de junta expansiva (colocada cada 30m según detalle) tira de foam 1/2"</t>
  </si>
  <si>
    <t>Suministro y colocación de angulares de 1 1/2"x 3/16" (guia corredera de la puerta)</t>
  </si>
  <si>
    <t>Puerta corrediza Long=4.0 m (dos manos de anticorrosivo de calidad superior oxiguard o similar y dos manos de pintura epoxica industrial calidad superior)</t>
  </si>
  <si>
    <t>Grava de embellecimiento</t>
  </si>
  <si>
    <t>PINTURA</t>
  </si>
  <si>
    <t>12.11.1</t>
  </si>
  <si>
    <t>Primer fresh cement en vigas y columnas</t>
  </si>
  <si>
    <t>12.11.2</t>
  </si>
  <si>
    <t xml:space="preserve">Pintura acrílica calidad superior en vigas y columnas </t>
  </si>
  <si>
    <t>SUB-TOTAL FASE C</t>
  </si>
  <si>
    <t>D</t>
  </si>
  <si>
    <t>LÍNEA DE CONDUCCIÓN</t>
  </si>
  <si>
    <r>
      <t>Excavación de material compacto c/equipo (Incluye extracción de material)</t>
    </r>
    <r>
      <rPr>
        <sz val="10"/>
        <color rgb="FFFF0000"/>
        <rFont val="Arial"/>
        <family val="2"/>
      </rPr>
      <t xml:space="preserve"> </t>
    </r>
  </si>
  <si>
    <t>Compactado de relleno c/compactador mecánico en capa de 0.20 m.</t>
  </si>
  <si>
    <t>SUMINISTRO DE TUBERÍAS:</t>
  </si>
  <si>
    <t>Ø8" PVC (SDR-26) C/J.G. + 3% pérdida por campana</t>
  </si>
  <si>
    <t>Ø8" PVC (SDR-26) C/J.G.</t>
  </si>
  <si>
    <t>Ø8" PVC (SDR-26) C/J.G. tramo sin acometídas</t>
  </si>
  <si>
    <t>Codo de Ø 8" X 15°  Acero SCH-40</t>
  </si>
  <si>
    <t>Codo de Ø 8" X 25° Acero SCH-40</t>
  </si>
  <si>
    <t>Codo de Ø 8" X 30°  Acero SCH-40</t>
  </si>
  <si>
    <t>Codo de Ø 8" X 45° Acero SCH-40</t>
  </si>
  <si>
    <t>Codo de Ø 8" X 90° Acero SCH-40</t>
  </si>
  <si>
    <t>Válvula de Aire Simple de Ø1" H.F. 150 PSI, a colocar en tubería de Ø8" completa (Incluye niple platillado, tornillos, tuercas y junta de goma)</t>
  </si>
  <si>
    <t>Válvula de Compuerta  de Ø8" H.F. 150 PSI,   completa  en tubería Ø8"de Coducciona a colocar (Incluye niple platillado, tornillos, tuercas y junta de goma)</t>
  </si>
  <si>
    <t>Registro Válvula de Compuerta  (Según diseño)</t>
  </si>
  <si>
    <t>Limpieza continua y  final</t>
  </si>
  <si>
    <t>SUB-TOTAL FASE D</t>
  </si>
  <si>
    <t>E</t>
  </si>
  <si>
    <t>RED DE DISTRIBUCIÓN SECTOR CHICHIGUAO</t>
  </si>
  <si>
    <t>CARPETA ASFÁLTICA (L=582.41 M)</t>
  </si>
  <si>
    <t xml:space="preserve">Corte de asfalto  e=2" </t>
  </si>
  <si>
    <t>Extracción de asfalto</t>
  </si>
  <si>
    <t xml:space="preserve">Bote de asfalto c/camión d=5 km (incluye esparcimiento en botadero) </t>
  </si>
  <si>
    <t>Excavación material compacto c/equipo (Incluye extracción de material)</t>
  </si>
  <si>
    <t xml:space="preserve">Suministro de material de mina para relleno </t>
  </si>
  <si>
    <t xml:space="preserve">Compactacion de relleno c/compactador mecanico en capas de 0.20m de material de mina y de excavacion  </t>
  </si>
  <si>
    <t>SUMNISTRO DE TUBERÍAS</t>
  </si>
  <si>
    <t>De Ø4" PVC (SDR-26) C/J.G + 2% pérdida por campana</t>
  </si>
  <si>
    <t>De Ø3" PVC (SDR-26) C/J.G + 2% pérdida por campana</t>
  </si>
  <si>
    <t>COLOCACION DE TUBERIA</t>
  </si>
  <si>
    <t>De Ø4" PVC (SDR-26) C/J.G</t>
  </si>
  <si>
    <t>De Ø3" PVC (SDR-26) C/J.G</t>
  </si>
  <si>
    <t>PRUEBAS HIDROSTATICAS</t>
  </si>
  <si>
    <t>De 4" PVC (SDR-26) C/J.G con acometidas</t>
  </si>
  <si>
    <t>De 3" PVC (SDR-26) C/J.G con acometidas</t>
  </si>
  <si>
    <t>ACOMETIDAS</t>
  </si>
  <si>
    <r>
      <t>Acometida urbanas en tuberia Ø3"de polietileno Ø1/2" incluye caja de registro de polipropileno (El contratista debe suministrar al inapa nombre del propietario o inquilino del inmueble que dar</t>
    </r>
    <r>
      <rPr>
        <sz val="10"/>
        <color theme="1"/>
        <rFont val="Calibri"/>
        <family val="2"/>
      </rPr>
      <t>á</t>
    </r>
    <r>
      <rPr>
        <sz val="12.5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uso a la acometida, asi como la direccion de la misma)</t>
    </r>
  </si>
  <si>
    <t>SUMINISTRO Y COLOCACIÓN DE PIEZAS ESPECIALES</t>
  </si>
  <si>
    <t>Codo 3" X 90° PVC SCH-40</t>
  </si>
  <si>
    <t>Codo 3" X 45° PVC SCH-40</t>
  </si>
  <si>
    <t>Tee 4" X 4" PVC SCH-40</t>
  </si>
  <si>
    <t>Tee 3" X 3" PVC SCH-40</t>
  </si>
  <si>
    <t>Reducción 4" X 3" PVC SCH-40</t>
  </si>
  <si>
    <t>Cruz 4" X 4" PVC SCH-40</t>
  </si>
  <si>
    <t>Tapón Ø3" PVC SCH-40</t>
  </si>
  <si>
    <t>Anclaje de H.S. para piezas, según detalle</t>
  </si>
  <si>
    <t>Valvula de compuerta de Ø4" H.F. 150 PSI platillada completa</t>
  </si>
  <si>
    <t>Control y manejo de transito ( incluye uso de letreros, uso de  conos refractarios y hombres con banderolas)</t>
  </si>
  <si>
    <t xml:space="preserve">Señalización, control y seguridad en la obra  (incluye pasarelas, letreros pequeños con base en angulares, postes para cintas refractaria, luces intermitentes recargables color ambar , barreras de peligro naranja </t>
  </si>
  <si>
    <t>DEMOLICIÓN DE:</t>
  </si>
  <si>
    <t>Acera de 0.80 m</t>
  </si>
  <si>
    <t>Contén</t>
  </si>
  <si>
    <t>Bote de material demolido c/camión d=5km (Incluye carguío y esparcimiento de botadero)</t>
  </si>
  <si>
    <t>REPOSICIÓN DE:</t>
  </si>
  <si>
    <r>
      <t>Acera de 0.80m hormigon 210 kg/cm</t>
    </r>
    <r>
      <rPr>
        <sz val="10"/>
        <rFont val="Calibri"/>
        <family val="2"/>
      </rPr>
      <t>²</t>
    </r>
    <r>
      <rPr>
        <sz val="10"/>
        <rFont val="Arial"/>
        <family val="2"/>
      </rPr>
      <t xml:space="preserve"> reforzado con fibra de polipropileno</t>
    </r>
  </si>
  <si>
    <r>
      <t>Contén en hormigon 210 kg/cm</t>
    </r>
    <r>
      <rPr>
        <sz val="10"/>
        <rFont val="Calibri"/>
        <family val="2"/>
      </rPr>
      <t>²</t>
    </r>
  </si>
  <si>
    <t>REPOSICIÓN CARPETA ASFÁLTICA (L=582.41 M)</t>
  </si>
  <si>
    <t>Riego de imprimación con arena</t>
  </si>
  <si>
    <t xml:space="preserve">Suministro y colocación de asfalto e=2"  (incluye riego de adherencia) </t>
  </si>
  <si>
    <t>Transporte de asfalto, Distancia = 50 km apróx.</t>
  </si>
  <si>
    <t>M³E/km</t>
  </si>
  <si>
    <t xml:space="preserve">Limpieza continua y  final (obreros, camión  y herramientas menores) con tramos de alta pendiente </t>
  </si>
  <si>
    <t>SUB-TOTAL FASE E</t>
  </si>
  <si>
    <t>F</t>
  </si>
  <si>
    <t>RED DE DISTRIBUCIÓN SECTOR  JOSÉ FRANCISCO PEÑA GÓMEZ</t>
  </si>
  <si>
    <t>Excavación material no clasificado c/equipo (Incluye extracción de material)</t>
  </si>
  <si>
    <t>Suministro de material de mina para relleno (sujeto aprobación de supervisión)</t>
  </si>
  <si>
    <t>Compactación de relleno c/compactador mecánico en capas de 0.20m</t>
  </si>
  <si>
    <t>SUMNISTRO DE TUBERÍA</t>
  </si>
  <si>
    <t>COLOCACIÓN DE TUBERÍA</t>
  </si>
  <si>
    <t>PRUEBAS HIDROSTÁTICAS</t>
  </si>
  <si>
    <t>SUMINISTRO Y COLOCACIÓN DE PIEZAS ESPECIALES:</t>
  </si>
  <si>
    <t>Yee 3" X 3" PVC SCH-40</t>
  </si>
  <si>
    <t>Reduccion 3" X 2" PVC SCH-40</t>
  </si>
  <si>
    <t>Cruz 3" X 3" PVC SCH-40</t>
  </si>
  <si>
    <t>Tapon Ø3" PVC SCH-40</t>
  </si>
  <si>
    <t>Anclaje de H.S. para piezas, segun detalle</t>
  </si>
  <si>
    <t>SUMINISTRO Y COLOCACIÓN DE VÁLVULAS:</t>
  </si>
  <si>
    <t>Valvula de compuerta de Ø6" H.F. 150 PSI platillada completa</t>
  </si>
  <si>
    <t>Valvula de compuerta de Ø3" H.F. 150 PSI platillada completa</t>
  </si>
  <si>
    <t>Valvula de compuerta de Ø2" H.F. 150 PSI platillada completa</t>
  </si>
  <si>
    <t xml:space="preserve">Señalización, control y seguridad en la obra  (incluye pasarelas, letreros pequeños con base en angulares, postes para cintas refractaria, luces intermitentes recargables color ambar, barreras de peligro naranja </t>
  </si>
  <si>
    <t xml:space="preserve">Limpieza continua y  final (obreros, camion  y herramientas menores) con tramos de alta pendiente </t>
  </si>
  <si>
    <t>SUB-TOTAL FASE F</t>
  </si>
  <si>
    <t>G</t>
  </si>
  <si>
    <t>RED DE DISTRIBUCIÓN SECTORES CORBANITOS Y VILLA ESPERANZA</t>
  </si>
  <si>
    <t>REPLANTEO</t>
  </si>
  <si>
    <t xml:space="preserve">Bote de material con camión D=5 km (incluye carguío y esparcimiento en botadero) </t>
  </si>
  <si>
    <t>SUMNISTRO DE TUBERIA</t>
  </si>
  <si>
    <t>De 6" PVC (SDR-26) C/J.G + 3% pérdida por campana</t>
  </si>
  <si>
    <t>De 4" PVC (SDR-26) C/J.G + 2% pérdida por campana</t>
  </si>
  <si>
    <t>De 3" PVC (SDR-26) C/J.G + 2% pérdida por campana</t>
  </si>
  <si>
    <t>De 6" PVC (SDR-26) C/J.G</t>
  </si>
  <si>
    <t>De 4" PVC (SDR-26) C/J.G</t>
  </si>
  <si>
    <t>De 3" PVC (SDR-26) C/J.G</t>
  </si>
  <si>
    <t>De 6" PVC (SDR-26) C/J.G con acometidas</t>
  </si>
  <si>
    <t>SUMINISTRO Y COLOCACION DE PIEZAS ESPECIALES:</t>
  </si>
  <si>
    <t>Codo 6" X 30° acero SCH-40</t>
  </si>
  <si>
    <t>Codo 6" X 15° acero SCH-40</t>
  </si>
  <si>
    <t>Codo 4" X 45° PVC SCH-40</t>
  </si>
  <si>
    <t>Tee 6" X 6" acero SCH-40</t>
  </si>
  <si>
    <t>Tee 6" X 4" acero SCH-41</t>
  </si>
  <si>
    <t>Tee 6" X 3" acero SCH-42</t>
  </si>
  <si>
    <t>Reduccion 4" X 3" PVC SCH-40</t>
  </si>
  <si>
    <t>Cruz 6" X 3" acero SCH-40</t>
  </si>
  <si>
    <t>Tapon 3" PVC SCH-40</t>
  </si>
  <si>
    <t>SUMINISTRO Y COLOCACION DE:</t>
  </si>
  <si>
    <t>Junta mecanica tipo dresser Ø6", 150 PSI</t>
  </si>
  <si>
    <t>Junta mecanica tipo dresser Ø4", 150 PSI</t>
  </si>
  <si>
    <t>Junta mecanica tipo dresser Ø3", 150 PSI</t>
  </si>
  <si>
    <t>SUMINISTRO Y COLOCACION DE VALVULAS:</t>
  </si>
  <si>
    <t xml:space="preserve">Registro para valvula compuerta Ø6", según diseño </t>
  </si>
  <si>
    <t>Caja telescopica p/valvulas H.F.</t>
  </si>
  <si>
    <t>Control y manejo de transito ( incluye uso de letreros, uso de de conos refractarios y hombres con banderolas)</t>
  </si>
  <si>
    <t xml:space="preserve">Señalizacion, control y seguridad en la obra  (incluye pasarelas, letreros pequeños con base en angulares, postes para cintas refractaria, mechones, barreras de peligro naranja </t>
  </si>
  <si>
    <t>REPARACIÓN DE SERVICIOS EXISTENTES</t>
  </si>
  <si>
    <t>USO BOMBA DE ACHIQUE</t>
  </si>
  <si>
    <t>13.1.1</t>
  </si>
  <si>
    <t>Achique Ø3" (5,5 HP)</t>
  </si>
  <si>
    <t>Horas</t>
  </si>
  <si>
    <t>SUMINISTRO TUBERIAS</t>
  </si>
  <si>
    <t>13.2.1</t>
  </si>
  <si>
    <t xml:space="preserve">De Ø1/2" PVC  (SCH-40)  </t>
  </si>
  <si>
    <t>13.2.2</t>
  </si>
  <si>
    <t>De Ø3/4" PVC  (SCH-40)</t>
  </si>
  <si>
    <t>13.2.3</t>
  </si>
  <si>
    <t xml:space="preserve">De Ø1" PVC  (SCH-40) </t>
  </si>
  <si>
    <t>13.2.4</t>
  </si>
  <si>
    <t xml:space="preserve">De Ø2" PVC SDR-26 C/ JG </t>
  </si>
  <si>
    <t>13.2.5</t>
  </si>
  <si>
    <t>De Ø3" PVC SDR-26 C/ JG</t>
  </si>
  <si>
    <t>SUMINISTRO DE:</t>
  </si>
  <si>
    <t>13.3.1</t>
  </si>
  <si>
    <t>Coupling  Ø1/2" PVC</t>
  </si>
  <si>
    <t>13.3.2</t>
  </si>
  <si>
    <t>Coupling 3/4" PVC</t>
  </si>
  <si>
    <t>13.3.3</t>
  </si>
  <si>
    <t>Coupling 1" PVC</t>
  </si>
  <si>
    <t>13.3.4</t>
  </si>
  <si>
    <t>Coupling Ø2" PVC</t>
  </si>
  <si>
    <t>13.3.5</t>
  </si>
  <si>
    <t>Juntas mecánica tipo Dresser  Ø3" 150 PSI</t>
  </si>
  <si>
    <t xml:space="preserve">MANO DE OBRA </t>
  </si>
  <si>
    <t>13.4.1</t>
  </si>
  <si>
    <t>Maestro Plomero (1H)</t>
  </si>
  <si>
    <t>Días</t>
  </si>
  <si>
    <t>13.4.2</t>
  </si>
  <si>
    <t>Peón (2H)</t>
  </si>
  <si>
    <t>SUB-TOTAL FASE G</t>
  </si>
  <si>
    <t>H</t>
  </si>
  <si>
    <t xml:space="preserve">RED DE DISTRIBUCIÓN SECTORES LOS CARTONES E ISIDRO MARTÍNEZ </t>
  </si>
  <si>
    <t>CARPETA ASFÁLTICA (565.00 M)</t>
  </si>
  <si>
    <t xml:space="preserve">Bote de asfalto c/camión d=5 km (incluye carguío y esparcimiento en botadero) </t>
  </si>
  <si>
    <t xml:space="preserve">Excavación material compacto c/equipo </t>
  </si>
  <si>
    <t>Asiento de arena</t>
  </si>
  <si>
    <t xml:space="preserve">Relleno compactación c/compactador mecánico en capas de 0.20m de material de mina y de excavación  </t>
  </si>
  <si>
    <t>SUMINISTRO DE TUBERIA</t>
  </si>
  <si>
    <t>De Ø6" PVC (SDR-26) C/J.G + 3% pérdida por campana</t>
  </si>
  <si>
    <t>De Ø6" PVC (SDR-26) C/J.G</t>
  </si>
  <si>
    <t>De Ø6" PVC (SDR-26) C/J.G con acometidas</t>
  </si>
  <si>
    <t>De Ø4" PVC (SDR-26) C/J.G con acometidas</t>
  </si>
  <si>
    <t>De Ø3" PVC (SDR-26) C/J.G con acometidas</t>
  </si>
  <si>
    <t>Codo 6" X 90° acero SCH-40</t>
  </si>
  <si>
    <t>Tee 6" X 3" acero SCH-40</t>
  </si>
  <si>
    <t>Reducción 6" X 4" acero SCH-40</t>
  </si>
  <si>
    <t>Reducción 6" X 3" acero SCH-40</t>
  </si>
  <si>
    <t>Tapón 4" PVC SCH-40</t>
  </si>
  <si>
    <t>Tapón 3" PVC SCH-40</t>
  </si>
  <si>
    <t>Junta mecánica tipo Dresser Ø6", 150 PSI</t>
  </si>
  <si>
    <t>Junta mecánica tipo Dresser Ø4", 150 PSI</t>
  </si>
  <si>
    <t>Junta mecánica tipo Dresser Ø3", 150 PSI</t>
  </si>
  <si>
    <t>Válvula de compuerta de Ø6" H.F. 150 PSI platillada completa</t>
  </si>
  <si>
    <t>Válvula de compuerta de Ø4" H.F. 150 PSI platillada completa</t>
  </si>
  <si>
    <t>Válvula de compuerta de Ø3" H.F. 150 PSI platillada completa</t>
  </si>
  <si>
    <t xml:space="preserve">Señalización, control y seguridad en la obra  (incluye pasarelas, letreros pequeños con base en angulares, postes para cintas refractaria, mechones, barreras de peligro naranja </t>
  </si>
  <si>
    <t>Bote de material demolido c/camión d=5km (Incluye carguío y esparcimiento en botadero)</t>
  </si>
  <si>
    <t>Acera de 0.80m</t>
  </si>
  <si>
    <t>REPOSICIÓN CARPETA ASFÁLTICA  (565.00 M)</t>
  </si>
  <si>
    <t>Riego de imprimación  con arena</t>
  </si>
  <si>
    <t>Transporte de asfalto,   Distancia = 50 km apróx.</t>
  </si>
  <si>
    <t>M³e/KM</t>
  </si>
  <si>
    <t>17.1.1</t>
  </si>
  <si>
    <t>Hora</t>
  </si>
  <si>
    <t>17.2.1</t>
  </si>
  <si>
    <t>17.2.2</t>
  </si>
  <si>
    <t>17.2.3</t>
  </si>
  <si>
    <t>17.2.4</t>
  </si>
  <si>
    <t>17.2.5</t>
  </si>
  <si>
    <t>17.3.1</t>
  </si>
  <si>
    <t>17.3.2</t>
  </si>
  <si>
    <t>17.3.3</t>
  </si>
  <si>
    <t>17.3.4</t>
  </si>
  <si>
    <t>17.3.5</t>
  </si>
  <si>
    <t>17.4.1</t>
  </si>
  <si>
    <t>Día</t>
  </si>
  <si>
    <t>17.4.2</t>
  </si>
  <si>
    <t>SUB-TOTAL FASE H</t>
  </si>
  <si>
    <t>RED DE DISTRIBUCIÓN SECTORES MILAGROSA, VILLA CARMEN Y LA GALLERA</t>
  </si>
  <si>
    <t>Excavación material no clasificado c/equipo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</si>
  <si>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/>
    </r>
  </si>
  <si>
    <t>Codo 6" X 75° acero SCH-40</t>
  </si>
  <si>
    <t>Codo 4" X 90° PVC SCH-40</t>
  </si>
  <si>
    <t>Tee 12" X 6" acero SCH-30</t>
  </si>
  <si>
    <t>Reduccion 6" X 4" acero SCH-40</t>
  </si>
  <si>
    <t>Reduccion 6" X 3" acero SCH-40</t>
  </si>
  <si>
    <t>Cruz 6" X 4" acero SCH-40</t>
  </si>
  <si>
    <t>Juntas mecanica tipo dresser Ø12", 150 PSI</t>
  </si>
  <si>
    <t>Juntas mecanica tipo dresser Ø6", 150 PSI</t>
  </si>
  <si>
    <t>Juntas mecanica tipo dresser Ø4", 150 PSI</t>
  </si>
  <si>
    <t>Juntas mecanica tipo dresser Ø3", 150 PSI</t>
  </si>
  <si>
    <t xml:space="preserve">Hidrante Ø4" </t>
  </si>
  <si>
    <t>Control y manejo de transito (incluye uso de letreros, uso de de conos refractarios y hombres con banderolas)</t>
  </si>
  <si>
    <t xml:space="preserve">Señalizacion, control y seguridad en la obra (incluye pasarelas, letreros pequeños con base en angulares, postes para cintas refractaria, mechones, barreras de peligro naranja </t>
  </si>
  <si>
    <t xml:space="preserve">Limpieza continua y final (obreros, camion  y herramientas menores) con tramos de alta pendiente </t>
  </si>
  <si>
    <t>14.1.1</t>
  </si>
  <si>
    <t>14.2.1</t>
  </si>
  <si>
    <t>14.2.2</t>
  </si>
  <si>
    <t>14.2.3</t>
  </si>
  <si>
    <t>14.2.4</t>
  </si>
  <si>
    <t>14.2.5</t>
  </si>
  <si>
    <t>14.3.1</t>
  </si>
  <si>
    <t>14.3.2</t>
  </si>
  <si>
    <t>14.3.3</t>
  </si>
  <si>
    <t>14.3.4</t>
  </si>
  <si>
    <t>14.3.5</t>
  </si>
  <si>
    <t>14.4.1</t>
  </si>
  <si>
    <t>14.4.2</t>
  </si>
  <si>
    <t>SUB-TOTAL FASE I</t>
  </si>
  <si>
    <t>J</t>
  </si>
  <si>
    <t>RED DE DISTRIBUCIÓN SECTOR LA PIEDRA</t>
  </si>
  <si>
    <t>CORTE Y EXTRACCIÓN DE ASFALTO (L=5,956.20 M)</t>
  </si>
  <si>
    <t>Corte de Asfalto e=2", ambos lados</t>
  </si>
  <si>
    <t>Remoción de carpeta Asfáltica</t>
  </si>
  <si>
    <t>Bote material Asfáltico c/camión (Incluye esparcimiento en lugar de botadero)</t>
  </si>
  <si>
    <t>M³N</t>
  </si>
  <si>
    <t>Suministro de material de mina</t>
  </si>
  <si>
    <t>Relleno compactado de material c/compactador mecánico en capas de 0.20m</t>
  </si>
  <si>
    <t>SUMINISTRO DE TUBERÍA:</t>
  </si>
  <si>
    <t>De Ø3" PVC (SDR-26) c/J. G. + 2% pérdida por campana</t>
  </si>
  <si>
    <t>COLOCACIÓN DE TUBERÍA:</t>
  </si>
  <si>
    <t>De Ø3" PVC (SDR-26) c/J. G.</t>
  </si>
  <si>
    <t>PRUEBA HIDROSTÁTICA</t>
  </si>
  <si>
    <t>Codo de Ø3" x 45º PVC SCH-40</t>
  </si>
  <si>
    <t>Codo de Ø6" x 15º Acero SCH-40 c/protección anticorrosiva</t>
  </si>
  <si>
    <t>Tee de Ø3" x Ø3" PVC SCH-40</t>
  </si>
  <si>
    <t>Reducción de Ø6" a Ø3" Acero SCH-40 c/protección anticorrosiva</t>
  </si>
  <si>
    <t>Tapón de Ø3" PVC SCH-40</t>
  </si>
  <si>
    <t>Junta mecánica tipo Dresser Ø3" 150 PSI</t>
  </si>
  <si>
    <t>Anclaje de H. S. para piezas (Según diseño)</t>
  </si>
  <si>
    <t>Válvula de compuerta de Ø3" H.F. de 150 PSI Platillada (Completa), a colocar en tubería de Ø3" (Incluye niples platillados con sus tornillos, tuercas, juntas de goma y junta dresser)</t>
  </si>
  <si>
    <t>Válvula de Simple de Ø1/2" H.F. de 150 PSI Plantillada (Completa), a colocar en tubería de Ø3" (Incluye niple, tornillos, tuercas, junta de goma y junta dresser)</t>
  </si>
  <si>
    <t>Registro para Válvula de Aire (Según diseño)</t>
  </si>
  <si>
    <t>CRUCE DE CAÑADA EN TUBERÍA DE ACERO DE Ø3" SCH-80 L=8.00M (1 UD)</t>
  </si>
  <si>
    <t>Suministro de tubería de Ø3" Acero SCH-80 c/protección anticorrosiva (Incluye los brazos)</t>
  </si>
  <si>
    <t xml:space="preserve">Codo de Ø3" x 45° Acero SCH-80 c/protección anticorrosiva </t>
  </si>
  <si>
    <t>Junta mecánica tipo Dresser de Ø3" 150 PSI</t>
  </si>
  <si>
    <t>Anclaje p/piezas en H. S.</t>
  </si>
  <si>
    <t>Abrazadera de 3"</t>
  </si>
  <si>
    <t>Mano de obra colocación (Incluye equipos, personal y materiales)</t>
  </si>
  <si>
    <t>REPOSICIÓN DE CARPETA ASFÁLTICA</t>
  </si>
  <si>
    <t>Suministro y colocación de asfalto e=2" (Incluye Riego de Adherencia)</t>
  </si>
  <si>
    <t>Transporte de asfalto, (m³e/km)  Distancia = 60 km apróx.</t>
  </si>
  <si>
    <r>
      <rPr>
        <b/>
        <sz val="10"/>
        <color rgb="FF000000"/>
        <rFont val="Arial"/>
        <family val="2"/>
      </rPr>
      <t>CONTROL Y MANEJO DE TRÁNSITO</t>
    </r>
    <r>
      <rPr>
        <sz val="10"/>
        <color rgb="FF000000"/>
        <rFont val="Arial"/>
        <family val="2"/>
      </rPr>
      <t xml:space="preserve"> (Incluye uso de letreros, uso de conos refractarios y hombres con banderolas)</t>
    </r>
  </si>
  <si>
    <r>
      <rPr>
        <b/>
        <sz val="10"/>
        <color rgb="FF000000"/>
        <rFont val="Arial"/>
        <family val="2"/>
      </rPr>
      <t xml:space="preserve">SEÑALIZACIÓN, CONTROL Y SEGURIDAD EN LA OBRA </t>
    </r>
    <r>
      <rPr>
        <sz val="10"/>
        <color rgb="FF000000"/>
        <rFont val="Arial"/>
        <family val="2"/>
      </rPr>
      <t xml:space="preserve">(Incluye pasarelas, letreros metálicos con base en angulares, postes para cintas refractaria, mechones, barreras de peligro naranja). </t>
    </r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</si>
  <si>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</si>
  <si>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J</t>
  </si>
  <si>
    <t>K</t>
  </si>
  <si>
    <t>VARIOS</t>
  </si>
  <si>
    <t>Fabricación e Instalación de valla anunciando obra 20' x 10' impresión full color conteniendo logo de INAPA, nombre de proyecto y contratista. Estructura en tubos galvanizados 1 1/2"x 1 1/2" y soportes en tubo cuadrado 4" x 4"</t>
  </si>
  <si>
    <t>Campamento (Incluye alquiler de casa o solar y caseta de materiales)</t>
  </si>
  <si>
    <t>Meses</t>
  </si>
  <si>
    <t>SUB-TOTAL FASE  K</t>
  </si>
  <si>
    <t>SUB-TOTAL GENERAL</t>
  </si>
  <si>
    <t>GASTOS INDIRECTOS</t>
  </si>
  <si>
    <t>Honorarios Profesionales</t>
  </si>
  <si>
    <t>Gastos de Transporte</t>
  </si>
  <si>
    <t>Seguros, pólizas y fianzas</t>
  </si>
  <si>
    <t>Gastos Administrativos</t>
  </si>
  <si>
    <t>Supervisión de la Obra</t>
  </si>
  <si>
    <t>Ley 6-86</t>
  </si>
  <si>
    <t xml:space="preserve"> ITBIS (Ley 07-2007)</t>
  </si>
  <si>
    <t>CODIA</t>
  </si>
  <si>
    <t>Imprevistos</t>
  </si>
  <si>
    <t>Mantenimiento y operación sistema INAPA</t>
  </si>
  <si>
    <t xml:space="preserve">Estudios (Sociales, ambientales, geotécnicos, topográficos, de calidad, entre otros) </t>
  </si>
  <si>
    <t>Medida de Compensación Ambiental</t>
  </si>
  <si>
    <t>Tramitación de planos eléctricos</t>
  </si>
  <si>
    <t>Interconexión con EDESUR</t>
  </si>
  <si>
    <t>TOTAL GASTOS INDIRECTOS</t>
  </si>
  <si>
    <t>TOTAL EJECUTAR EN RD$</t>
  </si>
  <si>
    <t xml:space="preserve">TOTAL A CONTRATAR EN RD$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</si>
</sst>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#,##0.00;[Red]#,##0.00"/>
    <numFmt numFmtId="165" formatCode="#,##0.0;\-#,##0.0"/>
    <numFmt numFmtId="166" formatCode="General_)"/>
    <numFmt numFmtId="167" formatCode="_-* #,##0.00_-;\-* #,##0.00_-;_-* &quot;-&quot;??_-;_-@_-"/>
    <numFmt numFmtId="168" formatCode="_-* #,##0.00\ _€_-;\-* #,##0.00\ _€_-;_-* &quot;-&quot;??\ _€_-;_-@_-"/>
    <numFmt numFmtId="169" formatCode="_-* #,##0.0\ _€_-;\-* #,##0.0\ _€_-;_-* &quot;-&quot;??\ _€_-;_-@_-"/>
    <numFmt numFmtId="170" formatCode="_(* #,##0_);_(* \(#,##0\);_(* &quot;-&quot;??_);_(@_)"/>
    <numFmt numFmtId="171" formatCode="_(* #,##0.0_);_(* \(#,##0.0\);_(* &quot;-&quot;??_);_(@_)"/>
    <numFmt numFmtId="172" formatCode="#,##0.0\ _€;\-#,##0.0\ _€"/>
    <numFmt numFmtId="173" formatCode="#,##0.00_ ;\-#,##0.00\ "/>
    <numFmt numFmtId="174" formatCode="0.00;[Red]0.00"/>
    <numFmt numFmtId="175" formatCode="0.000"/>
    <numFmt numFmtId="176" formatCode="0.0"/>
    <numFmt numFmtId="177" formatCode="_-* #,##0\ _€_-;\-* #,##0\ _€_-;_-* &quot;-&quot;??\ _€_-;_-@_-"/>
    <numFmt numFmtId="178" formatCode="[$RD$-1C0A]#,##0.00"/>
    <numFmt numFmtId="179" formatCode="#,##0.0_);\(#,##0.0\)"/>
    <numFmt numFmtId="180" formatCode="#,##0.0"/>
    <numFmt numFmtId="181" formatCode="_-* #,##0\ &quot;€&quot;_-;\-* #,##0\ &quot;€&quot;_-;_-* &quot;-&quot;\ &quot;€&quot;_-;_-@_-"/>
    <numFmt numFmtId="182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Calibri"/>
      <family val="2"/>
    </font>
    <font>
      <vertAlign val="superscript"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Calibri"/>
      <family val="2"/>
    </font>
    <font>
      <b/>
      <sz val="10"/>
      <color theme="1"/>
      <name val="Arial"/>
      <family val="2"/>
    </font>
    <font>
      <sz val="12"/>
      <name val="Courier"/>
      <family val="3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vertAlign val="superscript"/>
      <sz val="10"/>
      <color theme="1"/>
      <name val="Arial"/>
      <family val="2"/>
    </font>
    <font>
      <sz val="10"/>
      <color theme="1"/>
      <name val="Calibri"/>
      <family val="2"/>
    </font>
    <font>
      <sz val="10"/>
      <name val="Tms Rmn"/>
    </font>
    <font>
      <b/>
      <sz val="10"/>
      <color rgb="FF000000"/>
      <name val="Arial"/>
      <family val="2"/>
    </font>
    <font>
      <sz val="12.5"/>
      <color theme="1"/>
      <name val="Arial"/>
      <family val="2"/>
    </font>
    <font>
      <sz val="16"/>
      <color theme="1"/>
      <name val="Times New Roman"/>
      <family val="1"/>
    </font>
    <font>
      <sz val="10"/>
      <color indexed="63"/>
      <name val="Arial"/>
      <family val="2"/>
    </font>
    <font>
      <b/>
      <sz val="10"/>
      <color indexed="6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175" fontId="4" fillId="0" borderId="0" applyFont="0" applyFill="0" applyBorder="0" applyAlignment="0" applyProtection="0"/>
    <xf numFmtId="0" fontId="5" fillId="0" borderId="0"/>
    <xf numFmtId="39" fontId="13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39" fontId="18" fillId="0" borderId="0"/>
    <xf numFmtId="0" fontId="4" fillId="0" borderId="0"/>
    <xf numFmtId="168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39" fontId="1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08">
    <xf numFmtId="0" fontId="0" fillId="0" borderId="0" xfId="0"/>
    <xf numFmtId="0" fontId="3" fillId="0" borderId="0" xfId="0" applyFont="1" applyAlignment="1">
      <alignment vertical="top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right" vertical="top" wrapText="1"/>
    </xf>
    <xf numFmtId="49" fontId="2" fillId="2" borderId="0" xfId="0" applyNumberFormat="1" applyFont="1" applyFill="1" applyAlignment="1">
      <alignment horizontal="right" vertical="top" wrapText="1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right" vertical="top" wrapText="1"/>
    </xf>
    <xf numFmtId="0" fontId="2" fillId="0" borderId="3" xfId="3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164" fontId="4" fillId="0" borderId="3" xfId="0" applyNumberFormat="1" applyFont="1" applyBorder="1" applyAlignment="1" applyProtection="1">
      <alignment vertical="top"/>
      <protection locked="0"/>
    </xf>
    <xf numFmtId="4" fontId="4" fillId="0" borderId="3" xfId="0" applyNumberFormat="1" applyFont="1" applyBorder="1" applyAlignment="1" applyProtection="1">
      <alignment horizontal="center" vertical="top"/>
      <protection locked="0"/>
    </xf>
    <xf numFmtId="4" fontId="2" fillId="0" borderId="3" xfId="0" applyNumberFormat="1" applyFont="1" applyBorder="1" applyAlignment="1" applyProtection="1">
      <alignment vertical="top"/>
      <protection locked="0"/>
    </xf>
    <xf numFmtId="164" fontId="4" fillId="0" borderId="4" xfId="0" applyNumberFormat="1" applyFont="1" applyBorder="1" applyAlignment="1" applyProtection="1">
      <alignment vertical="top"/>
      <protection locked="0"/>
    </xf>
    <xf numFmtId="4" fontId="2" fillId="0" borderId="4" xfId="0" applyNumberFormat="1" applyFont="1" applyBorder="1" applyAlignment="1" applyProtection="1">
      <alignment vertical="top"/>
      <protection locked="0"/>
    </xf>
    <xf numFmtId="0" fontId="4" fillId="2" borderId="4" xfId="0" applyFont="1" applyFill="1" applyBorder="1" applyAlignment="1" applyProtection="1">
      <alignment vertical="top"/>
      <protection locked="0"/>
    </xf>
    <xf numFmtId="43" fontId="4" fillId="0" borderId="4" xfId="4" applyFont="1" applyFill="1" applyBorder="1" applyAlignment="1" applyProtection="1">
      <alignment horizontal="right" vertical="top" wrapText="1"/>
      <protection locked="0"/>
    </xf>
    <xf numFmtId="43" fontId="4" fillId="0" borderId="4" xfId="4" applyFont="1" applyFill="1" applyBorder="1" applyAlignment="1" applyProtection="1">
      <alignment vertical="top"/>
      <protection locked="0"/>
    </xf>
    <xf numFmtId="4" fontId="4" fillId="0" borderId="4" xfId="0" applyNumberFormat="1" applyFont="1" applyBorder="1" applyAlignment="1" applyProtection="1">
      <alignment horizontal="right" vertical="center"/>
      <protection locked="0"/>
    </xf>
    <xf numFmtId="4" fontId="4" fillId="0" borderId="4" xfId="0" applyNumberFormat="1" applyFont="1" applyBorder="1" applyAlignment="1" applyProtection="1">
      <alignment vertical="top"/>
      <protection locked="0"/>
    </xf>
    <xf numFmtId="0" fontId="4" fillId="0" borderId="4" xfId="0" applyFont="1" applyBorder="1" applyAlignment="1" applyProtection="1">
      <alignment vertical="top"/>
      <protection locked="0"/>
    </xf>
    <xf numFmtId="4" fontId="4" fillId="2" borderId="4" xfId="7" applyNumberFormat="1" applyFont="1" applyFill="1" applyBorder="1" applyAlignment="1" applyProtection="1">
      <alignment horizontal="right" vertical="center" wrapText="1"/>
      <protection locked="0"/>
    </xf>
    <xf numFmtId="4" fontId="4" fillId="0" borderId="4" xfId="0" applyNumberFormat="1" applyFont="1" applyBorder="1" applyAlignment="1" applyProtection="1">
      <alignment horizontal="right" vertical="top" wrapText="1"/>
      <protection locked="0"/>
    </xf>
    <xf numFmtId="4" fontId="4" fillId="2" borderId="4" xfId="8" applyNumberFormat="1" applyFont="1" applyFill="1" applyBorder="1" applyAlignment="1" applyProtection="1">
      <alignment horizontal="right" vertical="top" wrapText="1"/>
      <protection locked="0"/>
    </xf>
    <xf numFmtId="43" fontId="2" fillId="2" borderId="4" xfId="10" applyNumberFormat="1" applyFont="1" applyFill="1" applyBorder="1" applyAlignment="1" applyProtection="1">
      <alignment horizontal="center" vertical="top"/>
      <protection locked="0"/>
    </xf>
    <xf numFmtId="4" fontId="4" fillId="2" borderId="4" xfId="7" applyNumberFormat="1" applyFont="1" applyFill="1" applyBorder="1" applyAlignment="1" applyProtection="1">
      <alignment horizontal="right" vertical="top" wrapText="1"/>
      <protection locked="0"/>
    </xf>
    <xf numFmtId="4" fontId="4" fillId="2" borderId="5" xfId="7" applyNumberFormat="1" applyFont="1" applyFill="1" applyBorder="1" applyAlignment="1" applyProtection="1">
      <alignment horizontal="right" vertical="top" wrapText="1"/>
      <protection locked="0"/>
    </xf>
    <xf numFmtId="4" fontId="4" fillId="2" borderId="4" xfId="13" applyNumberFormat="1" applyFont="1" applyFill="1" applyBorder="1" applyAlignment="1" applyProtection="1">
      <alignment horizontal="right" vertical="top" wrapText="1"/>
      <protection locked="0"/>
    </xf>
    <xf numFmtId="4" fontId="4" fillId="2" borderId="4" xfId="11" applyNumberFormat="1" applyFill="1" applyBorder="1" applyAlignment="1" applyProtection="1">
      <alignment vertical="top"/>
      <protection locked="0"/>
    </xf>
    <xf numFmtId="4" fontId="4" fillId="2" borderId="4" xfId="11" applyNumberFormat="1" applyFill="1" applyBorder="1" applyAlignment="1" applyProtection="1">
      <alignment horizontal="right" vertical="top" wrapText="1"/>
      <protection locked="0"/>
    </xf>
    <xf numFmtId="4" fontId="2" fillId="2" borderId="4" xfId="11" applyNumberFormat="1" applyFont="1" applyFill="1" applyBorder="1" applyAlignment="1" applyProtection="1">
      <alignment vertical="top"/>
      <protection locked="0"/>
    </xf>
    <xf numFmtId="4" fontId="4" fillId="2" borderId="4" xfId="15" applyNumberFormat="1" applyFont="1" applyFill="1" applyBorder="1" applyAlignment="1" applyProtection="1">
      <alignment vertical="top"/>
      <protection locked="0"/>
    </xf>
    <xf numFmtId="4" fontId="4" fillId="2" borderId="4" xfId="11" applyNumberFormat="1" applyFill="1" applyBorder="1" applyAlignment="1" applyProtection="1">
      <alignment horizontal="right" vertical="top"/>
      <protection locked="0"/>
    </xf>
    <xf numFmtId="4" fontId="4" fillId="2" borderId="4" xfId="16" applyNumberFormat="1" applyFill="1" applyBorder="1" applyAlignment="1" applyProtection="1">
      <alignment horizontal="right" vertical="top"/>
      <protection locked="0"/>
    </xf>
    <xf numFmtId="4" fontId="4" fillId="2" borderId="5" xfId="11" applyNumberFormat="1" applyFill="1" applyBorder="1" applyAlignment="1" applyProtection="1">
      <alignment vertical="top"/>
      <protection locked="0"/>
    </xf>
    <xf numFmtId="4" fontId="4" fillId="2" borderId="4" xfId="15" applyNumberFormat="1" applyFont="1" applyFill="1" applyBorder="1" applyAlignment="1" applyProtection="1">
      <alignment vertical="center"/>
      <protection locked="0"/>
    </xf>
    <xf numFmtId="39" fontId="4" fillId="2" borderId="4" xfId="11" applyNumberFormat="1" applyFill="1" applyBorder="1" applyAlignment="1" applyProtection="1">
      <alignment horizontal="right" vertical="top" wrapText="1"/>
      <protection locked="0"/>
    </xf>
    <xf numFmtId="4" fontId="4" fillId="0" borderId="4" xfId="15" applyNumberFormat="1" applyFont="1" applyBorder="1" applyAlignment="1" applyProtection="1">
      <alignment vertical="top"/>
      <protection locked="0"/>
    </xf>
    <xf numFmtId="4" fontId="4" fillId="0" borderId="4" xfId="11" applyNumberFormat="1" applyBorder="1" applyAlignment="1" applyProtection="1">
      <alignment horizontal="right" vertical="top" wrapText="1"/>
      <protection locked="0"/>
    </xf>
    <xf numFmtId="39" fontId="4" fillId="0" borderId="4" xfId="11" applyNumberFormat="1" applyBorder="1" applyAlignment="1" applyProtection="1">
      <alignment horizontal="right" vertical="top" wrapText="1"/>
      <protection locked="0"/>
    </xf>
    <xf numFmtId="4" fontId="4" fillId="5" borderId="5" xfId="17" applyNumberFormat="1" applyFont="1" applyFill="1" applyBorder="1" applyAlignment="1" applyProtection="1">
      <alignment horizontal="right" vertical="top"/>
      <protection locked="0"/>
    </xf>
    <xf numFmtId="4" fontId="2" fillId="2" borderId="4" xfId="0" applyNumberFormat="1" applyFont="1" applyFill="1" applyBorder="1" applyAlignment="1" applyProtection="1">
      <alignment horizontal="center" vertical="top"/>
      <protection locked="0"/>
    </xf>
    <xf numFmtId="4" fontId="4" fillId="0" borderId="4" xfId="0" applyNumberFormat="1" applyFont="1" applyBorder="1" applyAlignment="1" applyProtection="1">
      <alignment horizontal="right" vertical="top"/>
      <protection locked="0"/>
    </xf>
    <xf numFmtId="168" fontId="4" fillId="0" borderId="4" xfId="10" applyFont="1" applyFill="1" applyBorder="1" applyAlignment="1" applyProtection="1">
      <alignment horizontal="right" vertical="top" wrapText="1"/>
      <protection locked="0"/>
    </xf>
    <xf numFmtId="176" fontId="4" fillId="0" borderId="4" xfId="0" applyNumberFormat="1" applyFont="1" applyBorder="1" applyAlignment="1" applyProtection="1">
      <alignment horizontal="right" vertical="top"/>
      <protection locked="0"/>
    </xf>
    <xf numFmtId="4" fontId="4" fillId="0" borderId="4" xfId="0" applyNumberFormat="1" applyFont="1" applyBorder="1" applyAlignment="1" applyProtection="1">
      <alignment horizontal="right" vertical="center" wrapText="1"/>
      <protection locked="0"/>
    </xf>
    <xf numFmtId="4" fontId="2" fillId="0" borderId="4" xfId="0" applyNumberFormat="1" applyFont="1" applyBorder="1" applyAlignment="1" applyProtection="1">
      <alignment horizontal="right" vertical="top" wrapText="1"/>
      <protection locked="0"/>
    </xf>
    <xf numFmtId="4" fontId="4" fillId="0" borderId="4" xfId="17" applyNumberFormat="1" applyFont="1" applyFill="1" applyBorder="1" applyAlignment="1" applyProtection="1">
      <alignment horizontal="right" vertical="top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4" fontId="4" fillId="2" borderId="4" xfId="17" applyNumberFormat="1" applyFont="1" applyFill="1" applyBorder="1" applyAlignment="1" applyProtection="1">
      <alignment horizontal="right" vertical="top"/>
      <protection locked="0"/>
    </xf>
    <xf numFmtId="4" fontId="4" fillId="2" borderId="4" xfId="0" applyNumberFormat="1" applyFont="1" applyFill="1" applyBorder="1" applyAlignment="1" applyProtection="1">
      <alignment horizontal="right" vertical="top"/>
      <protection locked="0"/>
    </xf>
    <xf numFmtId="4" fontId="4" fillId="2" borderId="5" xfId="0" applyNumberFormat="1" applyFont="1" applyFill="1" applyBorder="1" applyAlignment="1" applyProtection="1">
      <alignment horizontal="right" vertical="top"/>
      <protection locked="0"/>
    </xf>
    <xf numFmtId="4" fontId="4" fillId="2" borderId="0" xfId="0" applyNumberFormat="1" applyFont="1" applyFill="1" applyAlignment="1" applyProtection="1">
      <alignment horizontal="right" vertical="top"/>
      <protection locked="0"/>
    </xf>
    <xf numFmtId="4" fontId="4" fillId="5" borderId="4" xfId="17" applyNumberFormat="1" applyFont="1" applyFill="1" applyBorder="1" applyAlignment="1" applyProtection="1">
      <alignment horizontal="right" vertical="top"/>
      <protection locked="0"/>
    </xf>
    <xf numFmtId="39" fontId="4" fillId="0" borderId="4" xfId="19" applyNumberFormat="1" applyBorder="1" applyAlignment="1" applyProtection="1">
      <alignment vertical="top" wrapText="1"/>
      <protection locked="0"/>
    </xf>
    <xf numFmtId="0" fontId="17" fillId="0" borderId="0" xfId="0" applyFont="1" applyAlignment="1">
      <alignment vertical="top"/>
    </xf>
    <xf numFmtId="39" fontId="4" fillId="0" borderId="4" xfId="20" applyFont="1" applyBorder="1" applyAlignment="1" applyProtection="1">
      <alignment vertical="top"/>
      <protection locked="0"/>
    </xf>
    <xf numFmtId="39" fontId="4" fillId="0" borderId="4" xfId="20" applyFont="1" applyBorder="1" applyAlignment="1" applyProtection="1">
      <alignment vertical="top" wrapText="1"/>
      <protection locked="0"/>
    </xf>
    <xf numFmtId="168" fontId="4" fillId="0" borderId="4" xfId="22" applyFont="1" applyFill="1" applyBorder="1" applyAlignment="1" applyProtection="1">
      <alignment horizontal="right" vertical="top" wrapText="1"/>
    </xf>
    <xf numFmtId="164" fontId="4" fillId="2" borderId="4" xfId="10" applyNumberFormat="1" applyFont="1" applyFill="1" applyBorder="1" applyAlignment="1" applyProtection="1">
      <alignment horizontal="right" vertical="top" wrapText="1"/>
      <protection locked="0"/>
    </xf>
    <xf numFmtId="164" fontId="2" fillId="2" borderId="4" xfId="10" applyNumberFormat="1" applyFont="1" applyFill="1" applyBorder="1" applyAlignment="1" applyProtection="1">
      <alignment horizontal="right" vertical="top" wrapText="1"/>
      <protection locked="0"/>
    </xf>
    <xf numFmtId="164" fontId="4" fillId="2" borderId="5" xfId="10" applyNumberFormat="1" applyFont="1" applyFill="1" applyBorder="1" applyAlignment="1" applyProtection="1">
      <alignment horizontal="right" vertical="top" wrapText="1"/>
      <protection locked="0"/>
    </xf>
    <xf numFmtId="4" fontId="4" fillId="0" borderId="4" xfId="10" applyNumberFormat="1" applyFont="1" applyFill="1" applyBorder="1" applyAlignment="1" applyProtection="1">
      <alignment horizontal="right" vertical="top" wrapText="1"/>
    </xf>
    <xf numFmtId="4" fontId="4" fillId="0" borderId="4" xfId="10" applyNumberFormat="1" applyFont="1" applyFill="1" applyBorder="1" applyAlignment="1" applyProtection="1">
      <alignment horizontal="right" vertical="top" wrapText="1"/>
      <protection locked="0"/>
    </xf>
    <xf numFmtId="4" fontId="4" fillId="2" borderId="4" xfId="17" applyNumberFormat="1" applyFont="1" applyFill="1" applyBorder="1" applyAlignment="1" applyProtection="1">
      <alignment horizontal="right" vertical="top" wrapText="1"/>
    </xf>
    <xf numFmtId="4" fontId="4" fillId="0" borderId="4" xfId="10" applyNumberFormat="1" applyFont="1" applyFill="1" applyBorder="1" applyAlignment="1" applyProtection="1">
      <alignment horizontal="right" vertical="top"/>
      <protection locked="0"/>
    </xf>
    <xf numFmtId="43" fontId="4" fillId="0" borderId="4" xfId="30" applyFont="1" applyFill="1" applyBorder="1" applyAlignment="1" applyProtection="1">
      <alignment horizontal="right" vertical="top" wrapText="1"/>
      <protection locked="0"/>
    </xf>
    <xf numFmtId="4" fontId="4" fillId="0" borderId="4" xfId="11" applyNumberFormat="1" applyBorder="1" applyAlignment="1" applyProtection="1">
      <alignment vertical="top"/>
      <protection locked="0"/>
    </xf>
    <xf numFmtId="0" fontId="22" fillId="2" borderId="0" xfId="0" applyFont="1" applyFill="1" applyAlignment="1">
      <alignment vertical="top"/>
    </xf>
    <xf numFmtId="0" fontId="23" fillId="2" borderId="0" xfId="0" applyFont="1" applyFill="1" applyAlignment="1">
      <alignment vertical="top"/>
    </xf>
    <xf numFmtId="4" fontId="22" fillId="2" borderId="0" xfId="0" applyNumberFormat="1" applyFont="1" applyFill="1" applyAlignment="1">
      <alignment horizontal="right" vertical="top" wrapText="1"/>
    </xf>
    <xf numFmtId="4" fontId="22" fillId="2" borderId="0" xfId="0" applyNumberFormat="1" applyFont="1" applyFill="1" applyAlignment="1">
      <alignment horizontal="center" vertical="top"/>
    </xf>
    <xf numFmtId="4" fontId="23" fillId="2" borderId="0" xfId="0" applyNumberFormat="1" applyFont="1" applyFill="1" applyAlignment="1">
      <alignment horizontal="right" vertical="top" wrapText="1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4" fillId="0" borderId="0" xfId="0" applyFont="1" applyAlignment="1">
      <alignment vertical="top"/>
    </xf>
    <xf numFmtId="43" fontId="4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4" fillId="2" borderId="0" xfId="0" applyFont="1" applyFill="1" applyAlignment="1" applyProtection="1">
      <alignment horizontal="right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4" fontId="4" fillId="2" borderId="4" xfId="0" applyNumberFormat="1" applyFont="1" applyFill="1" applyBorder="1" applyAlignment="1" applyProtection="1">
      <alignment vertical="center"/>
      <protection locked="0"/>
    </xf>
    <xf numFmtId="173" fontId="4" fillId="0" borderId="4" xfId="18" applyNumberFormat="1" applyFont="1" applyFill="1" applyBorder="1" applyAlignment="1" applyProtection="1">
      <alignment horizontal="right" vertical="top" wrapText="1"/>
      <protection locked="0"/>
    </xf>
    <xf numFmtId="4" fontId="4" fillId="2" borderId="4" xfId="0" applyNumberFormat="1" applyFont="1" applyFill="1" applyBorder="1" applyAlignment="1" applyProtection="1">
      <alignment vertical="top"/>
      <protection locked="0"/>
    </xf>
    <xf numFmtId="4" fontId="4" fillId="0" borderId="5" xfId="0" applyNumberFormat="1" applyFont="1" applyBorder="1" applyAlignment="1" applyProtection="1">
      <alignment vertical="top"/>
      <protection locked="0"/>
    </xf>
    <xf numFmtId="4" fontId="4" fillId="2" borderId="5" xfId="0" applyNumberFormat="1" applyFont="1" applyFill="1" applyBorder="1" applyAlignment="1" applyProtection="1">
      <alignment vertical="top"/>
      <protection locked="0"/>
    </xf>
    <xf numFmtId="4" fontId="4" fillId="0" borderId="4" xfId="0" applyNumberFormat="1" applyFont="1" applyBorder="1" applyAlignment="1" applyProtection="1">
      <alignment vertical="center"/>
      <protection locked="0"/>
    </xf>
    <xf numFmtId="2" fontId="4" fillId="2" borderId="4" xfId="0" applyNumberFormat="1" applyFont="1" applyFill="1" applyBorder="1" applyAlignment="1" applyProtection="1">
      <alignment vertical="top"/>
      <protection locked="0"/>
    </xf>
    <xf numFmtId="4" fontId="4" fillId="0" borderId="4" xfId="0" applyNumberFormat="1" applyFont="1" applyBorder="1" applyAlignment="1" applyProtection="1">
      <alignment vertical="top" wrapText="1"/>
      <protection locked="0"/>
    </xf>
    <xf numFmtId="4" fontId="4" fillId="2" borderId="4" xfId="0" applyNumberFormat="1" applyFont="1" applyFill="1" applyBorder="1" applyAlignment="1" applyProtection="1">
      <alignment vertical="top" wrapText="1"/>
      <protection locked="0"/>
    </xf>
    <xf numFmtId="4" fontId="4" fillId="2" borderId="5" xfId="0" applyNumberFormat="1" applyFont="1" applyFill="1" applyBorder="1" applyAlignment="1" applyProtection="1">
      <alignment vertical="center"/>
      <protection locked="0"/>
    </xf>
    <xf numFmtId="4" fontId="4" fillId="0" borderId="4" xfId="18" applyNumberFormat="1" applyFont="1" applyFill="1" applyBorder="1" applyAlignment="1" applyProtection="1">
      <alignment horizontal="right" vertical="top" wrapText="1"/>
      <protection locked="0"/>
    </xf>
    <xf numFmtId="0" fontId="4" fillId="0" borderId="4" xfId="21" applyBorder="1" applyAlignment="1" applyProtection="1">
      <alignment vertical="top"/>
      <protection locked="0"/>
    </xf>
    <xf numFmtId="164" fontId="4" fillId="3" borderId="4" xfId="0" applyNumberFormat="1" applyFont="1" applyFill="1" applyBorder="1" applyAlignment="1" applyProtection="1">
      <alignment vertical="top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0" applyNumberFormat="1" applyFont="1" applyBorder="1" applyAlignment="1" applyProtection="1">
      <alignment vertical="center" wrapText="1"/>
      <protection locked="0"/>
    </xf>
    <xf numFmtId="4" fontId="4" fillId="0" borderId="5" xfId="0" applyNumberFormat="1" applyFont="1" applyBorder="1" applyAlignment="1" applyProtection="1">
      <alignment vertical="top" wrapText="1"/>
      <protection locked="0"/>
    </xf>
    <xf numFmtId="4" fontId="4" fillId="2" borderId="4" xfId="0" applyNumberFormat="1" applyFont="1" applyFill="1" applyBorder="1" applyAlignment="1" applyProtection="1">
      <alignment vertical="center" wrapText="1"/>
      <protection locked="0"/>
    </xf>
    <xf numFmtId="4" fontId="2" fillId="3" borderId="4" xfId="0" applyNumberFormat="1" applyFont="1" applyFill="1" applyBorder="1" applyAlignment="1" applyProtection="1">
      <alignment vertical="top" wrapText="1"/>
      <protection locked="0"/>
    </xf>
    <xf numFmtId="4" fontId="4" fillId="0" borderId="5" xfId="0" applyNumberFormat="1" applyFont="1" applyBorder="1" applyAlignment="1" applyProtection="1">
      <alignment vertical="center" wrapText="1"/>
      <protection locked="0"/>
    </xf>
    <xf numFmtId="0" fontId="4" fillId="0" borderId="4" xfId="0" applyFont="1" applyBorder="1" applyProtection="1">
      <protection locked="0"/>
    </xf>
    <xf numFmtId="4" fontId="4" fillId="2" borderId="4" xfId="0" applyNumberFormat="1" applyFont="1" applyFill="1" applyBorder="1" applyProtection="1">
      <protection locked="0"/>
    </xf>
    <xf numFmtId="175" fontId="4" fillId="2" borderId="4" xfId="13" applyFont="1" applyFill="1" applyBorder="1" applyAlignment="1" applyProtection="1">
      <alignment vertical="top"/>
      <protection locked="0"/>
    </xf>
    <xf numFmtId="4" fontId="2" fillId="3" borderId="5" xfId="0" applyNumberFormat="1" applyFont="1" applyFill="1" applyBorder="1" applyAlignment="1" applyProtection="1">
      <alignment vertical="top" wrapText="1"/>
      <protection locked="0"/>
    </xf>
    <xf numFmtId="164" fontId="4" fillId="0" borderId="4" xfId="0" applyNumberFormat="1" applyFont="1" applyBorder="1" applyAlignment="1" applyProtection="1">
      <alignment vertical="top" wrapText="1"/>
      <protection locked="0"/>
    </xf>
    <xf numFmtId="4" fontId="4" fillId="2" borderId="4" xfId="0" applyNumberFormat="1" applyFont="1" applyFill="1" applyBorder="1" applyAlignment="1" applyProtection="1">
      <alignment horizontal="right" vertical="top" wrapText="1"/>
      <protection locked="0"/>
    </xf>
    <xf numFmtId="4" fontId="4" fillId="2" borderId="4" xfId="10" applyNumberFormat="1" applyFont="1" applyFill="1" applyBorder="1" applyAlignment="1" applyProtection="1">
      <alignment horizontal="right" vertical="top" wrapText="1"/>
      <protection locked="0"/>
    </xf>
    <xf numFmtId="43" fontId="4" fillId="0" borderId="4" xfId="0" applyNumberFormat="1" applyFont="1" applyBorder="1" applyAlignment="1" applyProtection="1">
      <alignment horizontal="right" vertical="top" wrapText="1"/>
      <protection locked="0"/>
    </xf>
    <xf numFmtId="43" fontId="4" fillId="0" borderId="4" xfId="26" applyFont="1" applyFill="1" applyBorder="1" applyAlignment="1" applyProtection="1">
      <alignment horizontal="right" vertical="top" wrapText="1"/>
      <protection locked="0"/>
    </xf>
    <xf numFmtId="4" fontId="4" fillId="2" borderId="5" xfId="0" applyNumberFormat="1" applyFont="1" applyFill="1" applyBorder="1" applyAlignment="1" applyProtection="1">
      <alignment vertical="top" wrapText="1"/>
      <protection locked="0"/>
    </xf>
    <xf numFmtId="4" fontId="4" fillId="0" borderId="4" xfId="27" applyNumberFormat="1" applyBorder="1" applyAlignment="1" applyProtection="1">
      <alignment vertical="top"/>
      <protection locked="0"/>
    </xf>
    <xf numFmtId="4" fontId="4" fillId="2" borderId="4" xfId="17" applyNumberFormat="1" applyFont="1" applyFill="1" applyBorder="1" applyAlignment="1" applyProtection="1">
      <alignment horizontal="right" vertical="top" wrapText="1"/>
      <protection locked="0"/>
    </xf>
    <xf numFmtId="0" fontId="2" fillId="3" borderId="4" xfId="0" applyFont="1" applyFill="1" applyBorder="1" applyAlignment="1" applyProtection="1">
      <alignment vertical="top"/>
      <protection locked="0"/>
    </xf>
    <xf numFmtId="43" fontId="2" fillId="3" borderId="4" xfId="0" applyNumberFormat="1" applyFont="1" applyFill="1" applyBorder="1" applyAlignment="1" applyProtection="1">
      <alignment vertical="top"/>
      <protection locked="0"/>
    </xf>
    <xf numFmtId="4" fontId="4" fillId="2" borderId="5" xfId="0" applyNumberFormat="1" applyFont="1" applyFill="1" applyBorder="1" applyAlignment="1" applyProtection="1">
      <alignment horizontal="right" vertical="top" wrapText="1"/>
      <protection locked="0"/>
    </xf>
    <xf numFmtId="4" fontId="4" fillId="3" borderId="4" xfId="0" applyNumberFormat="1" applyFont="1" applyFill="1" applyBorder="1" applyAlignment="1" applyProtection="1">
      <alignment horizontal="right" vertical="top" wrapText="1"/>
      <protection locked="0"/>
    </xf>
    <xf numFmtId="4" fontId="2" fillId="3" borderId="4" xfId="0" applyNumberFormat="1" applyFont="1" applyFill="1" applyBorder="1" applyAlignment="1" applyProtection="1">
      <alignment horizontal="right" vertical="top" wrapText="1"/>
      <protection locked="0"/>
    </xf>
    <xf numFmtId="4" fontId="2" fillId="3" borderId="5" xfId="0" applyNumberFormat="1" applyFont="1" applyFill="1" applyBorder="1" applyAlignment="1" applyProtection="1">
      <alignment horizontal="right" vertical="top" wrapText="1"/>
      <protection locked="0"/>
    </xf>
    <xf numFmtId="164" fontId="4" fillId="2" borderId="4" xfId="0" applyNumberFormat="1" applyFont="1" applyFill="1" applyBorder="1" applyAlignment="1" applyProtection="1">
      <alignment horizontal="right" vertical="top" wrapText="1"/>
      <protection locked="0"/>
    </xf>
    <xf numFmtId="164" fontId="2" fillId="2" borderId="4" xfId="0" applyNumberFormat="1" applyFont="1" applyFill="1" applyBorder="1" applyAlignment="1" applyProtection="1">
      <alignment horizontal="right" vertical="top" wrapText="1"/>
      <protection locked="0"/>
    </xf>
    <xf numFmtId="4" fontId="4" fillId="2" borderId="4" xfId="29" applyNumberFormat="1" applyFont="1" applyFill="1" applyBorder="1" applyAlignment="1" applyProtection="1">
      <alignment horizontal="right" vertical="top"/>
      <protection locked="0"/>
    </xf>
    <xf numFmtId="164" fontId="2" fillId="3" borderId="4" xfId="0" applyNumberFormat="1" applyFont="1" applyFill="1" applyBorder="1" applyAlignment="1" applyProtection="1">
      <alignment horizontal="right" vertical="top" wrapText="1"/>
      <protection locked="0"/>
    </xf>
    <xf numFmtId="164" fontId="2" fillId="3" borderId="5" xfId="0" applyNumberFormat="1" applyFont="1" applyFill="1" applyBorder="1" applyAlignment="1" applyProtection="1">
      <alignment horizontal="right" vertical="top" wrapText="1"/>
      <protection locked="0"/>
    </xf>
    <xf numFmtId="0" fontId="2" fillId="0" borderId="4" xfId="3" applyFont="1" applyBorder="1" applyAlignment="1" applyProtection="1">
      <alignment horizontal="center" vertical="top"/>
    </xf>
    <xf numFmtId="0" fontId="2" fillId="0" borderId="4" xfId="0" applyFont="1" applyBorder="1" applyAlignment="1" applyProtection="1">
      <alignment horizontal="left" vertical="top"/>
    </xf>
    <xf numFmtId="164" fontId="4" fillId="0" borderId="4" xfId="0" applyNumberFormat="1" applyFont="1" applyBorder="1" applyAlignment="1" applyProtection="1">
      <alignment vertical="top"/>
    </xf>
    <xf numFmtId="4" fontId="4" fillId="0" borderId="4" xfId="0" applyNumberFormat="1" applyFont="1" applyBorder="1" applyAlignment="1" applyProtection="1">
      <alignment horizontal="center" vertical="top"/>
    </xf>
    <xf numFmtId="165" fontId="2" fillId="2" borderId="4" xfId="0" applyNumberFormat="1" applyFont="1" applyFill="1" applyBorder="1" applyAlignment="1" applyProtection="1">
      <alignment horizontal="right" vertical="top"/>
    </xf>
    <xf numFmtId="0" fontId="2" fillId="0" borderId="4" xfId="3" quotePrefix="1" applyFont="1" applyBorder="1" applyAlignment="1" applyProtection="1">
      <alignment horizontal="justify" vertical="top"/>
    </xf>
    <xf numFmtId="0" fontId="4" fillId="2" borderId="4" xfId="0" applyFont="1" applyFill="1" applyBorder="1" applyAlignment="1" applyProtection="1">
      <alignment vertical="top"/>
    </xf>
    <xf numFmtId="0" fontId="4" fillId="0" borderId="4" xfId="3" applyFont="1" applyBorder="1" applyAlignment="1" applyProtection="1">
      <alignment horizontal="right" vertical="top"/>
    </xf>
    <xf numFmtId="0" fontId="4" fillId="0" borderId="4" xfId="3" applyFont="1" applyBorder="1" applyAlignment="1" applyProtection="1">
      <alignment vertical="top" wrapText="1"/>
    </xf>
    <xf numFmtId="2" fontId="4" fillId="0" borderId="4" xfId="3" applyNumberFormat="1" applyFont="1" applyBorder="1" applyAlignment="1" applyProtection="1">
      <alignment horizontal="right" vertical="top"/>
    </xf>
    <xf numFmtId="4" fontId="4" fillId="0" borderId="4" xfId="3" applyNumberFormat="1" applyFont="1" applyBorder="1" applyAlignment="1" applyProtection="1">
      <alignment horizontal="center" vertical="top"/>
    </xf>
    <xf numFmtId="0" fontId="2" fillId="0" borderId="4" xfId="3" applyFont="1" applyBorder="1" applyAlignment="1" applyProtection="1">
      <alignment vertical="top"/>
    </xf>
    <xf numFmtId="2" fontId="4" fillId="0" borderId="4" xfId="4" applyNumberFormat="1" applyFont="1" applyFill="1" applyBorder="1" applyAlignment="1" applyProtection="1">
      <alignment vertical="top"/>
    </xf>
    <xf numFmtId="0" fontId="3" fillId="2" borderId="4" xfId="0" applyFont="1" applyFill="1" applyBorder="1" applyAlignment="1" applyProtection="1">
      <alignment horizontal="right" vertical="top"/>
    </xf>
    <xf numFmtId="0" fontId="4" fillId="0" borderId="4" xfId="0" applyFont="1" applyBorder="1" applyAlignment="1" applyProtection="1">
      <alignment horizontal="justify" vertical="top"/>
    </xf>
    <xf numFmtId="4" fontId="4" fillId="0" borderId="4" xfId="3" applyNumberFormat="1" applyFont="1" applyBorder="1" applyAlignment="1" applyProtection="1">
      <alignment horizontal="right" vertical="center"/>
    </xf>
    <xf numFmtId="0" fontId="4" fillId="2" borderId="4" xfId="5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justify" vertical="top" wrapText="1"/>
    </xf>
    <xf numFmtId="0" fontId="2" fillId="0" borderId="4" xfId="0" applyFont="1" applyBorder="1" applyAlignment="1" applyProtection="1">
      <alignment horizontal="center" vertical="top"/>
    </xf>
    <xf numFmtId="0" fontId="8" fillId="0" borderId="4" xfId="0" applyFont="1" applyBorder="1" applyAlignment="1" applyProtection="1">
      <alignment horizontal="justify" vertical="top"/>
    </xf>
    <xf numFmtId="4" fontId="4" fillId="0" borderId="4" xfId="0" applyNumberFormat="1" applyFont="1" applyBorder="1" applyAlignment="1" applyProtection="1">
      <alignment vertical="top"/>
    </xf>
    <xf numFmtId="37" fontId="9" fillId="0" borderId="4" xfId="0" applyNumberFormat="1" applyFont="1" applyBorder="1" applyAlignment="1" applyProtection="1">
      <alignment horizontal="right" vertical="top" wrapText="1"/>
    </xf>
    <xf numFmtId="0" fontId="2" fillId="0" borderId="4" xfId="0" applyFont="1" applyBorder="1" applyAlignment="1" applyProtection="1">
      <alignment vertical="top" wrapText="1"/>
    </xf>
    <xf numFmtId="166" fontId="4" fillId="2" borderId="4" xfId="0" applyNumberFormat="1" applyFont="1" applyFill="1" applyBorder="1" applyAlignment="1" applyProtection="1">
      <alignment horizontal="center" vertical="top"/>
    </xf>
    <xf numFmtId="4" fontId="4" fillId="0" borderId="4" xfId="3" applyNumberFormat="1" applyFont="1" applyBorder="1" applyAlignment="1" applyProtection="1">
      <alignment horizontal="right" vertical="top"/>
    </xf>
    <xf numFmtId="166" fontId="4" fillId="0" borderId="4" xfId="0" applyNumberFormat="1" applyFont="1" applyBorder="1" applyAlignment="1" applyProtection="1">
      <alignment horizontal="center" vertical="top"/>
    </xf>
    <xf numFmtId="165" fontId="10" fillId="0" borderId="4" xfId="0" applyNumberFormat="1" applyFont="1" applyBorder="1" applyAlignment="1" applyProtection="1">
      <alignment vertical="top" wrapText="1"/>
    </xf>
    <xf numFmtId="0" fontId="4" fillId="0" borderId="4" xfId="0" applyFont="1" applyBorder="1" applyAlignment="1" applyProtection="1">
      <alignment vertical="top"/>
    </xf>
    <xf numFmtId="0" fontId="2" fillId="0" borderId="4" xfId="6" applyFont="1" applyBorder="1" applyAlignment="1" applyProtection="1">
      <alignment vertical="top"/>
    </xf>
    <xf numFmtId="0" fontId="4" fillId="0" borderId="4" xfId="0" applyFont="1" applyBorder="1" applyAlignment="1" applyProtection="1">
      <alignment vertical="top" wrapText="1"/>
    </xf>
    <xf numFmtId="0" fontId="4" fillId="0" borderId="4" xfId="3" applyFont="1" applyBorder="1" applyAlignment="1" applyProtection="1">
      <alignment horizontal="center" vertical="center"/>
    </xf>
    <xf numFmtId="2" fontId="4" fillId="0" borderId="4" xfId="4" applyNumberFormat="1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horizontal="right" vertical="top"/>
    </xf>
    <xf numFmtId="0" fontId="4" fillId="4" borderId="4" xfId="0" applyFont="1" applyFill="1" applyBorder="1" applyAlignment="1" applyProtection="1">
      <alignment vertical="top" wrapText="1"/>
    </xf>
    <xf numFmtId="43" fontId="4" fillId="0" borderId="4" xfId="1" applyFont="1" applyFill="1" applyBorder="1" applyAlignment="1" applyProtection="1">
      <alignment horizontal="right" vertical="top" wrapText="1"/>
    </xf>
    <xf numFmtId="43" fontId="4" fillId="2" borderId="4" xfId="1" applyFont="1" applyFill="1" applyBorder="1" applyAlignment="1" applyProtection="1">
      <alignment horizontal="center" vertical="top" wrapText="1"/>
    </xf>
    <xf numFmtId="169" fontId="2" fillId="2" borderId="4" xfId="8" applyNumberFormat="1" applyFont="1" applyFill="1" applyBorder="1" applyAlignment="1" applyProtection="1">
      <alignment horizontal="right" vertical="top" wrapText="1"/>
    </xf>
    <xf numFmtId="0" fontId="2" fillId="0" borderId="4" xfId="9" applyFont="1" applyBorder="1" applyAlignment="1" applyProtection="1">
      <alignment vertical="top" wrapText="1"/>
    </xf>
    <xf numFmtId="168" fontId="4" fillId="2" borderId="4" xfId="8" applyFont="1" applyFill="1" applyBorder="1" applyAlignment="1" applyProtection="1">
      <alignment horizontal="right" vertical="top" wrapText="1"/>
    </xf>
    <xf numFmtId="2" fontId="4" fillId="2" borderId="4" xfId="8" applyNumberFormat="1" applyFont="1" applyFill="1" applyBorder="1" applyAlignment="1" applyProtection="1">
      <alignment horizontal="center" vertical="top" wrapText="1"/>
    </xf>
    <xf numFmtId="0" fontId="12" fillId="2" borderId="4" xfId="0" applyFont="1" applyFill="1" applyBorder="1" applyAlignment="1" applyProtection="1">
      <alignment horizontal="right" vertical="top"/>
    </xf>
    <xf numFmtId="43" fontId="2" fillId="2" borderId="4" xfId="10" applyNumberFormat="1" applyFont="1" applyFill="1" applyBorder="1" applyAlignment="1" applyProtection="1">
      <alignment horizontal="center" vertical="top"/>
    </xf>
    <xf numFmtId="39" fontId="2" fillId="2" borderId="4" xfId="11" applyNumberFormat="1" applyFont="1" applyFill="1" applyBorder="1" applyAlignment="1" applyProtection="1">
      <alignment horizontal="center" vertical="top"/>
    </xf>
    <xf numFmtId="170" fontId="2" fillId="2" borderId="4" xfId="1" applyNumberFormat="1" applyFont="1" applyFill="1" applyBorder="1" applyAlignment="1" applyProtection="1">
      <alignment horizontal="right" vertical="top" wrapText="1"/>
    </xf>
    <xf numFmtId="39" fontId="2" fillId="0" borderId="4" xfId="11" applyNumberFormat="1" applyFont="1" applyBorder="1" applyAlignment="1" applyProtection="1">
      <alignment horizontal="left" vertical="top"/>
    </xf>
    <xf numFmtId="171" fontId="2" fillId="2" borderId="4" xfId="1" applyNumberFormat="1" applyFont="1" applyFill="1" applyBorder="1" applyAlignment="1" applyProtection="1">
      <alignment horizontal="right" vertical="top"/>
    </xf>
    <xf numFmtId="0" fontId="2" fillId="0" borderId="4" xfId="11" applyFont="1" applyBorder="1" applyAlignment="1" applyProtection="1">
      <alignment vertical="top"/>
    </xf>
    <xf numFmtId="172" fontId="4" fillId="2" borderId="4" xfId="12" applyNumberFormat="1" applyFill="1" applyBorder="1" applyAlignment="1" applyProtection="1">
      <alignment horizontal="right" vertical="top" wrapText="1"/>
    </xf>
    <xf numFmtId="0" fontId="4" fillId="4" borderId="4" xfId="11" applyFill="1" applyBorder="1" applyAlignment="1" applyProtection="1">
      <alignment vertical="top" wrapText="1"/>
    </xf>
    <xf numFmtId="4" fontId="4" fillId="2" borderId="4" xfId="7" applyNumberFormat="1" applyFont="1" applyFill="1" applyBorder="1" applyAlignment="1" applyProtection="1">
      <alignment horizontal="right" vertical="top" wrapText="1"/>
    </xf>
    <xf numFmtId="4" fontId="4" fillId="2" borderId="4" xfId="7" applyNumberFormat="1" applyFont="1" applyFill="1" applyBorder="1" applyAlignment="1" applyProtection="1">
      <alignment vertical="top" wrapText="1"/>
    </xf>
    <xf numFmtId="172" fontId="4" fillId="2" borderId="5" xfId="12" applyNumberFormat="1" applyFill="1" applyBorder="1" applyAlignment="1" applyProtection="1">
      <alignment horizontal="right" vertical="top" wrapText="1"/>
    </xf>
    <xf numFmtId="0" fontId="4" fillId="4" borderId="5" xfId="11" applyFill="1" applyBorder="1" applyAlignment="1" applyProtection="1">
      <alignment vertical="top" wrapText="1"/>
    </xf>
    <xf numFmtId="173" fontId="10" fillId="2" borderId="5" xfId="11" applyNumberFormat="1" applyFont="1" applyFill="1" applyBorder="1" applyAlignment="1" applyProtection="1">
      <alignment horizontal="right" vertical="top" wrapText="1"/>
    </xf>
    <xf numFmtId="4" fontId="4" fillId="0" borderId="5" xfId="0" applyNumberFormat="1" applyFont="1" applyBorder="1" applyAlignment="1" applyProtection="1">
      <alignment horizontal="center" vertical="top"/>
    </xf>
    <xf numFmtId="4" fontId="4" fillId="2" borderId="4" xfId="7" applyNumberFormat="1" applyFont="1" applyFill="1" applyBorder="1" applyAlignment="1" applyProtection="1">
      <alignment horizontal="right" vertical="center" wrapText="1"/>
    </xf>
    <xf numFmtId="4" fontId="4" fillId="0" borderId="4" xfId="0" applyNumberFormat="1" applyFont="1" applyBorder="1" applyAlignment="1" applyProtection="1">
      <alignment horizontal="center" vertical="center"/>
    </xf>
    <xf numFmtId="164" fontId="4" fillId="2" borderId="4" xfId="12" applyNumberFormat="1" applyFill="1" applyBorder="1" applyAlignment="1" applyProtection="1">
      <alignment horizontal="center" vertical="top" wrapText="1"/>
    </xf>
    <xf numFmtId="0" fontId="4" fillId="4" borderId="4" xfId="11" applyFill="1" applyBorder="1" applyAlignment="1" applyProtection="1">
      <alignment horizontal="justify" vertical="top" wrapText="1"/>
    </xf>
    <xf numFmtId="174" fontId="4" fillId="2" borderId="4" xfId="11" applyNumberFormat="1" applyFill="1" applyBorder="1" applyAlignment="1" applyProtection="1">
      <alignment horizontal="right" vertical="top"/>
    </xf>
    <xf numFmtId="0" fontId="4" fillId="4" borderId="4" xfId="11" applyFill="1" applyBorder="1" applyAlignment="1" applyProtection="1">
      <alignment vertical="top"/>
    </xf>
    <xf numFmtId="43" fontId="4" fillId="2" borderId="4" xfId="10" applyNumberFormat="1" applyFont="1" applyFill="1" applyBorder="1" applyAlignment="1" applyProtection="1">
      <alignment horizontal="right" vertical="top" wrapText="1"/>
    </xf>
    <xf numFmtId="173" fontId="10" fillId="2" borderId="4" xfId="11" applyNumberFormat="1" applyFont="1" applyFill="1" applyBorder="1" applyAlignment="1" applyProtection="1">
      <alignment horizontal="right" vertical="top" wrapText="1"/>
    </xf>
    <xf numFmtId="0" fontId="4" fillId="0" borderId="4" xfId="11" applyBorder="1" applyAlignment="1" applyProtection="1">
      <alignment vertical="top" wrapText="1"/>
    </xf>
    <xf numFmtId="39" fontId="4" fillId="2" borderId="4" xfId="12" applyNumberFormat="1" applyFill="1" applyBorder="1" applyAlignment="1" applyProtection="1">
      <alignment vertical="top" wrapText="1"/>
    </xf>
    <xf numFmtId="0" fontId="4" fillId="0" borderId="4" xfId="9" applyBorder="1" applyAlignment="1" applyProtection="1">
      <alignment horizontal="left" vertical="top" wrapText="1"/>
    </xf>
    <xf numFmtId="166" fontId="10" fillId="2" borderId="4" xfId="11" applyNumberFormat="1" applyFont="1" applyFill="1" applyBorder="1" applyAlignment="1" applyProtection="1">
      <alignment horizontal="center" vertical="top"/>
    </xf>
    <xf numFmtId="176" fontId="9" fillId="2" borderId="4" xfId="10" applyNumberFormat="1" applyFont="1" applyFill="1" applyBorder="1" applyAlignment="1" applyProtection="1">
      <alignment horizontal="right" vertical="top"/>
    </xf>
    <xf numFmtId="0" fontId="2" fillId="0" borderId="4" xfId="11" applyFont="1" applyBorder="1" applyAlignment="1" applyProtection="1">
      <alignment vertical="top" wrapText="1"/>
    </xf>
    <xf numFmtId="0" fontId="4" fillId="2" borderId="4" xfId="11" applyFill="1" applyBorder="1" applyAlignment="1" applyProtection="1">
      <alignment horizontal="center" vertical="top"/>
    </xf>
    <xf numFmtId="176" fontId="10" fillId="2" borderId="4" xfId="10" applyNumberFormat="1" applyFont="1" applyFill="1" applyBorder="1" applyAlignment="1" applyProtection="1">
      <alignment horizontal="right" vertical="top" wrapText="1"/>
    </xf>
    <xf numFmtId="174" fontId="4" fillId="2" borderId="4" xfId="11" applyNumberFormat="1" applyFill="1" applyBorder="1" applyAlignment="1" applyProtection="1">
      <alignment horizontal="right" vertical="center"/>
    </xf>
    <xf numFmtId="0" fontId="4" fillId="2" borderId="4" xfId="14" applyFont="1" applyFill="1" applyBorder="1" applyAlignment="1" applyProtection="1">
      <alignment horizontal="center" vertical="center"/>
    </xf>
    <xf numFmtId="1" fontId="10" fillId="2" borderId="4" xfId="10" applyNumberFormat="1" applyFont="1" applyFill="1" applyBorder="1" applyAlignment="1" applyProtection="1">
      <alignment horizontal="right" vertical="top" wrapText="1"/>
    </xf>
    <xf numFmtId="164" fontId="2" fillId="0" borderId="4" xfId="11" applyNumberFormat="1" applyFont="1" applyBorder="1" applyAlignment="1" applyProtection="1">
      <alignment horizontal="center" vertical="top" wrapText="1"/>
    </xf>
    <xf numFmtId="2" fontId="4" fillId="2" borderId="4" xfId="11" applyNumberFormat="1" applyFill="1" applyBorder="1" applyAlignment="1" applyProtection="1">
      <alignment horizontal="right" vertical="center" wrapText="1"/>
    </xf>
    <xf numFmtId="0" fontId="4" fillId="2" borderId="4" xfId="11" applyFill="1" applyBorder="1" applyAlignment="1" applyProtection="1">
      <alignment horizontal="center" vertical="center" wrapText="1"/>
    </xf>
    <xf numFmtId="176" fontId="9" fillId="2" borderId="4" xfId="10" applyNumberFormat="1" applyFont="1" applyFill="1" applyBorder="1" applyAlignment="1" applyProtection="1">
      <alignment horizontal="right" vertical="top" wrapText="1"/>
    </xf>
    <xf numFmtId="0" fontId="2" fillId="0" borderId="4" xfId="0" applyFont="1" applyBorder="1" applyAlignment="1" applyProtection="1">
      <alignment vertical="top"/>
    </xf>
    <xf numFmtId="0" fontId="2" fillId="2" borderId="4" xfId="11" applyFont="1" applyFill="1" applyBorder="1" applyAlignment="1" applyProtection="1">
      <alignment horizontal="center" vertical="center"/>
    </xf>
    <xf numFmtId="176" fontId="10" fillId="2" borderId="5" xfId="10" applyNumberFormat="1" applyFont="1" applyFill="1" applyBorder="1" applyAlignment="1" applyProtection="1">
      <alignment horizontal="right" vertical="top" wrapText="1"/>
    </xf>
    <xf numFmtId="174" fontId="4" fillId="2" borderId="5" xfId="11" applyNumberFormat="1" applyFill="1" applyBorder="1" applyAlignment="1" applyProtection="1">
      <alignment horizontal="right" vertical="top"/>
    </xf>
    <xf numFmtId="174" fontId="4" fillId="0" borderId="4" xfId="11" applyNumberFormat="1" applyBorder="1" applyAlignment="1" applyProtection="1">
      <alignment horizontal="right" vertical="top"/>
    </xf>
    <xf numFmtId="2" fontId="10" fillId="2" borderId="4" xfId="10" applyNumberFormat="1" applyFont="1" applyFill="1" applyBorder="1" applyAlignment="1" applyProtection="1">
      <alignment horizontal="right" vertical="top" wrapText="1"/>
    </xf>
    <xf numFmtId="0" fontId="4" fillId="0" borderId="4" xfId="11" applyBorder="1" applyAlignment="1" applyProtection="1">
      <alignment vertical="top"/>
    </xf>
    <xf numFmtId="177" fontId="2" fillId="2" borderId="4" xfId="8" applyNumberFormat="1" applyFont="1" applyFill="1" applyBorder="1" applyAlignment="1" applyProtection="1">
      <alignment horizontal="right" vertical="top" wrapText="1"/>
    </xf>
    <xf numFmtId="2" fontId="4" fillId="2" borderId="4" xfId="11" applyNumberFormat="1" applyFill="1" applyBorder="1" applyAlignment="1" applyProtection="1">
      <alignment horizontal="right" vertical="top" wrapText="1"/>
    </xf>
    <xf numFmtId="0" fontId="4" fillId="2" borderId="4" xfId="11" applyFill="1" applyBorder="1" applyAlignment="1" applyProtection="1">
      <alignment horizontal="center" vertical="top" wrapText="1"/>
    </xf>
    <xf numFmtId="2" fontId="2" fillId="2" borderId="4" xfId="11" applyNumberFormat="1" applyFont="1" applyFill="1" applyBorder="1" applyAlignment="1" applyProtection="1">
      <alignment vertical="top"/>
    </xf>
    <xf numFmtId="0" fontId="2" fillId="2" borderId="4" xfId="11" applyFont="1" applyFill="1" applyBorder="1" applyAlignment="1" applyProtection="1">
      <alignment horizontal="center" vertical="top"/>
    </xf>
    <xf numFmtId="0" fontId="4" fillId="2" borderId="4" xfId="14" applyFont="1" applyFill="1" applyBorder="1" applyAlignment="1" applyProtection="1">
      <alignment horizontal="center" vertical="top"/>
    </xf>
    <xf numFmtId="0" fontId="3" fillId="2" borderId="4" xfId="0" applyFont="1" applyFill="1" applyBorder="1" applyAlignment="1" applyProtection="1">
      <alignment horizontal="center" vertical="top"/>
    </xf>
    <xf numFmtId="2" fontId="10" fillId="2" borderId="4" xfId="10" applyNumberFormat="1" applyFont="1" applyFill="1" applyBorder="1" applyAlignment="1" applyProtection="1">
      <alignment vertical="top" wrapText="1"/>
    </xf>
    <xf numFmtId="0" fontId="4" fillId="0" borderId="5" xfId="11" applyBorder="1" applyAlignment="1" applyProtection="1">
      <alignment vertical="top" wrapText="1"/>
    </xf>
    <xf numFmtId="0" fontId="2" fillId="0" borderId="4" xfId="11" applyFont="1" applyBorder="1" applyAlignment="1" applyProtection="1">
      <alignment horizontal="center" vertical="top" wrapText="1"/>
    </xf>
    <xf numFmtId="0" fontId="4" fillId="3" borderId="5" xfId="0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/>
    </xf>
    <xf numFmtId="4" fontId="4" fillId="3" borderId="5" xfId="0" applyNumberFormat="1" applyFont="1" applyFill="1" applyBorder="1" applyAlignment="1" applyProtection="1">
      <alignment horizontal="right" vertical="top"/>
    </xf>
    <xf numFmtId="0" fontId="4" fillId="3" borderId="5" xfId="0" applyFont="1" applyFill="1" applyBorder="1" applyAlignment="1" applyProtection="1">
      <alignment horizontal="center" vertical="top"/>
    </xf>
    <xf numFmtId="0" fontId="9" fillId="2" borderId="4" xfId="0" applyFont="1" applyFill="1" applyBorder="1" applyAlignment="1" applyProtection="1">
      <alignment horizontal="center" vertical="top"/>
    </xf>
    <xf numFmtId="4" fontId="9" fillId="2" borderId="4" xfId="0" applyNumberFormat="1" applyFont="1" applyFill="1" applyBorder="1" applyAlignment="1" applyProtection="1">
      <alignment horizontal="center" vertical="top"/>
    </xf>
    <xf numFmtId="49" fontId="2" fillId="0" borderId="4" xfId="15" applyNumberFormat="1" applyFont="1" applyBorder="1" applyAlignment="1" applyProtection="1">
      <alignment horizontal="left" vertical="top" wrapText="1"/>
    </xf>
    <xf numFmtId="2" fontId="4" fillId="0" borderId="4" xfId="0" applyNumberFormat="1" applyFont="1" applyBorder="1" applyAlignment="1" applyProtection="1">
      <alignment vertical="top"/>
    </xf>
    <xf numFmtId="2" fontId="4" fillId="0" borderId="4" xfId="0" applyNumberFormat="1" applyFont="1" applyBorder="1" applyAlignment="1" applyProtection="1">
      <alignment horizontal="center" vertical="top"/>
    </xf>
    <xf numFmtId="0" fontId="4" fillId="0" borderId="4" xfId="0" applyFont="1" applyBorder="1" applyAlignment="1" applyProtection="1">
      <alignment horizontal="right" vertical="top"/>
    </xf>
    <xf numFmtId="0" fontId="14" fillId="0" borderId="4" xfId="0" applyFont="1" applyBorder="1" applyAlignment="1" applyProtection="1">
      <alignment vertical="top"/>
    </xf>
    <xf numFmtId="4" fontId="4" fillId="0" borderId="4" xfId="0" applyNumberFormat="1" applyFont="1" applyBorder="1" applyAlignment="1" applyProtection="1">
      <alignment horizontal="right" vertical="top"/>
    </xf>
    <xf numFmtId="0" fontId="3" fillId="0" borderId="4" xfId="0" applyFont="1" applyBorder="1" applyAlignment="1" applyProtection="1">
      <alignment vertical="top" wrapText="1"/>
    </xf>
    <xf numFmtId="1" fontId="2" fillId="0" borderId="4" xfId="0" applyNumberFormat="1" applyFont="1" applyBorder="1" applyAlignment="1" applyProtection="1">
      <alignment horizontal="right" vertical="top"/>
    </xf>
    <xf numFmtId="4" fontId="2" fillId="0" borderId="4" xfId="0" applyNumberFormat="1" applyFont="1" applyBorder="1" applyAlignment="1" applyProtection="1">
      <alignment horizontal="right" vertical="top"/>
    </xf>
    <xf numFmtId="49" fontId="2" fillId="0" borderId="4" xfId="15" applyNumberFormat="1" applyFont="1" applyBorder="1" applyAlignment="1" applyProtection="1">
      <alignment horizontal="center" vertical="top" wrapText="1"/>
    </xf>
    <xf numFmtId="176" fontId="4" fillId="0" borderId="4" xfId="0" applyNumberFormat="1" applyFont="1" applyBorder="1" applyAlignment="1" applyProtection="1">
      <alignment horizontal="right" vertical="top" wrapText="1"/>
    </xf>
    <xf numFmtId="4" fontId="4" fillId="0" borderId="4" xfId="0" applyNumberFormat="1" applyFont="1" applyBorder="1" applyAlignment="1" applyProtection="1">
      <alignment horizontal="right" vertical="center" wrapText="1"/>
    </xf>
    <xf numFmtId="0" fontId="4" fillId="0" borderId="4" xfId="5" applyBorder="1" applyAlignment="1" applyProtection="1">
      <alignment horizontal="center" vertical="center"/>
    </xf>
    <xf numFmtId="4" fontId="4" fillId="0" borderId="4" xfId="0" applyNumberFormat="1" applyFont="1" applyBorder="1" applyAlignment="1" applyProtection="1">
      <alignment horizontal="right" vertical="top" wrapText="1"/>
    </xf>
    <xf numFmtId="0" fontId="4" fillId="0" borderId="4" xfId="5" applyBorder="1" applyAlignment="1" applyProtection="1">
      <alignment horizontal="center" vertical="top"/>
    </xf>
    <xf numFmtId="0" fontId="4" fillId="0" borderId="4" xfId="0" applyFont="1" applyBorder="1" applyAlignment="1" applyProtection="1">
      <alignment horizontal="right" vertical="top" wrapText="1"/>
    </xf>
    <xf numFmtId="4" fontId="4" fillId="0" borderId="4" xfId="0" applyNumberFormat="1" applyFont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horizontal="right" vertical="top"/>
    </xf>
    <xf numFmtId="49" fontId="4" fillId="0" borderId="4" xfId="15" applyNumberFormat="1" applyFont="1" applyBorder="1" applyAlignment="1" applyProtection="1">
      <alignment horizontal="left" vertical="top" wrapText="1"/>
    </xf>
    <xf numFmtId="178" fontId="2" fillId="0" borderId="4" xfId="0" applyNumberFormat="1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4" fontId="2" fillId="0" borderId="4" xfId="0" applyNumberFormat="1" applyFont="1" applyBorder="1" applyAlignment="1" applyProtection="1">
      <alignment horizontal="right" vertical="top" wrapText="1"/>
    </xf>
    <xf numFmtId="0" fontId="4" fillId="0" borderId="4" xfId="0" applyFont="1" applyBorder="1" applyAlignment="1" applyProtection="1">
      <alignment horizontal="center" vertical="top"/>
    </xf>
    <xf numFmtId="4" fontId="15" fillId="0" borderId="4" xfId="0" applyNumberFormat="1" applyFont="1" applyBorder="1" applyAlignment="1" applyProtection="1">
      <alignment horizontal="right" vertical="top"/>
    </xf>
    <xf numFmtId="0" fontId="15" fillId="0" borderId="4" xfId="0" applyFont="1" applyBorder="1" applyAlignment="1" applyProtection="1">
      <alignment horizontal="center" vertical="top"/>
    </xf>
    <xf numFmtId="0" fontId="3" fillId="0" borderId="4" xfId="0" applyFont="1" applyBorder="1" applyAlignment="1" applyProtection="1">
      <alignment horizontal="right" vertical="top"/>
    </xf>
    <xf numFmtId="49" fontId="4" fillId="0" borderId="4" xfId="10" applyNumberFormat="1" applyFont="1" applyFill="1" applyBorder="1" applyAlignment="1" applyProtection="1">
      <alignment vertical="top" wrapText="1"/>
    </xf>
    <xf numFmtId="4" fontId="3" fillId="0" borderId="4" xfId="0" applyNumberFormat="1" applyFont="1" applyBorder="1" applyAlignment="1" applyProtection="1">
      <alignment horizontal="right" vertical="top"/>
    </xf>
    <xf numFmtId="0" fontId="3" fillId="0" borderId="4" xfId="0" applyFont="1" applyBorder="1" applyAlignment="1" applyProtection="1">
      <alignment horizontal="center" vertical="top"/>
    </xf>
    <xf numFmtId="49" fontId="4" fillId="0" borderId="4" xfId="10" applyNumberFormat="1" applyFont="1" applyFill="1" applyBorder="1" applyAlignment="1" applyProtection="1">
      <alignment vertical="top"/>
    </xf>
    <xf numFmtId="2" fontId="3" fillId="2" borderId="4" xfId="0" applyNumberFormat="1" applyFont="1" applyFill="1" applyBorder="1" applyAlignment="1" applyProtection="1">
      <alignment horizontal="right" vertical="top"/>
    </xf>
    <xf numFmtId="49" fontId="4" fillId="0" borderId="4" xfId="10" applyNumberFormat="1" applyFont="1" applyFill="1" applyBorder="1" applyAlignment="1" applyProtection="1">
      <alignment horizontal="left" vertical="top"/>
    </xf>
    <xf numFmtId="168" fontId="4" fillId="2" borderId="4" xfId="10" applyFont="1" applyFill="1" applyBorder="1" applyAlignment="1" applyProtection="1">
      <alignment horizontal="right" vertical="top" wrapText="1"/>
    </xf>
    <xf numFmtId="168" fontId="4" fillId="0" borderId="4" xfId="10" applyFont="1" applyFill="1" applyBorder="1" applyAlignment="1" applyProtection="1">
      <alignment horizontal="center" vertical="top" wrapText="1"/>
    </xf>
    <xf numFmtId="49" fontId="4" fillId="2" borderId="4" xfId="10" applyNumberFormat="1" applyFont="1" applyFill="1" applyBorder="1" applyAlignment="1" applyProtection="1">
      <alignment horizontal="left" vertical="top"/>
    </xf>
    <xf numFmtId="4" fontId="3" fillId="2" borderId="4" xfId="0" applyNumberFormat="1" applyFont="1" applyFill="1" applyBorder="1" applyAlignment="1" applyProtection="1">
      <alignment horizontal="right" vertical="top"/>
    </xf>
    <xf numFmtId="49" fontId="4" fillId="2" borderId="4" xfId="0" applyNumberFormat="1" applyFont="1" applyFill="1" applyBorder="1" applyAlignment="1" applyProtection="1">
      <alignment vertical="top"/>
    </xf>
    <xf numFmtId="2" fontId="4" fillId="4" borderId="4" xfId="0" applyNumberFormat="1" applyFont="1" applyFill="1" applyBorder="1" applyAlignment="1" applyProtection="1">
      <alignment vertical="top"/>
    </xf>
    <xf numFmtId="0" fontId="15" fillId="2" borderId="4" xfId="0" applyFont="1" applyFill="1" applyBorder="1" applyAlignment="1" applyProtection="1">
      <alignment horizontal="right" vertical="top"/>
    </xf>
    <xf numFmtId="0" fontId="15" fillId="2" borderId="4" xfId="0" applyFont="1" applyFill="1" applyBorder="1" applyAlignment="1" applyProtection="1">
      <alignment vertical="top"/>
    </xf>
    <xf numFmtId="4" fontId="15" fillId="2" borderId="4" xfId="0" applyNumberFormat="1" applyFont="1" applyFill="1" applyBorder="1" applyAlignment="1" applyProtection="1">
      <alignment horizontal="right" vertical="top"/>
    </xf>
    <xf numFmtId="0" fontId="15" fillId="2" borderId="4" xfId="0" applyFont="1" applyFill="1" applyBorder="1" applyAlignment="1" applyProtection="1">
      <alignment horizontal="center" vertical="top"/>
    </xf>
    <xf numFmtId="0" fontId="2" fillId="2" borderId="4" xfId="0" applyFont="1" applyFill="1" applyBorder="1" applyAlignment="1" applyProtection="1">
      <alignment horizontal="right" vertical="top"/>
    </xf>
    <xf numFmtId="49" fontId="2" fillId="2" borderId="4" xfId="15" applyNumberFormat="1" applyFont="1" applyFill="1" applyBorder="1" applyAlignment="1" applyProtection="1">
      <alignment horizontal="left" vertical="top" wrapText="1"/>
    </xf>
    <xf numFmtId="2" fontId="4" fillId="2" borderId="4" xfId="0" applyNumberFormat="1" applyFont="1" applyFill="1" applyBorder="1" applyAlignment="1" applyProtection="1">
      <alignment horizontal="right" vertical="top"/>
    </xf>
    <xf numFmtId="2" fontId="4" fillId="2" borderId="4" xfId="0" applyNumberFormat="1" applyFont="1" applyFill="1" applyBorder="1" applyAlignment="1" applyProtection="1">
      <alignment horizontal="center" vertical="top"/>
    </xf>
    <xf numFmtId="0" fontId="3" fillId="2" borderId="5" xfId="0" applyFont="1" applyFill="1" applyBorder="1" applyAlignment="1" applyProtection="1">
      <alignment horizontal="right" vertical="top"/>
    </xf>
    <xf numFmtId="0" fontId="4" fillId="4" borderId="5" xfId="0" applyFont="1" applyFill="1" applyBorder="1" applyAlignment="1" applyProtection="1">
      <alignment vertical="top" wrapText="1"/>
    </xf>
    <xf numFmtId="2" fontId="4" fillId="2" borderId="5" xfId="0" applyNumberFormat="1" applyFont="1" applyFill="1" applyBorder="1" applyAlignment="1" applyProtection="1">
      <alignment horizontal="right" vertical="top"/>
    </xf>
    <xf numFmtId="0" fontId="3" fillId="2" borderId="5" xfId="0" applyFont="1" applyFill="1" applyBorder="1" applyAlignment="1" applyProtection="1">
      <alignment horizontal="center" vertical="top"/>
    </xf>
    <xf numFmtId="2" fontId="4" fillId="0" borderId="4" xfId="0" applyNumberFormat="1" applyFont="1" applyBorder="1" applyAlignment="1" applyProtection="1">
      <alignment horizontal="right" vertical="top"/>
    </xf>
    <xf numFmtId="1" fontId="12" fillId="2" borderId="4" xfId="0" applyNumberFormat="1" applyFont="1" applyFill="1" applyBorder="1" applyAlignment="1" applyProtection="1">
      <alignment horizontal="right" vertical="top"/>
    </xf>
    <xf numFmtId="0" fontId="4" fillId="3" borderId="4" xfId="0" applyFont="1" applyFill="1" applyBorder="1" applyAlignment="1" applyProtection="1">
      <alignment horizontal="right" vertical="top"/>
    </xf>
    <xf numFmtId="0" fontId="2" fillId="3" borderId="4" xfId="0" applyFont="1" applyFill="1" applyBorder="1" applyAlignment="1" applyProtection="1">
      <alignment horizontal="center" vertical="top"/>
    </xf>
    <xf numFmtId="4" fontId="4" fillId="3" borderId="4" xfId="0" applyNumberFormat="1" applyFont="1" applyFill="1" applyBorder="1" applyAlignment="1" applyProtection="1">
      <alignment horizontal="right" vertical="top"/>
    </xf>
    <xf numFmtId="0" fontId="4" fillId="3" borderId="4" xfId="0" applyFont="1" applyFill="1" applyBorder="1" applyAlignment="1" applyProtection="1">
      <alignment horizontal="center" vertical="top"/>
    </xf>
    <xf numFmtId="1" fontId="12" fillId="0" borderId="4" xfId="3" applyNumberFormat="1" applyFont="1" applyBorder="1" applyAlignment="1" applyProtection="1">
      <alignment horizontal="center" vertical="top"/>
    </xf>
    <xf numFmtId="0" fontId="12" fillId="0" borderId="4" xfId="12" applyFont="1" applyBorder="1" applyAlignment="1" applyProtection="1">
      <alignment vertical="top" wrapText="1"/>
    </xf>
    <xf numFmtId="4" fontId="3" fillId="0" borderId="4" xfId="3" applyNumberFormat="1" applyFont="1" applyBorder="1" applyAlignment="1" applyProtection="1">
      <alignment vertical="top"/>
    </xf>
    <xf numFmtId="0" fontId="3" fillId="0" borderId="4" xfId="3" applyFont="1" applyBorder="1" applyAlignment="1" applyProtection="1">
      <alignment horizontal="center" vertical="top"/>
    </xf>
    <xf numFmtId="37" fontId="3" fillId="0" borderId="4" xfId="3" applyNumberFormat="1" applyFont="1" applyBorder="1" applyAlignment="1" applyProtection="1">
      <alignment horizontal="right" vertical="top" wrapText="1"/>
    </xf>
    <xf numFmtId="166" fontId="10" fillId="0" borderId="4" xfId="0" applyNumberFormat="1" applyFont="1" applyBorder="1" applyAlignment="1" applyProtection="1">
      <alignment horizontal="center" vertical="top"/>
    </xf>
    <xf numFmtId="37" fontId="12" fillId="0" borderId="4" xfId="3" applyNumberFormat="1" applyFont="1" applyBorder="1" applyAlignment="1" applyProtection="1">
      <alignment horizontal="right" vertical="top" wrapText="1"/>
    </xf>
    <xf numFmtId="179" fontId="3" fillId="0" borderId="4" xfId="3" applyNumberFormat="1" applyFont="1" applyBorder="1" applyAlignment="1" applyProtection="1">
      <alignment horizontal="right" vertical="top" wrapText="1"/>
    </xf>
    <xf numFmtId="0" fontId="4" fillId="0" borderId="4" xfId="19" applyBorder="1" applyAlignment="1" applyProtection="1">
      <alignment vertical="top" wrapText="1"/>
    </xf>
    <xf numFmtId="4" fontId="4" fillId="0" borderId="0" xfId="0" applyNumberFormat="1" applyFont="1" applyAlignment="1" applyProtection="1">
      <alignment vertical="top"/>
    </xf>
    <xf numFmtId="0" fontId="4" fillId="0" borderId="4" xfId="19" applyBorder="1" applyAlignment="1" applyProtection="1">
      <alignment horizontal="center" vertical="top" wrapText="1"/>
    </xf>
    <xf numFmtId="4" fontId="3" fillId="2" borderId="4" xfId="3" applyNumberFormat="1" applyFont="1" applyFill="1" applyBorder="1" applyAlignment="1" applyProtection="1">
      <alignment vertical="top"/>
    </xf>
    <xf numFmtId="0" fontId="12" fillId="0" borderId="4" xfId="12" applyFont="1" applyBorder="1" applyAlignment="1" applyProtection="1">
      <alignment horizontal="left" vertical="top"/>
    </xf>
    <xf numFmtId="0" fontId="3" fillId="0" borderId="4" xfId="0" applyFont="1" applyBorder="1" applyAlignment="1" applyProtection="1">
      <alignment vertical="top"/>
    </xf>
    <xf numFmtId="49" fontId="4" fillId="0" borderId="0" xfId="0" applyNumberFormat="1" applyFont="1" applyAlignment="1" applyProtection="1">
      <alignment horizontal="justify" vertical="top" wrapText="1"/>
    </xf>
    <xf numFmtId="0" fontId="2" fillId="2" borderId="4" xfId="19" applyFont="1" applyFill="1" applyBorder="1" applyAlignment="1" applyProtection="1">
      <alignment vertical="top" wrapText="1"/>
    </xf>
    <xf numFmtId="2" fontId="4" fillId="0" borderId="0" xfId="0" applyNumberFormat="1" applyFont="1" applyAlignment="1" applyProtection="1">
      <alignment vertical="top"/>
    </xf>
    <xf numFmtId="0" fontId="4" fillId="0" borderId="5" xfId="0" applyFont="1" applyBorder="1" applyAlignment="1" applyProtection="1">
      <alignment vertical="top"/>
    </xf>
    <xf numFmtId="4" fontId="4" fillId="0" borderId="5" xfId="0" applyNumberFormat="1" applyFont="1" applyBorder="1" applyAlignment="1" applyProtection="1">
      <alignment vertical="top"/>
    </xf>
    <xf numFmtId="0" fontId="4" fillId="0" borderId="5" xfId="0" applyFont="1" applyBorder="1" applyAlignment="1" applyProtection="1">
      <alignment horizontal="center" vertical="top"/>
    </xf>
    <xf numFmtId="4" fontId="4" fillId="0" borderId="4" xfId="0" applyNumberFormat="1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center" vertical="center"/>
    </xf>
    <xf numFmtId="176" fontId="4" fillId="0" borderId="4" xfId="0" applyNumberFormat="1" applyFont="1" applyBorder="1" applyAlignment="1" applyProtection="1">
      <alignment vertical="top"/>
    </xf>
    <xf numFmtId="164" fontId="4" fillId="0" borderId="4" xfId="0" applyNumberFormat="1" applyFont="1" applyBorder="1" applyAlignment="1" applyProtection="1">
      <alignment horizontal="center" vertical="top"/>
    </xf>
    <xf numFmtId="4" fontId="4" fillId="0" borderId="4" xfId="0" applyNumberFormat="1" applyFont="1" applyBorder="1" applyAlignment="1" applyProtection="1">
      <alignment vertical="top" wrapText="1"/>
    </xf>
    <xf numFmtId="0" fontId="4" fillId="0" borderId="4" xfId="0" applyFont="1" applyBorder="1" applyAlignment="1" applyProtection="1">
      <alignment horizontal="center" vertical="top" wrapText="1"/>
    </xf>
    <xf numFmtId="0" fontId="4" fillId="0" borderId="6" xfId="0" applyFont="1" applyBorder="1" applyAlignment="1" applyProtection="1">
      <alignment vertical="top" wrapText="1"/>
    </xf>
    <xf numFmtId="4" fontId="4" fillId="0" borderId="5" xfId="0" applyNumberFormat="1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top" wrapText="1"/>
    </xf>
    <xf numFmtId="180" fontId="4" fillId="0" borderId="4" xfId="0" applyNumberFormat="1" applyFont="1" applyBorder="1" applyAlignment="1" applyProtection="1">
      <alignment vertical="top"/>
    </xf>
    <xf numFmtId="173" fontId="4" fillId="0" borderId="4" xfId="12" applyNumberFormat="1" applyBorder="1" applyAlignment="1" applyProtection="1">
      <alignment vertical="top" wrapText="1"/>
    </xf>
    <xf numFmtId="0" fontId="4" fillId="0" borderId="4" xfId="0" applyFont="1" applyBorder="1" applyAlignment="1" applyProtection="1">
      <alignment horizontal="left" vertical="top" wrapText="1"/>
    </xf>
    <xf numFmtId="173" fontId="4" fillId="0" borderId="4" xfId="0" applyNumberFormat="1" applyFont="1" applyBorder="1" applyAlignment="1" applyProtection="1">
      <alignment horizontal="right" vertical="top" wrapText="1"/>
    </xf>
    <xf numFmtId="0" fontId="12" fillId="0" borderId="4" xfId="3" applyFont="1" applyBorder="1" applyAlignment="1" applyProtection="1">
      <alignment horizontal="left" vertical="top"/>
    </xf>
    <xf numFmtId="165" fontId="2" fillId="6" borderId="4" xfId="11" applyNumberFormat="1" applyFont="1" applyFill="1" applyBorder="1" applyAlignment="1" applyProtection="1">
      <alignment horizontal="right" vertical="top"/>
    </xf>
    <xf numFmtId="0" fontId="4" fillId="6" borderId="4" xfId="11" applyFill="1" applyBorder="1" applyAlignment="1" applyProtection="1">
      <alignment vertical="top"/>
    </xf>
    <xf numFmtId="173" fontId="4" fillId="6" borderId="4" xfId="11" applyNumberFormat="1" applyFill="1" applyBorder="1" applyAlignment="1" applyProtection="1">
      <alignment horizontal="right" vertical="top" wrapText="1"/>
    </xf>
    <xf numFmtId="4" fontId="4" fillId="6" borderId="4" xfId="11" applyNumberFormat="1" applyFill="1" applyBorder="1" applyAlignment="1" applyProtection="1">
      <alignment horizontal="center" vertical="top"/>
    </xf>
    <xf numFmtId="165" fontId="2" fillId="0" borderId="4" xfId="11" applyNumberFormat="1" applyFont="1" applyBorder="1" applyAlignment="1" applyProtection="1">
      <alignment horizontal="right" vertical="top"/>
    </xf>
    <xf numFmtId="0" fontId="4" fillId="0" borderId="4" xfId="20" applyNumberFormat="1" applyFont="1" applyBorder="1" applyAlignment="1" applyProtection="1">
      <alignment horizontal="left" vertical="top" wrapText="1"/>
    </xf>
    <xf numFmtId="39" fontId="4" fillId="0" borderId="4" xfId="20" applyFont="1" applyBorder="1" applyAlignment="1" applyProtection="1">
      <alignment horizontal="right" vertical="top"/>
    </xf>
    <xf numFmtId="0" fontId="4" fillId="0" borderId="4" xfId="20" applyNumberFormat="1" applyFont="1" applyBorder="1" applyAlignment="1" applyProtection="1">
      <alignment horizontal="center" vertical="top" wrapText="1"/>
    </xf>
    <xf numFmtId="173" fontId="4" fillId="0" borderId="4" xfId="11" applyNumberFormat="1" applyBorder="1" applyAlignment="1" applyProtection="1">
      <alignment horizontal="right" vertical="top" wrapText="1"/>
    </xf>
    <xf numFmtId="4" fontId="4" fillId="0" borderId="4" xfId="11" applyNumberFormat="1" applyBorder="1" applyAlignment="1" applyProtection="1">
      <alignment horizontal="center" vertical="top"/>
    </xf>
    <xf numFmtId="4" fontId="10" fillId="0" borderId="4" xfId="0" applyNumberFormat="1" applyFont="1" applyBorder="1" applyAlignment="1" applyProtection="1">
      <alignment vertical="top"/>
    </xf>
    <xf numFmtId="165" fontId="10" fillId="0" borderId="4" xfId="0" applyNumberFormat="1" applyFont="1" applyBorder="1" applyAlignment="1" applyProtection="1">
      <alignment horizontal="right" vertical="top"/>
    </xf>
    <xf numFmtId="0" fontId="2" fillId="0" borderId="4" xfId="20" applyNumberFormat="1" applyFont="1" applyBorder="1" applyAlignment="1" applyProtection="1">
      <alignment horizontal="right" vertical="top" wrapText="1"/>
    </xf>
    <xf numFmtId="0" fontId="4" fillId="0" borderId="4" xfId="20" applyNumberFormat="1" applyFont="1" applyBorder="1" applyAlignment="1" applyProtection="1">
      <alignment horizontal="center" vertical="center" wrapText="1"/>
    </xf>
    <xf numFmtId="166" fontId="3" fillId="0" borderId="4" xfId="0" applyNumberFormat="1" applyFont="1" applyBorder="1" applyAlignment="1" applyProtection="1">
      <alignment horizontal="center" vertical="top"/>
    </xf>
    <xf numFmtId="165" fontId="10" fillId="0" borderId="7" xfId="0" applyNumberFormat="1" applyFont="1" applyBorder="1" applyAlignment="1" applyProtection="1">
      <alignment horizontal="right" vertical="top"/>
    </xf>
    <xf numFmtId="4" fontId="10" fillId="0" borderId="4" xfId="0" applyNumberFormat="1" applyFont="1" applyBorder="1" applyAlignment="1" applyProtection="1">
      <alignment vertical="center"/>
    </xf>
    <xf numFmtId="166" fontId="3" fillId="0" borderId="4" xfId="0" applyNumberFormat="1" applyFont="1" applyBorder="1" applyAlignment="1" applyProtection="1">
      <alignment horizontal="center" vertical="center"/>
    </xf>
    <xf numFmtId="165" fontId="9" fillId="0" borderId="4" xfId="0" applyNumberFormat="1" applyFont="1" applyBorder="1" applyAlignment="1" applyProtection="1">
      <alignment horizontal="right" vertical="top"/>
    </xf>
    <xf numFmtId="0" fontId="2" fillId="0" borderId="5" xfId="20" applyNumberFormat="1" applyFont="1" applyBorder="1" applyAlignment="1" applyProtection="1">
      <alignment horizontal="right" vertical="top" wrapText="1"/>
    </xf>
    <xf numFmtId="0" fontId="4" fillId="0" borderId="5" xfId="0" applyFont="1" applyBorder="1" applyAlignment="1" applyProtection="1">
      <alignment vertical="top" wrapText="1"/>
    </xf>
    <xf numFmtId="4" fontId="10" fillId="0" borderId="5" xfId="0" applyNumberFormat="1" applyFont="1" applyBorder="1" applyAlignment="1" applyProtection="1">
      <alignment vertical="top"/>
    </xf>
    <xf numFmtId="166" fontId="10" fillId="0" borderId="5" xfId="0" applyNumberFormat="1" applyFont="1" applyBorder="1" applyAlignment="1" applyProtection="1">
      <alignment horizontal="center" vertical="top"/>
    </xf>
    <xf numFmtId="0" fontId="14" fillId="0" borderId="4" xfId="0" applyFont="1" applyBorder="1" applyAlignment="1" applyProtection="1">
      <alignment vertical="top" wrapText="1"/>
    </xf>
    <xf numFmtId="166" fontId="4" fillId="0" borderId="4" xfId="0" applyNumberFormat="1" applyFont="1" applyBorder="1" applyAlignment="1" applyProtection="1">
      <alignment horizontal="center" vertical="center"/>
    </xf>
    <xf numFmtId="2" fontId="19" fillId="0" borderId="4" xfId="0" applyNumberFormat="1" applyFont="1" applyBorder="1" applyAlignment="1" applyProtection="1">
      <alignment vertical="top"/>
    </xf>
    <xf numFmtId="2" fontId="4" fillId="0" borderId="4" xfId="21" applyNumberFormat="1" applyBorder="1" applyAlignment="1" applyProtection="1">
      <alignment vertical="top"/>
    </xf>
    <xf numFmtId="0" fontId="4" fillId="0" borderId="4" xfId="21" applyBorder="1" applyAlignment="1" applyProtection="1">
      <alignment horizontal="center" vertical="top"/>
    </xf>
    <xf numFmtId="0" fontId="4" fillId="0" borderId="4" xfId="21" applyBorder="1" applyAlignment="1" applyProtection="1">
      <alignment vertical="top"/>
    </xf>
    <xf numFmtId="168" fontId="4" fillId="0" borderId="4" xfId="22" applyFont="1" applyFill="1" applyBorder="1" applyAlignment="1" applyProtection="1">
      <alignment vertical="top" wrapText="1"/>
    </xf>
    <xf numFmtId="168" fontId="4" fillId="2" borderId="4" xfId="22" applyFont="1" applyFill="1" applyBorder="1" applyAlignment="1" applyProtection="1">
      <alignment horizontal="left" vertical="top"/>
    </xf>
    <xf numFmtId="168" fontId="4" fillId="0" borderId="4" xfId="22" applyFont="1" applyFill="1" applyBorder="1" applyAlignment="1" applyProtection="1">
      <alignment horizontal="center" vertical="top" wrapText="1"/>
    </xf>
    <xf numFmtId="2" fontId="4" fillId="0" borderId="5" xfId="0" applyNumberFormat="1" applyFont="1" applyBorder="1" applyAlignment="1" applyProtection="1">
      <alignment horizontal="right" vertical="top"/>
    </xf>
    <xf numFmtId="0" fontId="3" fillId="0" borderId="5" xfId="0" applyFont="1" applyBorder="1" applyAlignment="1" applyProtection="1">
      <alignment horizontal="center" vertical="top"/>
    </xf>
    <xf numFmtId="168" fontId="4" fillId="2" borderId="4" xfId="22" applyFont="1" applyFill="1" applyBorder="1" applyAlignment="1" applyProtection="1">
      <alignment horizontal="center" vertical="top" wrapText="1"/>
    </xf>
    <xf numFmtId="0" fontId="4" fillId="3" borderId="4" xfId="0" applyFont="1" applyFill="1" applyBorder="1" applyAlignment="1" applyProtection="1">
      <alignment vertical="top" wrapText="1"/>
    </xf>
    <xf numFmtId="164" fontId="4" fillId="3" borderId="4" xfId="0" applyNumberFormat="1" applyFont="1" applyFill="1" applyBorder="1" applyAlignment="1" applyProtection="1">
      <alignment vertical="top"/>
    </xf>
    <xf numFmtId="4" fontId="4" fillId="3" borderId="4" xfId="0" applyNumberFormat="1" applyFont="1" applyFill="1" applyBorder="1" applyAlignment="1" applyProtection="1">
      <alignment horizontal="center" vertical="top"/>
    </xf>
    <xf numFmtId="165" fontId="2" fillId="0" borderId="4" xfId="0" applyNumberFormat="1" applyFont="1" applyBorder="1" applyAlignment="1" applyProtection="1">
      <alignment horizontal="center" vertical="top" wrapText="1"/>
    </xf>
    <xf numFmtId="49" fontId="2" fillId="0" borderId="4" xfId="15" applyNumberFormat="1" applyFont="1" applyBorder="1" applyAlignment="1" applyProtection="1">
      <alignment vertical="top" wrapText="1"/>
    </xf>
    <xf numFmtId="173" fontId="10" fillId="0" borderId="4" xfId="0" applyNumberFormat="1" applyFont="1" applyBorder="1" applyAlignment="1" applyProtection="1">
      <alignment vertical="top" wrapText="1"/>
    </xf>
    <xf numFmtId="165" fontId="4" fillId="0" borderId="4" xfId="0" applyNumberFormat="1" applyFont="1" applyBorder="1" applyAlignment="1" applyProtection="1">
      <alignment vertical="top" wrapText="1"/>
    </xf>
    <xf numFmtId="49" fontId="4" fillId="0" borderId="4" xfId="15" applyNumberFormat="1" applyFont="1" applyBorder="1" applyAlignment="1" applyProtection="1">
      <alignment vertical="top" wrapText="1"/>
    </xf>
    <xf numFmtId="4" fontId="4" fillId="0" borderId="4" xfId="0" applyNumberFormat="1" applyFont="1" applyBorder="1" applyAlignment="1" applyProtection="1">
      <alignment vertical="center" wrapText="1"/>
    </xf>
    <xf numFmtId="4" fontId="4" fillId="0" borderId="4" xfId="0" applyNumberFormat="1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vertical="top" wrapText="1"/>
    </xf>
    <xf numFmtId="4" fontId="4" fillId="0" borderId="5" xfId="0" applyNumberFormat="1" applyFont="1" applyBorder="1" applyAlignment="1" applyProtection="1">
      <alignment vertical="top" wrapText="1"/>
    </xf>
    <xf numFmtId="4" fontId="4" fillId="0" borderId="5" xfId="0" applyNumberFormat="1" applyFont="1" applyBorder="1" applyAlignment="1" applyProtection="1">
      <alignment horizontal="center" vertical="top" wrapText="1"/>
    </xf>
    <xf numFmtId="0" fontId="2" fillId="2" borderId="4" xfId="0" applyFont="1" applyFill="1" applyBorder="1" applyAlignment="1" applyProtection="1">
      <alignment vertical="top" wrapText="1"/>
    </xf>
    <xf numFmtId="0" fontId="4" fillId="2" borderId="4" xfId="0" applyFont="1" applyFill="1" applyBorder="1" applyAlignment="1" applyProtection="1">
      <alignment vertical="top" wrapText="1"/>
    </xf>
    <xf numFmtId="4" fontId="4" fillId="2" borderId="4" xfId="0" applyNumberFormat="1" applyFont="1" applyFill="1" applyBorder="1" applyAlignment="1" applyProtection="1">
      <alignment vertical="center" wrapText="1"/>
    </xf>
    <xf numFmtId="4" fontId="4" fillId="2" borderId="4" xfId="0" applyNumberFormat="1" applyFont="1" applyFill="1" applyBorder="1" applyAlignment="1" applyProtection="1">
      <alignment horizontal="center" vertical="center" wrapText="1"/>
    </xf>
    <xf numFmtId="4" fontId="4" fillId="2" borderId="4" xfId="0" applyNumberFormat="1" applyFont="1" applyFill="1" applyBorder="1" applyAlignment="1" applyProtection="1">
      <alignment vertical="top" wrapText="1"/>
    </xf>
    <xf numFmtId="4" fontId="4" fillId="2" borderId="4" xfId="0" applyNumberFormat="1" applyFont="1" applyFill="1" applyBorder="1" applyAlignment="1" applyProtection="1">
      <alignment horizontal="center" vertical="top" wrapText="1"/>
    </xf>
    <xf numFmtId="0" fontId="4" fillId="2" borderId="4" xfId="0" applyFont="1" applyFill="1" applyBorder="1" applyAlignment="1" applyProtection="1">
      <alignment horizontal="center" vertical="top" wrapText="1"/>
    </xf>
    <xf numFmtId="39" fontId="2" fillId="3" borderId="4" xfId="24" applyFont="1" applyFill="1" applyBorder="1" applyAlignment="1" applyProtection="1">
      <alignment horizontal="center" vertical="top" wrapText="1"/>
    </xf>
    <xf numFmtId="4" fontId="4" fillId="3" borderId="4" xfId="0" applyNumberFormat="1" applyFont="1" applyFill="1" applyBorder="1" applyAlignment="1" applyProtection="1">
      <alignment vertical="top" wrapText="1"/>
    </xf>
    <xf numFmtId="4" fontId="2" fillId="3" borderId="4" xfId="0" applyNumberFormat="1" applyFont="1" applyFill="1" applyBorder="1" applyAlignment="1" applyProtection="1">
      <alignment vertical="top" wrapText="1"/>
    </xf>
    <xf numFmtId="2" fontId="4" fillId="0" borderId="4" xfId="0" applyNumberFormat="1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wrapText="1"/>
    </xf>
    <xf numFmtId="0" fontId="4" fillId="0" borderId="4" xfId="0" applyFont="1" applyBorder="1" applyAlignment="1" applyProtection="1">
      <alignment wrapText="1"/>
    </xf>
    <xf numFmtId="0" fontId="4" fillId="0" borderId="5" xfId="0" applyFont="1" applyBorder="1" applyAlignment="1" applyProtection="1">
      <alignment wrapText="1"/>
    </xf>
    <xf numFmtId="4" fontId="4" fillId="0" borderId="5" xfId="0" applyNumberFormat="1" applyFont="1" applyBorder="1" applyAlignment="1" applyProtection="1">
      <alignment vertical="center" wrapText="1"/>
    </xf>
    <xf numFmtId="4" fontId="4" fillId="0" borderId="5" xfId="0" applyNumberFormat="1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wrapText="1"/>
    </xf>
    <xf numFmtId="2" fontId="4" fillId="0" borderId="4" xfId="0" applyNumberFormat="1" applyFont="1" applyBorder="1" applyAlignment="1" applyProtection="1">
      <alignment wrapText="1"/>
    </xf>
    <xf numFmtId="0" fontId="2" fillId="0" borderId="5" xfId="0" applyFont="1" applyBorder="1" applyAlignment="1" applyProtection="1">
      <alignment vertical="top" wrapText="1"/>
    </xf>
    <xf numFmtId="0" fontId="12" fillId="2" borderId="4" xfId="0" applyFont="1" applyFill="1" applyBorder="1" applyAlignment="1" applyProtection="1">
      <alignment horizontal="right"/>
    </xf>
    <xf numFmtId="0" fontId="2" fillId="2" borderId="4" xfId="0" applyFont="1" applyFill="1" applyBorder="1" applyProtection="1"/>
    <xf numFmtId="4" fontId="4" fillId="2" borderId="4" xfId="0" applyNumberFormat="1" applyFont="1" applyFill="1" applyBorder="1" applyProtection="1"/>
    <xf numFmtId="4" fontId="4" fillId="2" borderId="4" xfId="0" applyNumberFormat="1" applyFont="1" applyFill="1" applyBorder="1" applyAlignment="1" applyProtection="1">
      <alignment horizontal="center"/>
    </xf>
    <xf numFmtId="0" fontId="3" fillId="2" borderId="4" xfId="0" applyFont="1" applyFill="1" applyBorder="1" applyProtection="1"/>
    <xf numFmtId="0" fontId="4" fillId="2" borderId="4" xfId="0" applyFont="1" applyFill="1" applyBorder="1" applyProtection="1"/>
    <xf numFmtId="0" fontId="2" fillId="2" borderId="4" xfId="25" applyFont="1" applyFill="1" applyBorder="1" applyAlignment="1" applyProtection="1">
      <alignment horizontal="right" vertical="top"/>
    </xf>
    <xf numFmtId="0" fontId="2" fillId="2" borderId="4" xfId="25" applyFont="1" applyFill="1" applyBorder="1" applyAlignment="1" applyProtection="1">
      <alignment vertical="top" wrapText="1"/>
    </xf>
    <xf numFmtId="4" fontId="4" fillId="2" borderId="4" xfId="25" applyNumberFormat="1" applyFill="1" applyBorder="1" applyAlignment="1" applyProtection="1">
      <alignment vertical="top"/>
    </xf>
    <xf numFmtId="4" fontId="4" fillId="2" borderId="4" xfId="25" applyNumberFormat="1" applyFill="1" applyBorder="1" applyAlignment="1" applyProtection="1">
      <alignment horizontal="center" vertical="top"/>
    </xf>
    <xf numFmtId="165" fontId="4" fillId="2" borderId="4" xfId="0" applyNumberFormat="1" applyFont="1" applyFill="1" applyBorder="1" applyAlignment="1" applyProtection="1">
      <alignment horizontal="right" vertical="top"/>
    </xf>
    <xf numFmtId="0" fontId="4" fillId="2" borderId="4" xfId="0" applyFont="1" applyFill="1" applyBorder="1" applyAlignment="1" applyProtection="1">
      <alignment vertical="center" wrapText="1"/>
    </xf>
    <xf numFmtId="4" fontId="4" fillId="2" borderId="4" xfId="0" applyNumberFormat="1" applyFont="1" applyFill="1" applyBorder="1" applyAlignment="1" applyProtection="1">
      <alignment horizontal="right" vertical="top"/>
    </xf>
    <xf numFmtId="4" fontId="4" fillId="2" borderId="4" xfId="0" applyNumberFormat="1" applyFont="1" applyFill="1" applyBorder="1" applyAlignment="1" applyProtection="1">
      <alignment horizontal="center" vertical="top"/>
    </xf>
    <xf numFmtId="176" fontId="2" fillId="2" borderId="4" xfId="25" applyNumberFormat="1" applyFont="1" applyFill="1" applyBorder="1" applyAlignment="1" applyProtection="1">
      <alignment horizontal="right" vertical="top"/>
    </xf>
    <xf numFmtId="4" fontId="2" fillId="2" borderId="4" xfId="0" applyNumberFormat="1" applyFont="1" applyFill="1" applyBorder="1" applyAlignment="1" applyProtection="1">
      <alignment horizontal="right" vertical="top"/>
    </xf>
    <xf numFmtId="4" fontId="2" fillId="2" borderId="4" xfId="0" applyNumberFormat="1" applyFont="1" applyFill="1" applyBorder="1" applyAlignment="1" applyProtection="1">
      <alignment horizontal="center" vertical="top"/>
    </xf>
    <xf numFmtId="2" fontId="10" fillId="2" borderId="4" xfId="0" applyNumberFormat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vertical="top" wrapText="1"/>
    </xf>
    <xf numFmtId="39" fontId="2" fillId="3" borderId="5" xfId="24" applyFont="1" applyFill="1" applyBorder="1" applyAlignment="1" applyProtection="1">
      <alignment horizontal="center" vertical="top" wrapText="1"/>
    </xf>
    <xf numFmtId="4" fontId="4" fillId="3" borderId="5" xfId="0" applyNumberFormat="1" applyFont="1" applyFill="1" applyBorder="1" applyAlignment="1" applyProtection="1">
      <alignment vertical="top" wrapText="1"/>
    </xf>
    <xf numFmtId="4" fontId="2" fillId="3" borderId="5" xfId="0" applyNumberFormat="1" applyFont="1" applyFill="1" applyBorder="1" applyAlignment="1" applyProtection="1">
      <alignment vertical="top" wrapText="1"/>
    </xf>
    <xf numFmtId="2" fontId="4" fillId="0" borderId="5" xfId="0" applyNumberFormat="1" applyFont="1" applyBorder="1" applyAlignment="1" applyProtection="1">
      <alignment vertical="top" wrapText="1"/>
    </xf>
    <xf numFmtId="4" fontId="10" fillId="0" borderId="4" xfId="0" applyNumberFormat="1" applyFont="1" applyBorder="1" applyAlignment="1" applyProtection="1">
      <alignment horizontal="center" vertical="top"/>
    </xf>
    <xf numFmtId="165" fontId="4" fillId="0" borderId="4" xfId="0" applyNumberFormat="1" applyFont="1" applyBorder="1" applyAlignment="1" applyProtection="1">
      <alignment horizontal="right" vertical="top" wrapText="1"/>
    </xf>
    <xf numFmtId="0" fontId="10" fillId="0" borderId="4" xfId="0" applyFont="1" applyBorder="1" applyAlignment="1" applyProtection="1">
      <alignment vertical="top" wrapText="1"/>
    </xf>
    <xf numFmtId="39" fontId="2" fillId="2" borderId="4" xfId="24" applyFont="1" applyFill="1" applyBorder="1" applyAlignment="1" applyProtection="1">
      <alignment horizontal="center" vertical="top" wrapText="1"/>
    </xf>
    <xf numFmtId="0" fontId="2" fillId="2" borderId="4" xfId="0" applyFont="1" applyFill="1" applyBorder="1" applyAlignment="1" applyProtection="1">
      <alignment vertical="top"/>
    </xf>
    <xf numFmtId="4" fontId="4" fillId="2" borderId="4" xfId="0" applyNumberFormat="1" applyFont="1" applyFill="1" applyBorder="1" applyAlignment="1" applyProtection="1">
      <alignment vertical="top"/>
    </xf>
    <xf numFmtId="0" fontId="3" fillId="2" borderId="4" xfId="0" applyFont="1" applyFill="1" applyBorder="1" applyAlignment="1" applyProtection="1">
      <alignment vertical="top"/>
    </xf>
    <xf numFmtId="165" fontId="4" fillId="2" borderId="5" xfId="0" applyNumberFormat="1" applyFont="1" applyFill="1" applyBorder="1" applyAlignment="1" applyProtection="1">
      <alignment horizontal="right" vertical="top"/>
    </xf>
    <xf numFmtId="0" fontId="4" fillId="2" borderId="5" xfId="0" applyFont="1" applyFill="1" applyBorder="1" applyAlignment="1" applyProtection="1">
      <alignment vertical="top" wrapText="1"/>
    </xf>
    <xf numFmtId="4" fontId="4" fillId="2" borderId="5" xfId="0" applyNumberFormat="1" applyFont="1" applyFill="1" applyBorder="1" applyAlignment="1" applyProtection="1">
      <alignment horizontal="right" vertical="top"/>
    </xf>
    <xf numFmtId="4" fontId="4" fillId="2" borderId="5" xfId="0" applyNumberFormat="1" applyFont="1" applyFill="1" applyBorder="1" applyAlignment="1" applyProtection="1">
      <alignment horizontal="center" vertical="top"/>
    </xf>
    <xf numFmtId="2" fontId="10" fillId="2" borderId="4" xfId="0" applyNumberFormat="1" applyFont="1" applyFill="1" applyBorder="1" applyAlignment="1" applyProtection="1">
      <alignment horizontal="center" vertical="top"/>
    </xf>
    <xf numFmtId="2" fontId="4" fillId="2" borderId="4" xfId="22" applyNumberFormat="1" applyFont="1" applyFill="1" applyBorder="1" applyAlignment="1" applyProtection="1">
      <alignment horizontal="center" vertical="top"/>
    </xf>
    <xf numFmtId="2" fontId="10" fillId="2" borderId="5" xfId="0" applyNumberFormat="1" applyFont="1" applyFill="1" applyBorder="1" applyAlignment="1" applyProtection="1">
      <alignment horizontal="center" vertical="top"/>
    </xf>
    <xf numFmtId="0" fontId="2" fillId="0" borderId="4" xfId="0" applyFont="1" applyBorder="1" applyAlignment="1" applyProtection="1">
      <alignment horizontal="center" vertical="top" wrapText="1"/>
    </xf>
    <xf numFmtId="0" fontId="9" fillId="0" borderId="4" xfId="0" applyFont="1" applyBorder="1" applyAlignment="1" applyProtection="1">
      <alignment horizontal="right" vertical="top"/>
    </xf>
    <xf numFmtId="0" fontId="10" fillId="0" borderId="4" xfId="0" applyFont="1" applyBorder="1" applyAlignment="1" applyProtection="1">
      <alignment horizontal="left" vertical="top"/>
    </xf>
    <xf numFmtId="0" fontId="10" fillId="0" borderId="4" xfId="0" applyFont="1" applyBorder="1" applyAlignment="1" applyProtection="1">
      <alignment horizontal="center" vertical="top"/>
    </xf>
    <xf numFmtId="0" fontId="4" fillId="4" borderId="4" xfId="0" applyFont="1" applyFill="1" applyBorder="1" applyAlignment="1" applyProtection="1">
      <alignment horizontal="right" vertical="top" wrapText="1"/>
    </xf>
    <xf numFmtId="4" fontId="4" fillId="2" borderId="4" xfId="0" applyNumberFormat="1" applyFont="1" applyFill="1" applyBorder="1" applyAlignment="1" applyProtection="1">
      <alignment horizontal="right" vertical="top" wrapText="1"/>
    </xf>
    <xf numFmtId="0" fontId="2" fillId="4" borderId="4" xfId="0" applyFont="1" applyFill="1" applyBorder="1" applyAlignment="1" applyProtection="1">
      <alignment horizontal="right" vertical="top"/>
    </xf>
    <xf numFmtId="0" fontId="2" fillId="4" borderId="4" xfId="0" applyFont="1" applyFill="1" applyBorder="1" applyAlignment="1" applyProtection="1">
      <alignment vertical="top"/>
    </xf>
    <xf numFmtId="4" fontId="4" fillId="2" borderId="4" xfId="10" applyNumberFormat="1" applyFont="1" applyFill="1" applyBorder="1" applyAlignment="1" applyProtection="1">
      <alignment horizontal="right" vertical="top" wrapText="1"/>
    </xf>
    <xf numFmtId="4" fontId="4" fillId="2" borderId="4" xfId="10" applyNumberFormat="1" applyFont="1" applyFill="1" applyBorder="1" applyAlignment="1" applyProtection="1">
      <alignment horizontal="center" vertical="top"/>
    </xf>
    <xf numFmtId="0" fontId="4" fillId="4" borderId="4" xfId="0" applyFont="1" applyFill="1" applyBorder="1" applyAlignment="1" applyProtection="1">
      <alignment horizontal="right" vertical="top"/>
    </xf>
    <xf numFmtId="0" fontId="4" fillId="4" borderId="4" xfId="0" applyFont="1" applyFill="1" applyBorder="1" applyAlignment="1" applyProtection="1">
      <alignment vertical="top"/>
    </xf>
    <xf numFmtId="0" fontId="4" fillId="2" borderId="4" xfId="0" applyFont="1" applyFill="1" applyBorder="1" applyAlignment="1" applyProtection="1">
      <alignment horizontal="righ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2" fillId="4" borderId="4" xfId="0" applyFont="1" applyFill="1" applyBorder="1" applyAlignment="1" applyProtection="1">
      <alignment horizontal="right" vertical="top" wrapText="1"/>
    </xf>
    <xf numFmtId="0" fontId="2" fillId="4" borderId="4" xfId="0" applyFont="1" applyFill="1" applyBorder="1" applyAlignment="1" applyProtection="1">
      <alignment vertical="top" wrapText="1"/>
    </xf>
    <xf numFmtId="4" fontId="2" fillId="2" borderId="4" xfId="0" applyNumberFormat="1" applyFont="1" applyFill="1" applyBorder="1" applyAlignment="1" applyProtection="1">
      <alignment horizontal="right" vertical="top" wrapText="1"/>
    </xf>
    <xf numFmtId="4" fontId="2" fillId="2" borderId="4" xfId="0" applyNumberFormat="1" applyFont="1" applyFill="1" applyBorder="1" applyAlignment="1" applyProtection="1">
      <alignment horizontal="center" vertical="top" wrapText="1"/>
    </xf>
    <xf numFmtId="0" fontId="10" fillId="0" borderId="4" xfId="0" applyFont="1" applyBorder="1" applyAlignment="1" applyProtection="1">
      <alignment horizontal="right" vertical="top" wrapText="1"/>
    </xf>
    <xf numFmtId="0" fontId="9" fillId="0" borderId="4" xfId="0" applyFont="1" applyBorder="1" applyAlignment="1" applyProtection="1">
      <alignment horizontal="right" vertical="top" wrapText="1"/>
    </xf>
    <xf numFmtId="0" fontId="9" fillId="0" borderId="4" xfId="0" applyFont="1" applyBorder="1" applyAlignment="1" applyProtection="1">
      <alignment vertical="top" wrapText="1"/>
    </xf>
    <xf numFmtId="43" fontId="10" fillId="0" borderId="4" xfId="0" applyNumberFormat="1" applyFont="1" applyBorder="1" applyAlignment="1" applyProtection="1">
      <alignment horizontal="center" vertical="top"/>
    </xf>
    <xf numFmtId="4" fontId="15" fillId="2" borderId="4" xfId="0" applyNumberFormat="1" applyFont="1" applyFill="1" applyBorder="1" applyAlignment="1" applyProtection="1">
      <alignment horizontal="right" vertical="top" wrapText="1"/>
    </xf>
    <xf numFmtId="0" fontId="10" fillId="0" borderId="7" xfId="0" applyFont="1" applyBorder="1" applyAlignment="1" applyProtection="1">
      <alignment horizontal="right" vertical="top" wrapText="1"/>
    </xf>
    <xf numFmtId="2" fontId="10" fillId="0" borderId="7" xfId="0" applyNumberFormat="1" applyFont="1" applyBorder="1" applyAlignment="1" applyProtection="1">
      <alignment horizontal="right" vertical="top" wrapText="1"/>
    </xf>
    <xf numFmtId="43" fontId="4" fillId="0" borderId="4" xfId="26" applyFont="1" applyFill="1" applyBorder="1" applyAlignment="1" applyProtection="1">
      <alignment horizontal="right" vertical="top" wrapText="1"/>
    </xf>
    <xf numFmtId="0" fontId="4" fillId="2" borderId="5" xfId="0" applyFont="1" applyFill="1" applyBorder="1" applyAlignment="1" applyProtection="1">
      <alignment horizontal="right" vertical="top" wrapText="1"/>
    </xf>
    <xf numFmtId="4" fontId="4" fillId="0" borderId="5" xfId="0" applyNumberFormat="1" applyFont="1" applyBorder="1" applyAlignment="1" applyProtection="1">
      <alignment horizontal="right" vertical="top" wrapText="1"/>
    </xf>
    <xf numFmtId="0" fontId="4" fillId="0" borderId="5" xfId="0" applyFont="1" applyBorder="1" applyAlignment="1" applyProtection="1">
      <alignment horizontal="center" vertical="top" wrapText="1"/>
    </xf>
    <xf numFmtId="1" fontId="2" fillId="2" borderId="4" xfId="0" applyNumberFormat="1" applyFont="1" applyFill="1" applyBorder="1" applyAlignment="1" applyProtection="1">
      <alignment horizontal="right" vertical="top" wrapText="1"/>
    </xf>
    <xf numFmtId="176" fontId="4" fillId="2" borderId="4" xfId="0" applyNumberFormat="1" applyFont="1" applyFill="1" applyBorder="1" applyAlignment="1" applyProtection="1">
      <alignment horizontal="right" vertical="top" wrapText="1"/>
    </xf>
    <xf numFmtId="37" fontId="2" fillId="0" borderId="4" xfId="0" applyNumberFormat="1" applyFont="1" applyBorder="1" applyAlignment="1" applyProtection="1">
      <alignment horizontal="right" vertical="top"/>
    </xf>
    <xf numFmtId="0" fontId="2" fillId="0" borderId="4" xfId="28" applyFont="1" applyBorder="1" applyAlignment="1" applyProtection="1">
      <alignment horizontal="left" vertical="top" wrapText="1"/>
    </xf>
    <xf numFmtId="4" fontId="4" fillId="0" borderId="4" xfId="10" applyNumberFormat="1" applyFont="1" applyFill="1" applyBorder="1" applyAlignment="1" applyProtection="1">
      <alignment horizontal="center" vertical="top"/>
    </xf>
    <xf numFmtId="165" fontId="4" fillId="0" borderId="4" xfId="0" applyNumberFormat="1" applyFont="1" applyBorder="1" applyAlignment="1" applyProtection="1">
      <alignment horizontal="right" vertical="top"/>
    </xf>
    <xf numFmtId="0" fontId="4" fillId="0" borderId="4" xfId="28" applyBorder="1" applyAlignment="1" applyProtection="1">
      <alignment horizontal="left" vertical="top" wrapText="1"/>
    </xf>
    <xf numFmtId="37" fontId="2" fillId="0" borderId="4" xfId="0" applyNumberFormat="1" applyFont="1" applyBorder="1" applyAlignment="1" applyProtection="1">
      <alignment horizontal="right" vertical="top" wrapText="1"/>
    </xf>
    <xf numFmtId="180" fontId="10" fillId="0" borderId="4" xfId="0" applyNumberFormat="1" applyFont="1" applyBorder="1" applyAlignment="1" applyProtection="1">
      <alignment horizontal="right" vertical="top" wrapText="1"/>
    </xf>
    <xf numFmtId="4" fontId="2" fillId="2" borderId="4" xfId="0" applyNumberFormat="1" applyFont="1" applyFill="1" applyBorder="1" applyAlignment="1" applyProtection="1">
      <alignment vertical="top"/>
    </xf>
    <xf numFmtId="4" fontId="10" fillId="2" borderId="4" xfId="0" applyNumberFormat="1" applyFont="1" applyFill="1" applyBorder="1" applyAlignment="1" applyProtection="1">
      <alignment horizontal="center" vertical="top"/>
    </xf>
    <xf numFmtId="0" fontId="14" fillId="0" borderId="4" xfId="0" applyFont="1" applyBorder="1" applyAlignment="1" applyProtection="1">
      <alignment horizontal="justify" vertical="top" wrapText="1"/>
    </xf>
    <xf numFmtId="43" fontId="4" fillId="2" borderId="4" xfId="26" applyFont="1" applyFill="1" applyBorder="1" applyAlignment="1" applyProtection="1">
      <alignment horizontal="right" vertical="top" wrapText="1"/>
    </xf>
    <xf numFmtId="43" fontId="4" fillId="2" borderId="4" xfId="26" applyFont="1" applyFill="1" applyBorder="1" applyAlignment="1" applyProtection="1">
      <alignment horizontal="center" vertical="top" wrapText="1"/>
    </xf>
    <xf numFmtId="43" fontId="15" fillId="2" borderId="4" xfId="26" applyFont="1" applyFill="1" applyBorder="1" applyAlignment="1" applyProtection="1">
      <alignment horizontal="right" vertical="top" wrapText="1"/>
    </xf>
    <xf numFmtId="0" fontId="2" fillId="2" borderId="4" xfId="0" applyFont="1" applyFill="1" applyBorder="1" applyAlignment="1" applyProtection="1">
      <alignment horizontal="right" vertical="top" wrapText="1"/>
    </xf>
    <xf numFmtId="0" fontId="9" fillId="3" borderId="4" xfId="0" applyFont="1" applyFill="1" applyBorder="1" applyAlignment="1" applyProtection="1">
      <alignment horizontal="right" vertical="top"/>
    </xf>
    <xf numFmtId="0" fontId="9" fillId="3" borderId="4" xfId="0" applyFont="1" applyFill="1" applyBorder="1" applyAlignment="1" applyProtection="1">
      <alignment horizontal="center" vertical="top"/>
    </xf>
    <xf numFmtId="0" fontId="9" fillId="3" borderId="4" xfId="0" applyFont="1" applyFill="1" applyBorder="1" applyAlignment="1" applyProtection="1">
      <alignment vertical="top"/>
    </xf>
    <xf numFmtId="39" fontId="4" fillId="2" borderId="4" xfId="0" applyNumberFormat="1" applyFont="1" applyFill="1" applyBorder="1" applyAlignment="1" applyProtection="1">
      <alignment horizontal="right" vertical="top" wrapText="1"/>
    </xf>
    <xf numFmtId="0" fontId="4" fillId="2" borderId="4" xfId="0" applyFont="1" applyFill="1" applyBorder="1" applyAlignment="1" applyProtection="1">
      <alignment horizontal="left" vertical="top"/>
    </xf>
    <xf numFmtId="0" fontId="2" fillId="2" borderId="5" xfId="0" applyFont="1" applyFill="1" applyBorder="1" applyAlignment="1" applyProtection="1">
      <alignment horizontal="center" vertical="top" wrapText="1"/>
    </xf>
    <xf numFmtId="0" fontId="2" fillId="2" borderId="5" xfId="0" applyFont="1" applyFill="1" applyBorder="1" applyAlignment="1" applyProtection="1">
      <alignment horizontal="left" vertical="top" wrapText="1"/>
    </xf>
    <xf numFmtId="4" fontId="4" fillId="2" borderId="5" xfId="0" applyNumberFormat="1" applyFont="1" applyFill="1" applyBorder="1" applyAlignment="1" applyProtection="1">
      <alignment horizontal="right" vertical="top" wrapText="1"/>
    </xf>
    <xf numFmtId="4" fontId="4" fillId="2" borderId="5" xfId="0" applyNumberFormat="1" applyFont="1" applyFill="1" applyBorder="1" applyAlignment="1" applyProtection="1">
      <alignment horizontal="center" vertical="top" wrapText="1"/>
    </xf>
    <xf numFmtId="0" fontId="4" fillId="3" borderId="4" xfId="0" applyFont="1" applyFill="1" applyBorder="1" applyAlignment="1" applyProtection="1">
      <alignment horizontal="right" vertical="top" wrapText="1"/>
    </xf>
    <xf numFmtId="0" fontId="2" fillId="3" borderId="4" xfId="0" applyFont="1" applyFill="1" applyBorder="1" applyAlignment="1" applyProtection="1">
      <alignment horizontal="center" vertical="top" wrapText="1"/>
    </xf>
    <xf numFmtId="4" fontId="4" fillId="3" borderId="4" xfId="0" applyNumberFormat="1" applyFont="1" applyFill="1" applyBorder="1" applyAlignment="1" applyProtection="1">
      <alignment horizontal="right" vertical="top" wrapText="1"/>
    </xf>
    <xf numFmtId="4" fontId="4" fillId="3" borderId="4" xfId="0" applyNumberFormat="1" applyFont="1" applyFill="1" applyBorder="1" applyAlignment="1" applyProtection="1">
      <alignment horizontal="center" vertical="top" wrapText="1"/>
    </xf>
    <xf numFmtId="0" fontId="2" fillId="3" borderId="5" xfId="0" applyFont="1" applyFill="1" applyBorder="1" applyAlignment="1" applyProtection="1">
      <alignment horizontal="right" vertical="top" wrapText="1"/>
    </xf>
    <xf numFmtId="0" fontId="2" fillId="3" borderId="5" xfId="0" applyFont="1" applyFill="1" applyBorder="1" applyAlignment="1" applyProtection="1">
      <alignment horizontal="center" vertical="top" wrapText="1"/>
    </xf>
    <xf numFmtId="4" fontId="2" fillId="3" borderId="5" xfId="0" applyNumberFormat="1" applyFont="1" applyFill="1" applyBorder="1" applyAlignment="1" applyProtection="1">
      <alignment horizontal="right" vertical="top" wrapText="1"/>
    </xf>
    <xf numFmtId="4" fontId="2" fillId="3" borderId="5" xfId="0" applyNumberFormat="1" applyFont="1" applyFill="1" applyBorder="1" applyAlignment="1" applyProtection="1">
      <alignment horizontal="center" vertical="top" wrapText="1"/>
    </xf>
    <xf numFmtId="0" fontId="2" fillId="3" borderId="4" xfId="0" applyFont="1" applyFill="1" applyBorder="1" applyAlignment="1" applyProtection="1">
      <alignment horizontal="right" vertical="top" wrapText="1"/>
    </xf>
    <xf numFmtId="4" fontId="2" fillId="3" borderId="4" xfId="0" applyNumberFormat="1" applyFont="1" applyFill="1" applyBorder="1" applyAlignment="1" applyProtection="1">
      <alignment horizontal="right" vertical="top" wrapText="1"/>
    </xf>
    <xf numFmtId="4" fontId="2" fillId="3" borderId="4" xfId="0" applyNumberFormat="1" applyFont="1" applyFill="1" applyBorder="1" applyAlignment="1" applyProtection="1">
      <alignment horizontal="center" vertical="top" wrapText="1"/>
    </xf>
    <xf numFmtId="164" fontId="4" fillId="2" borderId="4" xfId="0" applyNumberFormat="1" applyFont="1" applyFill="1" applyBorder="1" applyAlignment="1" applyProtection="1">
      <alignment horizontal="right" vertical="top" wrapText="1"/>
    </xf>
    <xf numFmtId="164" fontId="4" fillId="2" borderId="4" xfId="0" applyNumberFormat="1" applyFont="1" applyFill="1" applyBorder="1" applyAlignment="1" applyProtection="1">
      <alignment horizontal="center" vertical="top" wrapText="1"/>
    </xf>
    <xf numFmtId="182" fontId="4" fillId="2" borderId="4" xfId="0" applyNumberFormat="1" applyFont="1" applyFill="1" applyBorder="1" applyAlignment="1" applyProtection="1">
      <alignment horizontal="right" vertical="top" wrapText="1"/>
    </xf>
    <xf numFmtId="10" fontId="4" fillId="0" borderId="4" xfId="0" applyNumberFormat="1" applyFont="1" applyBorder="1" applyAlignment="1" applyProtection="1">
      <alignment horizontal="right" vertical="top" wrapText="1"/>
    </xf>
    <xf numFmtId="176" fontId="4" fillId="0" borderId="4" xfId="6" applyNumberFormat="1" applyBorder="1" applyAlignment="1" applyProtection="1">
      <alignment horizontal="right" vertical="top"/>
    </xf>
    <xf numFmtId="10" fontId="4" fillId="0" borderId="4" xfId="2" applyNumberFormat="1" applyFont="1" applyFill="1" applyBorder="1" applyAlignment="1" applyProtection="1">
      <alignment horizontal="right" vertical="top"/>
    </xf>
    <xf numFmtId="182" fontId="4" fillId="2" borderId="4" xfId="2" applyNumberFormat="1" applyFont="1" applyFill="1" applyBorder="1" applyAlignment="1" applyProtection="1">
      <alignment horizontal="center" vertical="top"/>
    </xf>
    <xf numFmtId="173" fontId="10" fillId="0" borderId="4" xfId="11" applyNumberFormat="1" applyFont="1" applyBorder="1" applyAlignment="1" applyProtection="1">
      <alignment horizontal="right" vertical="top" wrapText="1"/>
    </xf>
    <xf numFmtId="166" fontId="10" fillId="0" borderId="4" xfId="11" applyNumberFormat="1" applyFont="1" applyBorder="1" applyAlignment="1" applyProtection="1">
      <alignment horizontal="center" vertical="top"/>
    </xf>
    <xf numFmtId="10" fontId="2" fillId="3" borderId="4" xfId="0" applyNumberFormat="1" applyFont="1" applyFill="1" applyBorder="1" applyAlignment="1" applyProtection="1">
      <alignment horizontal="right" vertical="top" wrapText="1"/>
    </xf>
    <xf numFmtId="164" fontId="2" fillId="3" borderId="4" xfId="0" applyNumberFormat="1" applyFont="1" applyFill="1" applyBorder="1" applyAlignment="1" applyProtection="1">
      <alignment horizontal="center" vertical="top" wrapText="1"/>
    </xf>
    <xf numFmtId="10" fontId="4" fillId="2" borderId="4" xfId="0" applyNumberFormat="1" applyFont="1" applyFill="1" applyBorder="1" applyAlignment="1" applyProtection="1">
      <alignment horizontal="right" vertical="top" wrapText="1"/>
    </xf>
    <xf numFmtId="164" fontId="2" fillId="3" borderId="5" xfId="0" applyNumberFormat="1" applyFont="1" applyFill="1" applyBorder="1" applyAlignment="1" applyProtection="1">
      <alignment horizontal="right" vertical="top" wrapText="1"/>
    </xf>
    <xf numFmtId="164" fontId="2" fillId="3" borderId="5" xfId="0" applyNumberFormat="1" applyFont="1" applyFill="1" applyBorder="1" applyAlignment="1" applyProtection="1">
      <alignment horizontal="center" vertical="top" wrapText="1"/>
    </xf>
    <xf numFmtId="0" fontId="21" fillId="0" borderId="0" xfId="0" applyFont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0" xfId="0" quotePrefix="1" applyFont="1" applyFill="1" applyAlignment="1">
      <alignment horizontal="center" vertical="top"/>
    </xf>
    <xf numFmtId="0" fontId="4" fillId="2" borderId="0" xfId="0" quotePrefix="1" applyFont="1" applyFill="1" applyAlignment="1">
      <alignment horizontal="center" vertical="top"/>
    </xf>
    <xf numFmtId="0" fontId="2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 applyProtection="1">
      <alignment horizontal="left" vertical="top" wrapText="1"/>
      <protection locked="0"/>
    </xf>
  </cellXfs>
  <cellStyles count="31">
    <cellStyle name="Comma 4" xfId="8" xr:uid="{00000000-0005-0000-0000-000000000000}"/>
    <cellStyle name="Millares" xfId="1" builtinId="3"/>
    <cellStyle name="Millares 10" xfId="26" xr:uid="{00000000-0005-0000-0000-000002000000}"/>
    <cellStyle name="Millares 10 3" xfId="22" xr:uid="{00000000-0005-0000-0000-000003000000}"/>
    <cellStyle name="Millares 2 2 2" xfId="18" xr:uid="{00000000-0005-0000-0000-000004000000}"/>
    <cellStyle name="Millares 2 2 2 2" xfId="13" xr:uid="{00000000-0005-0000-0000-000005000000}"/>
    <cellStyle name="Millares 2 4" xfId="29" xr:uid="{00000000-0005-0000-0000-000006000000}"/>
    <cellStyle name="Millares 3 2" xfId="7" xr:uid="{00000000-0005-0000-0000-000007000000}"/>
    <cellStyle name="Millares 3 3" xfId="17" xr:uid="{00000000-0005-0000-0000-000008000000}"/>
    <cellStyle name="Millares 4 2" xfId="4" xr:uid="{00000000-0005-0000-0000-000009000000}"/>
    <cellStyle name="Millares 5" xfId="23" xr:uid="{00000000-0005-0000-0000-00000A000000}"/>
    <cellStyle name="Millares 5 3 2" xfId="10" xr:uid="{00000000-0005-0000-0000-00000B000000}"/>
    <cellStyle name="Millares_rec.No.57-03 481-01 alc.sanitario del seibo red colectora y pta. trat. #2" xfId="30" xr:uid="{00000000-0005-0000-0000-00000C000000}"/>
    <cellStyle name="Normal" xfId="0" builtinId="0"/>
    <cellStyle name="Normal 10 2" xfId="11" xr:uid="{00000000-0005-0000-0000-00000E000000}"/>
    <cellStyle name="Normal 13 2" xfId="5" xr:uid="{00000000-0005-0000-0000-00000F000000}"/>
    <cellStyle name="Normal 13 2 3" xfId="9" xr:uid="{00000000-0005-0000-0000-000010000000}"/>
    <cellStyle name="Normal 2 2" xfId="12" xr:uid="{00000000-0005-0000-0000-000011000000}"/>
    <cellStyle name="Normal 2 2 2 2" xfId="16" xr:uid="{00000000-0005-0000-0000-000012000000}"/>
    <cellStyle name="Normal 2 3 2" xfId="6" xr:uid="{00000000-0005-0000-0000-000013000000}"/>
    <cellStyle name="Normal 3" xfId="3" xr:uid="{00000000-0005-0000-0000-000014000000}"/>
    <cellStyle name="Normal 5" xfId="28" xr:uid="{00000000-0005-0000-0000-000015000000}"/>
    <cellStyle name="Normal 9" xfId="19" xr:uid="{00000000-0005-0000-0000-000016000000}"/>
    <cellStyle name="Normal 9 2" xfId="20" xr:uid="{00000000-0005-0000-0000-000017000000}"/>
    <cellStyle name="Normal_502-01 alcantarillado sanitario academia de entrenamiento policial de hatilloparte b" xfId="27" xr:uid="{00000000-0005-0000-0000-000018000000}"/>
    <cellStyle name="Normal_Copia de Copia de Copia de Copia de 153-09 ELECTRIFICACION..." xfId="24" xr:uid="{00000000-0005-0000-0000-000019000000}"/>
    <cellStyle name="Normal_Hoja1" xfId="15" xr:uid="{00000000-0005-0000-0000-00001A000000}"/>
    <cellStyle name="Normal_PRES 059-09 REHABIL. PLANTA DE TRATAMIENTO DE 80 LPS RAPIDA, AC. HATO DEL YAQUE" xfId="21" xr:uid="{00000000-0005-0000-0000-00001B000000}"/>
    <cellStyle name="Normal_PRESUPUESTO" xfId="14" xr:uid="{00000000-0005-0000-0000-00001C000000}"/>
    <cellStyle name="Normal_Presupuesto Terminaciones Edificio Mantenimiento Nave I " xfId="25" xr:uid="{00000000-0005-0000-0000-00001D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5C9CA1B3-6F88-4069-AF9E-D035F6BA4BA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" name="Text Box 32">
          <a:extLst>
            <a:ext uri="{FF2B5EF4-FFF2-40B4-BE49-F238E27FC236}">
              <a16:creationId xmlns:a16="http://schemas.microsoft.com/office/drawing/2014/main" id="{C884F274-0C37-4FF7-930E-AF662F29439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E982C8D-1025-4465-B9D6-046BF65FFD4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" name="Text Box 63">
          <a:extLst>
            <a:ext uri="{FF2B5EF4-FFF2-40B4-BE49-F238E27FC236}">
              <a16:creationId xmlns:a16="http://schemas.microsoft.com/office/drawing/2014/main" id="{1272E66E-C57A-4FA8-9AF1-14DAFCBC06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B448C4DD-659D-44E7-8C9C-FF6F0B76F4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" name="Text Box 32">
          <a:extLst>
            <a:ext uri="{FF2B5EF4-FFF2-40B4-BE49-F238E27FC236}">
              <a16:creationId xmlns:a16="http://schemas.microsoft.com/office/drawing/2014/main" id="{570011A5-0267-43AF-B1B5-C24076BF761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C36D449F-54B0-40F0-80AC-CE3D0B00479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" name="Text Box 63">
          <a:extLst>
            <a:ext uri="{FF2B5EF4-FFF2-40B4-BE49-F238E27FC236}">
              <a16:creationId xmlns:a16="http://schemas.microsoft.com/office/drawing/2014/main" id="{573C34AE-452F-4C51-8A6A-902DE6581D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14F74756-506E-46B4-8172-112BB7E7F01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" name="Text Box 32">
          <a:extLst>
            <a:ext uri="{FF2B5EF4-FFF2-40B4-BE49-F238E27FC236}">
              <a16:creationId xmlns:a16="http://schemas.microsoft.com/office/drawing/2014/main" id="{7879AD41-F9C2-4F44-964E-38AEFDC792E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F5AD7744-F2AE-4D2E-8688-5E5A8A4C514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" name="Text Box 63">
          <a:extLst>
            <a:ext uri="{FF2B5EF4-FFF2-40B4-BE49-F238E27FC236}">
              <a16:creationId xmlns:a16="http://schemas.microsoft.com/office/drawing/2014/main" id="{DBCF0036-4484-4D3D-8ABF-D97A7A818B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18BDDE9-FA72-4618-A97B-58AC050E46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" name="Text Box 32">
          <a:extLst>
            <a:ext uri="{FF2B5EF4-FFF2-40B4-BE49-F238E27FC236}">
              <a16:creationId xmlns:a16="http://schemas.microsoft.com/office/drawing/2014/main" id="{266A6E8A-A821-4339-BFA4-FA9476C044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D3A0B782-225F-41CB-A5F5-0FD837563B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" name="Text Box 63">
          <a:extLst>
            <a:ext uri="{FF2B5EF4-FFF2-40B4-BE49-F238E27FC236}">
              <a16:creationId xmlns:a16="http://schemas.microsoft.com/office/drawing/2014/main" id="{9DAD2DB6-4D1D-4FDA-AA1A-8F96ED4042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77C30B1C-3EC7-412F-A39B-8010CC6549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" name="Text Box 32">
          <a:extLst>
            <a:ext uri="{FF2B5EF4-FFF2-40B4-BE49-F238E27FC236}">
              <a16:creationId xmlns:a16="http://schemas.microsoft.com/office/drawing/2014/main" id="{0EE705C7-DF46-4174-8511-5A4ECF8A70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7C7CB5CA-2CBA-43C5-B980-2D8C52104D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" name="Text Box 63">
          <a:extLst>
            <a:ext uri="{FF2B5EF4-FFF2-40B4-BE49-F238E27FC236}">
              <a16:creationId xmlns:a16="http://schemas.microsoft.com/office/drawing/2014/main" id="{FF359FA6-F8C3-4066-A816-7FB3BD4AD2C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37EE4304-F639-4CA8-8E6F-A32A0BF449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" name="Text Box 32">
          <a:extLst>
            <a:ext uri="{FF2B5EF4-FFF2-40B4-BE49-F238E27FC236}">
              <a16:creationId xmlns:a16="http://schemas.microsoft.com/office/drawing/2014/main" id="{5E034B74-6EBA-41BD-B98E-49A862294B6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0E09B82C-013D-473E-8481-F52BFDE94B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" name="Text Box 63">
          <a:extLst>
            <a:ext uri="{FF2B5EF4-FFF2-40B4-BE49-F238E27FC236}">
              <a16:creationId xmlns:a16="http://schemas.microsoft.com/office/drawing/2014/main" id="{D8618416-2405-473D-ACD4-69A3004D87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8E349FF1-5074-4FB2-A1C1-7294E76E493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" name="Text Box 32">
          <a:extLst>
            <a:ext uri="{FF2B5EF4-FFF2-40B4-BE49-F238E27FC236}">
              <a16:creationId xmlns:a16="http://schemas.microsoft.com/office/drawing/2014/main" id="{13BDA669-482A-46B8-8A25-6AD823471DC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92FD3D00-08EE-42DF-A28F-9421A2237D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" name="Text Box 63">
          <a:extLst>
            <a:ext uri="{FF2B5EF4-FFF2-40B4-BE49-F238E27FC236}">
              <a16:creationId xmlns:a16="http://schemas.microsoft.com/office/drawing/2014/main" id="{1CE57B5D-6C45-4DB9-8D8A-BA18877000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A4062FFF-E462-45AA-AEE7-033EE3A8978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1" name="Text Box 32">
          <a:extLst>
            <a:ext uri="{FF2B5EF4-FFF2-40B4-BE49-F238E27FC236}">
              <a16:creationId xmlns:a16="http://schemas.microsoft.com/office/drawing/2014/main" id="{AAF88FD7-5D2D-4E58-9FE4-FDF54B21AE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9BD33C1-BB5F-4EB8-8D94-644D0291359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3" name="Text Box 63">
          <a:extLst>
            <a:ext uri="{FF2B5EF4-FFF2-40B4-BE49-F238E27FC236}">
              <a16:creationId xmlns:a16="http://schemas.microsoft.com/office/drawing/2014/main" id="{DA2DBF65-E89F-4C43-87F9-1F97EFE47F8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DA6A43D6-63D8-4DDB-851A-51F413EDAC3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5" name="Text Box 32">
          <a:extLst>
            <a:ext uri="{FF2B5EF4-FFF2-40B4-BE49-F238E27FC236}">
              <a16:creationId xmlns:a16="http://schemas.microsoft.com/office/drawing/2014/main" id="{73F59E1B-A15C-4C35-8796-DCB91699EE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31461F7B-C5D9-4C45-91F1-D70654CC3C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7" name="Text Box 63">
          <a:extLst>
            <a:ext uri="{FF2B5EF4-FFF2-40B4-BE49-F238E27FC236}">
              <a16:creationId xmlns:a16="http://schemas.microsoft.com/office/drawing/2014/main" id="{75305A0A-E19D-4C6C-BF18-192E6913B48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ACFDDB8-9352-42EF-B0F1-01F335C9EC8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9" name="Text Box 32">
          <a:extLst>
            <a:ext uri="{FF2B5EF4-FFF2-40B4-BE49-F238E27FC236}">
              <a16:creationId xmlns:a16="http://schemas.microsoft.com/office/drawing/2014/main" id="{70FCEFB0-F69A-46B9-B19E-C3D66AB1A5A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C996E93B-F214-4EB8-8C83-938FEFE103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1" name="Text Box 63">
          <a:extLst>
            <a:ext uri="{FF2B5EF4-FFF2-40B4-BE49-F238E27FC236}">
              <a16:creationId xmlns:a16="http://schemas.microsoft.com/office/drawing/2014/main" id="{E9893C85-16FC-4EB8-8D3B-E5E063E301B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8201412B-016D-48DB-8C88-92DD92A1891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3" name="Text Box 32">
          <a:extLst>
            <a:ext uri="{FF2B5EF4-FFF2-40B4-BE49-F238E27FC236}">
              <a16:creationId xmlns:a16="http://schemas.microsoft.com/office/drawing/2014/main" id="{9813BAC1-60AE-489F-A828-2D97930BE3D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71D87F2E-C15F-4D74-8F70-22D399118DC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5" name="Text Box 63">
          <a:extLst>
            <a:ext uri="{FF2B5EF4-FFF2-40B4-BE49-F238E27FC236}">
              <a16:creationId xmlns:a16="http://schemas.microsoft.com/office/drawing/2014/main" id="{9282F43D-7FA5-4304-9D98-541B9E8EA06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6" name="Text Box 3">
          <a:extLst>
            <a:ext uri="{FF2B5EF4-FFF2-40B4-BE49-F238E27FC236}">
              <a16:creationId xmlns:a16="http://schemas.microsoft.com/office/drawing/2014/main" id="{91AD249E-AD63-4A22-9A84-B368D32EBE4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7" name="Text Box 32">
          <a:extLst>
            <a:ext uri="{FF2B5EF4-FFF2-40B4-BE49-F238E27FC236}">
              <a16:creationId xmlns:a16="http://schemas.microsoft.com/office/drawing/2014/main" id="{87031B29-9E90-4F73-8754-CBDD215353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id="{027B18C2-7BDD-477F-A7DE-2836067B3C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9" name="Text Box 63">
          <a:extLst>
            <a:ext uri="{FF2B5EF4-FFF2-40B4-BE49-F238E27FC236}">
              <a16:creationId xmlns:a16="http://schemas.microsoft.com/office/drawing/2014/main" id="{87D7554B-BB85-4EFD-8350-6F16B6F42A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0" name="Text Box 3">
          <a:extLst>
            <a:ext uri="{FF2B5EF4-FFF2-40B4-BE49-F238E27FC236}">
              <a16:creationId xmlns:a16="http://schemas.microsoft.com/office/drawing/2014/main" id="{F870DDB2-B726-4D09-9380-74B68461576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1" name="Text Box 32">
          <a:extLst>
            <a:ext uri="{FF2B5EF4-FFF2-40B4-BE49-F238E27FC236}">
              <a16:creationId xmlns:a16="http://schemas.microsoft.com/office/drawing/2014/main" id="{C8EBDAD1-51FA-48BC-AA8D-C53AEE6843D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2" name="Text Box 3">
          <a:extLst>
            <a:ext uri="{FF2B5EF4-FFF2-40B4-BE49-F238E27FC236}">
              <a16:creationId xmlns:a16="http://schemas.microsoft.com/office/drawing/2014/main" id="{C6863C4E-51F0-4B26-A18B-98F9B4A4D3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3" name="Text Box 63">
          <a:extLst>
            <a:ext uri="{FF2B5EF4-FFF2-40B4-BE49-F238E27FC236}">
              <a16:creationId xmlns:a16="http://schemas.microsoft.com/office/drawing/2014/main" id="{351767A8-00FD-4F78-9B29-9A70F926E42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B65A0E69-CAD3-44E4-9C33-6FE8E999134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5" name="Text Box 32">
          <a:extLst>
            <a:ext uri="{FF2B5EF4-FFF2-40B4-BE49-F238E27FC236}">
              <a16:creationId xmlns:a16="http://schemas.microsoft.com/office/drawing/2014/main" id="{926CEA19-15D5-4E14-9EA7-B1FD0355CAF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6" name="Text Box 3">
          <a:extLst>
            <a:ext uri="{FF2B5EF4-FFF2-40B4-BE49-F238E27FC236}">
              <a16:creationId xmlns:a16="http://schemas.microsoft.com/office/drawing/2014/main" id="{74068D1E-DB05-4607-A26B-99CFE5325D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7" name="Text Box 63">
          <a:extLst>
            <a:ext uri="{FF2B5EF4-FFF2-40B4-BE49-F238E27FC236}">
              <a16:creationId xmlns:a16="http://schemas.microsoft.com/office/drawing/2014/main" id="{FAA85EFE-5C01-4B4F-B53B-59336E5EA92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8" name="Text Box 3">
          <a:extLst>
            <a:ext uri="{FF2B5EF4-FFF2-40B4-BE49-F238E27FC236}">
              <a16:creationId xmlns:a16="http://schemas.microsoft.com/office/drawing/2014/main" id="{0B586540-3DC3-484E-8AC6-A087417811A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9" name="Text Box 32">
          <a:extLst>
            <a:ext uri="{FF2B5EF4-FFF2-40B4-BE49-F238E27FC236}">
              <a16:creationId xmlns:a16="http://schemas.microsoft.com/office/drawing/2014/main" id="{712E9E4B-2E94-4A20-9DB0-344E2D994B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4342E3BD-690D-452A-AC46-420BE2C98E3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1" name="Text Box 63">
          <a:extLst>
            <a:ext uri="{FF2B5EF4-FFF2-40B4-BE49-F238E27FC236}">
              <a16:creationId xmlns:a16="http://schemas.microsoft.com/office/drawing/2014/main" id="{FEDECF67-8FC5-4BB9-9245-52E26952722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18E51473-B4A7-46EF-A551-2C3A2C2A445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3" name="Text Box 32">
          <a:extLst>
            <a:ext uri="{FF2B5EF4-FFF2-40B4-BE49-F238E27FC236}">
              <a16:creationId xmlns:a16="http://schemas.microsoft.com/office/drawing/2014/main" id="{6B1DBC6D-7055-4228-BAC2-31B6103344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4" name="Text Box 3">
          <a:extLst>
            <a:ext uri="{FF2B5EF4-FFF2-40B4-BE49-F238E27FC236}">
              <a16:creationId xmlns:a16="http://schemas.microsoft.com/office/drawing/2014/main" id="{E98B55C7-8794-45CB-BAA2-22825358ACE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5" name="Text Box 63">
          <a:extLst>
            <a:ext uri="{FF2B5EF4-FFF2-40B4-BE49-F238E27FC236}">
              <a16:creationId xmlns:a16="http://schemas.microsoft.com/office/drawing/2014/main" id="{71557739-D786-4AA7-B020-9622260BE28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6" name="Text Box 3">
          <a:extLst>
            <a:ext uri="{FF2B5EF4-FFF2-40B4-BE49-F238E27FC236}">
              <a16:creationId xmlns:a16="http://schemas.microsoft.com/office/drawing/2014/main" id="{4ACE4508-AB79-4C04-A63D-248ED7D8E17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7" name="Text Box 32">
          <a:extLst>
            <a:ext uri="{FF2B5EF4-FFF2-40B4-BE49-F238E27FC236}">
              <a16:creationId xmlns:a16="http://schemas.microsoft.com/office/drawing/2014/main" id="{6AF12FC3-5A21-45B5-BF5E-2359CF1E5C0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5D488FA6-BB6D-4185-8F80-55B3E17D7EB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9" name="Text Box 63">
          <a:extLst>
            <a:ext uri="{FF2B5EF4-FFF2-40B4-BE49-F238E27FC236}">
              <a16:creationId xmlns:a16="http://schemas.microsoft.com/office/drawing/2014/main" id="{D8139566-B418-4FDD-88D3-5A07C288CA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78F6C7BC-D8BD-4093-8783-B218035C49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1" name="Text Box 32">
          <a:extLst>
            <a:ext uri="{FF2B5EF4-FFF2-40B4-BE49-F238E27FC236}">
              <a16:creationId xmlns:a16="http://schemas.microsoft.com/office/drawing/2014/main" id="{DC092B57-8855-4616-840F-E8FDFB4E138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ECBDE7E1-7F4B-43D8-AB59-401D61400E2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3" name="Text Box 63">
          <a:extLst>
            <a:ext uri="{FF2B5EF4-FFF2-40B4-BE49-F238E27FC236}">
              <a16:creationId xmlns:a16="http://schemas.microsoft.com/office/drawing/2014/main" id="{AC41D149-8716-48E2-9224-217D3D3A5D9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4DDC4E0D-9076-4A3F-921B-6D31B63402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5" name="Text Box 32">
          <a:extLst>
            <a:ext uri="{FF2B5EF4-FFF2-40B4-BE49-F238E27FC236}">
              <a16:creationId xmlns:a16="http://schemas.microsoft.com/office/drawing/2014/main" id="{ABB423E9-0449-4074-8D58-CC757C6CE04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64165263-96BA-4811-BC25-B45C5FD6198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7" name="Text Box 63">
          <a:extLst>
            <a:ext uri="{FF2B5EF4-FFF2-40B4-BE49-F238E27FC236}">
              <a16:creationId xmlns:a16="http://schemas.microsoft.com/office/drawing/2014/main" id="{C95B144B-BA96-4FC4-82CD-BEBCC7E4FFD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6DB1723E-7E32-4C0B-99CB-A398DBE6D99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9" name="Text Box 32">
          <a:extLst>
            <a:ext uri="{FF2B5EF4-FFF2-40B4-BE49-F238E27FC236}">
              <a16:creationId xmlns:a16="http://schemas.microsoft.com/office/drawing/2014/main" id="{9AC4D1BB-3F38-4F05-A40A-16E14A4B1ED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0" name="Text Box 3">
          <a:extLst>
            <a:ext uri="{FF2B5EF4-FFF2-40B4-BE49-F238E27FC236}">
              <a16:creationId xmlns:a16="http://schemas.microsoft.com/office/drawing/2014/main" id="{FB649610-0B23-4EBA-BB5F-E78692B172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1" name="Text Box 63">
          <a:extLst>
            <a:ext uri="{FF2B5EF4-FFF2-40B4-BE49-F238E27FC236}">
              <a16:creationId xmlns:a16="http://schemas.microsoft.com/office/drawing/2014/main" id="{7669C45D-60C2-4FF3-A26F-FAF0E01E81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5BE83278-651D-4FCC-BFF4-A95C3BCC8C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3" name="Text Box 32">
          <a:extLst>
            <a:ext uri="{FF2B5EF4-FFF2-40B4-BE49-F238E27FC236}">
              <a16:creationId xmlns:a16="http://schemas.microsoft.com/office/drawing/2014/main" id="{16FB7424-735D-4A69-9DE7-9DEF294667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AA5CB151-3C8C-465C-A742-29E1C3C751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5" name="Text Box 63">
          <a:extLst>
            <a:ext uri="{FF2B5EF4-FFF2-40B4-BE49-F238E27FC236}">
              <a16:creationId xmlns:a16="http://schemas.microsoft.com/office/drawing/2014/main" id="{D34A44B5-86EB-4710-929F-ABD2B5F6AD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6" name="Text Box 3">
          <a:extLst>
            <a:ext uri="{FF2B5EF4-FFF2-40B4-BE49-F238E27FC236}">
              <a16:creationId xmlns:a16="http://schemas.microsoft.com/office/drawing/2014/main" id="{67ACD384-4E16-4D94-9200-56C2C889AC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7" name="Text Box 32">
          <a:extLst>
            <a:ext uri="{FF2B5EF4-FFF2-40B4-BE49-F238E27FC236}">
              <a16:creationId xmlns:a16="http://schemas.microsoft.com/office/drawing/2014/main" id="{E8CE1627-1D5B-443E-86C9-C82344BC030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EC5C85BB-35A2-4484-9CC6-BCEF6B922CF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9" name="Text Box 63">
          <a:extLst>
            <a:ext uri="{FF2B5EF4-FFF2-40B4-BE49-F238E27FC236}">
              <a16:creationId xmlns:a16="http://schemas.microsoft.com/office/drawing/2014/main" id="{03B768E4-9149-4249-BAEF-30D9D6932A5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0" name="Text Box 3">
          <a:extLst>
            <a:ext uri="{FF2B5EF4-FFF2-40B4-BE49-F238E27FC236}">
              <a16:creationId xmlns:a16="http://schemas.microsoft.com/office/drawing/2014/main" id="{FDB9F6AF-83FE-4EED-B326-3A6691372C3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1" name="Text Box 32">
          <a:extLst>
            <a:ext uri="{FF2B5EF4-FFF2-40B4-BE49-F238E27FC236}">
              <a16:creationId xmlns:a16="http://schemas.microsoft.com/office/drawing/2014/main" id="{08F22E12-1F8F-4EAA-B454-A82CB6D9352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C96F14F4-1E10-4F82-A4DC-ABB9976F4D0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3" name="Text Box 63">
          <a:extLst>
            <a:ext uri="{FF2B5EF4-FFF2-40B4-BE49-F238E27FC236}">
              <a16:creationId xmlns:a16="http://schemas.microsoft.com/office/drawing/2014/main" id="{7D127B7B-BF36-4645-BA11-366763F2FB1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4" name="Text Box 3">
          <a:extLst>
            <a:ext uri="{FF2B5EF4-FFF2-40B4-BE49-F238E27FC236}">
              <a16:creationId xmlns:a16="http://schemas.microsoft.com/office/drawing/2014/main" id="{06E05CD8-36C6-4B1E-A54A-11D482650B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5" name="Text Box 32">
          <a:extLst>
            <a:ext uri="{FF2B5EF4-FFF2-40B4-BE49-F238E27FC236}">
              <a16:creationId xmlns:a16="http://schemas.microsoft.com/office/drawing/2014/main" id="{7095CEB2-F4FE-47E0-A205-623D9AFF6E6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6" name="Text Box 3">
          <a:extLst>
            <a:ext uri="{FF2B5EF4-FFF2-40B4-BE49-F238E27FC236}">
              <a16:creationId xmlns:a16="http://schemas.microsoft.com/office/drawing/2014/main" id="{3C673D26-5541-42E8-8E66-9AB6D86F04B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7" name="Text Box 63">
          <a:extLst>
            <a:ext uri="{FF2B5EF4-FFF2-40B4-BE49-F238E27FC236}">
              <a16:creationId xmlns:a16="http://schemas.microsoft.com/office/drawing/2014/main" id="{313B9790-FDB9-46EF-8517-83084C3CAF1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51E2D6B2-BC76-4964-9E07-DAAE5EBD5F6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9" name="Text Box 32">
          <a:extLst>
            <a:ext uri="{FF2B5EF4-FFF2-40B4-BE49-F238E27FC236}">
              <a16:creationId xmlns:a16="http://schemas.microsoft.com/office/drawing/2014/main" id="{12AFE490-E62E-43C9-AD5A-BF9E9AB0E43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0" name="Text Box 3">
          <a:extLst>
            <a:ext uri="{FF2B5EF4-FFF2-40B4-BE49-F238E27FC236}">
              <a16:creationId xmlns:a16="http://schemas.microsoft.com/office/drawing/2014/main" id="{463AF78F-EC12-4AE9-9FE5-AB3353BD848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1" name="Text Box 63">
          <a:extLst>
            <a:ext uri="{FF2B5EF4-FFF2-40B4-BE49-F238E27FC236}">
              <a16:creationId xmlns:a16="http://schemas.microsoft.com/office/drawing/2014/main" id="{573EDAE0-171C-4E94-AB0A-A72DC0D2003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2" name="Text Box 3">
          <a:extLst>
            <a:ext uri="{FF2B5EF4-FFF2-40B4-BE49-F238E27FC236}">
              <a16:creationId xmlns:a16="http://schemas.microsoft.com/office/drawing/2014/main" id="{E1CC7371-2166-4541-9892-BA96CC9E51B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3" name="Text Box 32">
          <a:extLst>
            <a:ext uri="{FF2B5EF4-FFF2-40B4-BE49-F238E27FC236}">
              <a16:creationId xmlns:a16="http://schemas.microsoft.com/office/drawing/2014/main" id="{E619122F-D8E2-46EC-A742-2D12D26B94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4" name="Text Box 3">
          <a:extLst>
            <a:ext uri="{FF2B5EF4-FFF2-40B4-BE49-F238E27FC236}">
              <a16:creationId xmlns:a16="http://schemas.microsoft.com/office/drawing/2014/main" id="{C4D7B311-998D-4B30-B1A3-D5AD9535EB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5" name="Text Box 63">
          <a:extLst>
            <a:ext uri="{FF2B5EF4-FFF2-40B4-BE49-F238E27FC236}">
              <a16:creationId xmlns:a16="http://schemas.microsoft.com/office/drawing/2014/main" id="{4168DB9E-A49F-4036-AF95-312809DEB0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6" name="Text Box 3">
          <a:extLst>
            <a:ext uri="{FF2B5EF4-FFF2-40B4-BE49-F238E27FC236}">
              <a16:creationId xmlns:a16="http://schemas.microsoft.com/office/drawing/2014/main" id="{8B747FD7-A937-4E72-8156-907858DB82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7" name="Text Box 32">
          <a:extLst>
            <a:ext uri="{FF2B5EF4-FFF2-40B4-BE49-F238E27FC236}">
              <a16:creationId xmlns:a16="http://schemas.microsoft.com/office/drawing/2014/main" id="{7F6F24D9-D005-48BA-958D-F25372C331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60C310C2-7674-44F6-B284-6E2B1316D92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9" name="Text Box 63">
          <a:extLst>
            <a:ext uri="{FF2B5EF4-FFF2-40B4-BE49-F238E27FC236}">
              <a16:creationId xmlns:a16="http://schemas.microsoft.com/office/drawing/2014/main" id="{97CD19C8-21DD-4906-ABC6-4F851E21A5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0" name="Text Box 3">
          <a:extLst>
            <a:ext uri="{FF2B5EF4-FFF2-40B4-BE49-F238E27FC236}">
              <a16:creationId xmlns:a16="http://schemas.microsoft.com/office/drawing/2014/main" id="{05D16FC2-EE27-4523-AAB7-E29010C1A1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1" name="Text Box 32">
          <a:extLst>
            <a:ext uri="{FF2B5EF4-FFF2-40B4-BE49-F238E27FC236}">
              <a16:creationId xmlns:a16="http://schemas.microsoft.com/office/drawing/2014/main" id="{435D69E0-8EE4-4469-B9CB-BF3A438A4C4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2" name="Text Box 3">
          <a:extLst>
            <a:ext uri="{FF2B5EF4-FFF2-40B4-BE49-F238E27FC236}">
              <a16:creationId xmlns:a16="http://schemas.microsoft.com/office/drawing/2014/main" id="{977FCDC5-2533-4251-A941-D0CBC1B2320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3" name="Text Box 63">
          <a:extLst>
            <a:ext uri="{FF2B5EF4-FFF2-40B4-BE49-F238E27FC236}">
              <a16:creationId xmlns:a16="http://schemas.microsoft.com/office/drawing/2014/main" id="{CDAC1BC6-8048-4B90-AA4F-EC903E76648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D8DE6BB9-9465-4AD5-8FCC-C72EF42D625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5" name="Text Box 32">
          <a:extLst>
            <a:ext uri="{FF2B5EF4-FFF2-40B4-BE49-F238E27FC236}">
              <a16:creationId xmlns:a16="http://schemas.microsoft.com/office/drawing/2014/main" id="{289FDC5E-0A9C-499E-AE3F-16537B5D21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DEAA1A99-C20B-41A8-B89F-63022C7C3B8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7" name="Text Box 63">
          <a:extLst>
            <a:ext uri="{FF2B5EF4-FFF2-40B4-BE49-F238E27FC236}">
              <a16:creationId xmlns:a16="http://schemas.microsoft.com/office/drawing/2014/main" id="{D0B1AB10-EAF1-4DC2-9A65-9FD7558456B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8" name="Text Box 3">
          <a:extLst>
            <a:ext uri="{FF2B5EF4-FFF2-40B4-BE49-F238E27FC236}">
              <a16:creationId xmlns:a16="http://schemas.microsoft.com/office/drawing/2014/main" id="{35143B03-EB0D-4F43-B54B-294F49A07B7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9" name="Text Box 32">
          <a:extLst>
            <a:ext uri="{FF2B5EF4-FFF2-40B4-BE49-F238E27FC236}">
              <a16:creationId xmlns:a16="http://schemas.microsoft.com/office/drawing/2014/main" id="{289F1331-C16C-4D3D-9B38-FA28ACB6CE7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0" name="Text Box 3">
          <a:extLst>
            <a:ext uri="{FF2B5EF4-FFF2-40B4-BE49-F238E27FC236}">
              <a16:creationId xmlns:a16="http://schemas.microsoft.com/office/drawing/2014/main" id="{743EFC80-77F3-4C02-AB76-07C112B411E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1" name="Text Box 63">
          <a:extLst>
            <a:ext uri="{FF2B5EF4-FFF2-40B4-BE49-F238E27FC236}">
              <a16:creationId xmlns:a16="http://schemas.microsoft.com/office/drawing/2014/main" id="{E6781D77-3BC1-4344-A8DE-9C6D8119FD3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2" name="Text Box 3">
          <a:extLst>
            <a:ext uri="{FF2B5EF4-FFF2-40B4-BE49-F238E27FC236}">
              <a16:creationId xmlns:a16="http://schemas.microsoft.com/office/drawing/2014/main" id="{DC9BD364-0394-4FCF-BC18-A17BBE5907B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3" name="Text Box 32">
          <a:extLst>
            <a:ext uri="{FF2B5EF4-FFF2-40B4-BE49-F238E27FC236}">
              <a16:creationId xmlns:a16="http://schemas.microsoft.com/office/drawing/2014/main" id="{02B84955-6434-4C35-86C8-B3223C31AE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24C067C7-ED70-41C3-85B0-04239249950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5" name="Text Box 63">
          <a:extLst>
            <a:ext uri="{FF2B5EF4-FFF2-40B4-BE49-F238E27FC236}">
              <a16:creationId xmlns:a16="http://schemas.microsoft.com/office/drawing/2014/main" id="{DBA886D8-B6B1-4B89-95F2-24F2668245C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6" name="Text Box 3">
          <a:extLst>
            <a:ext uri="{FF2B5EF4-FFF2-40B4-BE49-F238E27FC236}">
              <a16:creationId xmlns:a16="http://schemas.microsoft.com/office/drawing/2014/main" id="{C2671467-CD84-457B-8C24-0895004A966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7" name="Text Box 32">
          <a:extLst>
            <a:ext uri="{FF2B5EF4-FFF2-40B4-BE49-F238E27FC236}">
              <a16:creationId xmlns:a16="http://schemas.microsoft.com/office/drawing/2014/main" id="{DFF9B453-13D4-42AC-81B6-FC0912990B4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8" name="Text Box 3">
          <a:extLst>
            <a:ext uri="{FF2B5EF4-FFF2-40B4-BE49-F238E27FC236}">
              <a16:creationId xmlns:a16="http://schemas.microsoft.com/office/drawing/2014/main" id="{0554391F-172C-4E9B-9A60-3E08FA2F931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9" name="Text Box 63">
          <a:extLst>
            <a:ext uri="{FF2B5EF4-FFF2-40B4-BE49-F238E27FC236}">
              <a16:creationId xmlns:a16="http://schemas.microsoft.com/office/drawing/2014/main" id="{197EAF16-C9EB-4C50-8B77-54481FB24F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0" name="Text Box 32">
          <a:extLst>
            <a:ext uri="{FF2B5EF4-FFF2-40B4-BE49-F238E27FC236}">
              <a16:creationId xmlns:a16="http://schemas.microsoft.com/office/drawing/2014/main" id="{5AF18FFE-3715-4597-93CF-334E9B9B55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1" name="Text Box 3">
          <a:extLst>
            <a:ext uri="{FF2B5EF4-FFF2-40B4-BE49-F238E27FC236}">
              <a16:creationId xmlns:a16="http://schemas.microsoft.com/office/drawing/2014/main" id="{361DA646-41B9-4CE9-A5CA-ACAE7D964FF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2" name="Text Box 63">
          <a:extLst>
            <a:ext uri="{FF2B5EF4-FFF2-40B4-BE49-F238E27FC236}">
              <a16:creationId xmlns:a16="http://schemas.microsoft.com/office/drawing/2014/main" id="{470BC5D5-F12A-4B56-BD7A-E0AB50DCAF6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id="{6A47AAEE-603C-4204-98FD-94CD913FA4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4" name="Text Box 32">
          <a:extLst>
            <a:ext uri="{FF2B5EF4-FFF2-40B4-BE49-F238E27FC236}">
              <a16:creationId xmlns:a16="http://schemas.microsoft.com/office/drawing/2014/main" id="{F6712027-86F4-4263-9AF7-6C80AEC80C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5" name="Text Box 3">
          <a:extLst>
            <a:ext uri="{FF2B5EF4-FFF2-40B4-BE49-F238E27FC236}">
              <a16:creationId xmlns:a16="http://schemas.microsoft.com/office/drawing/2014/main" id="{159D7AB9-7AC3-407B-BEB7-295B7C7BF7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6" name="Text Box 63">
          <a:extLst>
            <a:ext uri="{FF2B5EF4-FFF2-40B4-BE49-F238E27FC236}">
              <a16:creationId xmlns:a16="http://schemas.microsoft.com/office/drawing/2014/main" id="{F403A892-2EF2-4C42-9AFE-3FD9A32980E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7" name="Text Box 3">
          <a:extLst>
            <a:ext uri="{FF2B5EF4-FFF2-40B4-BE49-F238E27FC236}">
              <a16:creationId xmlns:a16="http://schemas.microsoft.com/office/drawing/2014/main" id="{FF445C88-FF80-4EB4-9C54-4855CF08A7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8" name="Text Box 32">
          <a:extLst>
            <a:ext uri="{FF2B5EF4-FFF2-40B4-BE49-F238E27FC236}">
              <a16:creationId xmlns:a16="http://schemas.microsoft.com/office/drawing/2014/main" id="{A2FF3DCE-0FB6-41EE-8B66-C5D1DA690C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9" name="Text Box 3">
          <a:extLst>
            <a:ext uri="{FF2B5EF4-FFF2-40B4-BE49-F238E27FC236}">
              <a16:creationId xmlns:a16="http://schemas.microsoft.com/office/drawing/2014/main" id="{95B0E786-A325-4C68-B36C-C9EDDE57E71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0" name="Text Box 63">
          <a:extLst>
            <a:ext uri="{FF2B5EF4-FFF2-40B4-BE49-F238E27FC236}">
              <a16:creationId xmlns:a16="http://schemas.microsoft.com/office/drawing/2014/main" id="{9CAAA916-C5B6-43BF-BE62-7F1EE8640C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1" name="Text Box 3">
          <a:extLst>
            <a:ext uri="{FF2B5EF4-FFF2-40B4-BE49-F238E27FC236}">
              <a16:creationId xmlns:a16="http://schemas.microsoft.com/office/drawing/2014/main" id="{ABD7FD0C-C469-4F27-9D53-2D51592495C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2" name="Text Box 32">
          <a:extLst>
            <a:ext uri="{FF2B5EF4-FFF2-40B4-BE49-F238E27FC236}">
              <a16:creationId xmlns:a16="http://schemas.microsoft.com/office/drawing/2014/main" id="{E601164A-479D-42CB-A651-6367972594F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id="{3EB2D473-CA17-4B08-A446-EF8ED4728E3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4" name="Text Box 63">
          <a:extLst>
            <a:ext uri="{FF2B5EF4-FFF2-40B4-BE49-F238E27FC236}">
              <a16:creationId xmlns:a16="http://schemas.microsoft.com/office/drawing/2014/main" id="{D413BE8C-2049-479D-BD47-A3C58B20BB8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5" name="Text Box 3">
          <a:extLst>
            <a:ext uri="{FF2B5EF4-FFF2-40B4-BE49-F238E27FC236}">
              <a16:creationId xmlns:a16="http://schemas.microsoft.com/office/drawing/2014/main" id="{88095D66-2510-457B-87BC-1A691BA3EE5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6" name="Text Box 32">
          <a:extLst>
            <a:ext uri="{FF2B5EF4-FFF2-40B4-BE49-F238E27FC236}">
              <a16:creationId xmlns:a16="http://schemas.microsoft.com/office/drawing/2014/main" id="{83A2C262-4037-41FA-9789-03EDE8E24C8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6A569A27-9665-410C-92EE-8A25D1FD4A4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8" name="Text Box 63">
          <a:extLst>
            <a:ext uri="{FF2B5EF4-FFF2-40B4-BE49-F238E27FC236}">
              <a16:creationId xmlns:a16="http://schemas.microsoft.com/office/drawing/2014/main" id="{2D156873-B1D7-46B6-BDF6-4A3B87BC04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9" name="Text Box 3">
          <a:extLst>
            <a:ext uri="{FF2B5EF4-FFF2-40B4-BE49-F238E27FC236}">
              <a16:creationId xmlns:a16="http://schemas.microsoft.com/office/drawing/2014/main" id="{BF97F883-53A4-4758-9490-E413027271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0" name="Text Box 32">
          <a:extLst>
            <a:ext uri="{FF2B5EF4-FFF2-40B4-BE49-F238E27FC236}">
              <a16:creationId xmlns:a16="http://schemas.microsoft.com/office/drawing/2014/main" id="{8CDEEF69-6C6A-470A-91F8-FCB13B8D9AB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B08D3DD1-46CE-4443-9802-A8BD080AAD0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2" name="Text Box 63">
          <a:extLst>
            <a:ext uri="{FF2B5EF4-FFF2-40B4-BE49-F238E27FC236}">
              <a16:creationId xmlns:a16="http://schemas.microsoft.com/office/drawing/2014/main" id="{A6F41419-0E83-4BEC-ABFE-F3D40FBFAA6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3" name="Text Box 3">
          <a:extLst>
            <a:ext uri="{FF2B5EF4-FFF2-40B4-BE49-F238E27FC236}">
              <a16:creationId xmlns:a16="http://schemas.microsoft.com/office/drawing/2014/main" id="{DFCA83B9-0979-4118-9173-806AEFFD3B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4" name="Text Box 32">
          <a:extLst>
            <a:ext uri="{FF2B5EF4-FFF2-40B4-BE49-F238E27FC236}">
              <a16:creationId xmlns:a16="http://schemas.microsoft.com/office/drawing/2014/main" id="{1576BF4C-3517-410C-B160-8EC4E1D8295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5" name="Text Box 3">
          <a:extLst>
            <a:ext uri="{FF2B5EF4-FFF2-40B4-BE49-F238E27FC236}">
              <a16:creationId xmlns:a16="http://schemas.microsoft.com/office/drawing/2014/main" id="{F816B071-4ABB-4914-A6A6-4BCE741F6CC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6" name="Text Box 63">
          <a:extLst>
            <a:ext uri="{FF2B5EF4-FFF2-40B4-BE49-F238E27FC236}">
              <a16:creationId xmlns:a16="http://schemas.microsoft.com/office/drawing/2014/main" id="{BB1C418A-8313-4022-8BC8-4C0A2F16180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7" name="Text Box 3">
          <a:extLst>
            <a:ext uri="{FF2B5EF4-FFF2-40B4-BE49-F238E27FC236}">
              <a16:creationId xmlns:a16="http://schemas.microsoft.com/office/drawing/2014/main" id="{0880DCC7-343D-4E4B-B7A5-CAB85051378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8" name="Text Box 32">
          <a:extLst>
            <a:ext uri="{FF2B5EF4-FFF2-40B4-BE49-F238E27FC236}">
              <a16:creationId xmlns:a16="http://schemas.microsoft.com/office/drawing/2014/main" id="{2801CED3-3905-493F-A1C8-99935081362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626E39FC-8014-4484-9AA6-AEA3F176954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0" name="Text Box 63">
          <a:extLst>
            <a:ext uri="{FF2B5EF4-FFF2-40B4-BE49-F238E27FC236}">
              <a16:creationId xmlns:a16="http://schemas.microsoft.com/office/drawing/2014/main" id="{3279E352-7EE6-420A-A5B8-D4EEB5EF1A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1" name="Text Box 3">
          <a:extLst>
            <a:ext uri="{FF2B5EF4-FFF2-40B4-BE49-F238E27FC236}">
              <a16:creationId xmlns:a16="http://schemas.microsoft.com/office/drawing/2014/main" id="{36120B49-D950-4C37-92A7-A0C4538CD2B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2" name="Text Box 32">
          <a:extLst>
            <a:ext uri="{FF2B5EF4-FFF2-40B4-BE49-F238E27FC236}">
              <a16:creationId xmlns:a16="http://schemas.microsoft.com/office/drawing/2014/main" id="{9C04123F-C791-472F-BCF8-4CF9BE2EF8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3" name="Text Box 3">
          <a:extLst>
            <a:ext uri="{FF2B5EF4-FFF2-40B4-BE49-F238E27FC236}">
              <a16:creationId xmlns:a16="http://schemas.microsoft.com/office/drawing/2014/main" id="{3B3D02C1-E4E9-444E-9D17-C03FE53A774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4" name="Text Box 63">
          <a:extLst>
            <a:ext uri="{FF2B5EF4-FFF2-40B4-BE49-F238E27FC236}">
              <a16:creationId xmlns:a16="http://schemas.microsoft.com/office/drawing/2014/main" id="{AD03A1B8-3F08-48D0-9C36-08AE7546892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5" name="Text Box 3">
          <a:extLst>
            <a:ext uri="{FF2B5EF4-FFF2-40B4-BE49-F238E27FC236}">
              <a16:creationId xmlns:a16="http://schemas.microsoft.com/office/drawing/2014/main" id="{AB562056-4CC1-4CDD-942F-6F1544748B3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6" name="Text Box 32">
          <a:extLst>
            <a:ext uri="{FF2B5EF4-FFF2-40B4-BE49-F238E27FC236}">
              <a16:creationId xmlns:a16="http://schemas.microsoft.com/office/drawing/2014/main" id="{D1DD93FB-41E2-45C6-A875-251F9C93C63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7" name="Text Box 3">
          <a:extLst>
            <a:ext uri="{FF2B5EF4-FFF2-40B4-BE49-F238E27FC236}">
              <a16:creationId xmlns:a16="http://schemas.microsoft.com/office/drawing/2014/main" id="{37EF1947-3AB8-4752-881E-64B4A704D8B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8" name="Text Box 63">
          <a:extLst>
            <a:ext uri="{FF2B5EF4-FFF2-40B4-BE49-F238E27FC236}">
              <a16:creationId xmlns:a16="http://schemas.microsoft.com/office/drawing/2014/main" id="{AEFCC9E5-492B-4C67-9905-D126DAC8493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DF44EE41-06F6-4643-BACD-513BE3E6EE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0" name="Text Box 32">
          <a:extLst>
            <a:ext uri="{FF2B5EF4-FFF2-40B4-BE49-F238E27FC236}">
              <a16:creationId xmlns:a16="http://schemas.microsoft.com/office/drawing/2014/main" id="{5918BC6C-3696-4789-B2A2-9B910EA63D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1" name="Text Box 3">
          <a:extLst>
            <a:ext uri="{FF2B5EF4-FFF2-40B4-BE49-F238E27FC236}">
              <a16:creationId xmlns:a16="http://schemas.microsoft.com/office/drawing/2014/main" id="{11EC41ED-18BC-4E6A-B6AF-1D87FF99754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2" name="Text Box 63">
          <a:extLst>
            <a:ext uri="{FF2B5EF4-FFF2-40B4-BE49-F238E27FC236}">
              <a16:creationId xmlns:a16="http://schemas.microsoft.com/office/drawing/2014/main" id="{D0E114C4-2693-4CE5-A262-DE5B2B828A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3" name="Text Box 3">
          <a:extLst>
            <a:ext uri="{FF2B5EF4-FFF2-40B4-BE49-F238E27FC236}">
              <a16:creationId xmlns:a16="http://schemas.microsoft.com/office/drawing/2014/main" id="{DA06FBE9-83CA-4C86-9FDD-FCFDE2BB982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4" name="Text Box 32">
          <a:extLst>
            <a:ext uri="{FF2B5EF4-FFF2-40B4-BE49-F238E27FC236}">
              <a16:creationId xmlns:a16="http://schemas.microsoft.com/office/drawing/2014/main" id="{9404E451-4D20-4F2C-B536-2602CC6E87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5" name="Text Box 3">
          <a:extLst>
            <a:ext uri="{FF2B5EF4-FFF2-40B4-BE49-F238E27FC236}">
              <a16:creationId xmlns:a16="http://schemas.microsoft.com/office/drawing/2014/main" id="{B7AFBA36-347E-4ED1-8FD5-F0BCDA9D24F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6" name="Text Box 63">
          <a:extLst>
            <a:ext uri="{FF2B5EF4-FFF2-40B4-BE49-F238E27FC236}">
              <a16:creationId xmlns:a16="http://schemas.microsoft.com/office/drawing/2014/main" id="{5BBE15E4-FEEF-44C2-963C-1EBACF1012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7" name="Text Box 3">
          <a:extLst>
            <a:ext uri="{FF2B5EF4-FFF2-40B4-BE49-F238E27FC236}">
              <a16:creationId xmlns:a16="http://schemas.microsoft.com/office/drawing/2014/main" id="{F4D082FE-AE66-4484-94C0-80F0C47FF3A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8" name="Text Box 32">
          <a:extLst>
            <a:ext uri="{FF2B5EF4-FFF2-40B4-BE49-F238E27FC236}">
              <a16:creationId xmlns:a16="http://schemas.microsoft.com/office/drawing/2014/main" id="{B2ADE53A-184B-4583-8558-C44060EDAB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9" name="Text Box 3">
          <a:extLst>
            <a:ext uri="{FF2B5EF4-FFF2-40B4-BE49-F238E27FC236}">
              <a16:creationId xmlns:a16="http://schemas.microsoft.com/office/drawing/2014/main" id="{52EB52D7-225B-44A7-B569-E8F1774BA1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0" name="Text Box 63">
          <a:extLst>
            <a:ext uri="{FF2B5EF4-FFF2-40B4-BE49-F238E27FC236}">
              <a16:creationId xmlns:a16="http://schemas.microsoft.com/office/drawing/2014/main" id="{407F7005-6B87-4330-A2CC-BA728BDE04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1" name="Text Box 3">
          <a:extLst>
            <a:ext uri="{FF2B5EF4-FFF2-40B4-BE49-F238E27FC236}">
              <a16:creationId xmlns:a16="http://schemas.microsoft.com/office/drawing/2014/main" id="{1D644DDD-A678-42BD-81D7-7F1838D4C6B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2" name="Text Box 32">
          <a:extLst>
            <a:ext uri="{FF2B5EF4-FFF2-40B4-BE49-F238E27FC236}">
              <a16:creationId xmlns:a16="http://schemas.microsoft.com/office/drawing/2014/main" id="{0A88ED9B-F38E-41CF-AF5C-E615CF59BD6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3" name="Text Box 3">
          <a:extLst>
            <a:ext uri="{FF2B5EF4-FFF2-40B4-BE49-F238E27FC236}">
              <a16:creationId xmlns:a16="http://schemas.microsoft.com/office/drawing/2014/main" id="{F764334F-576E-4203-A009-538E5F27713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4" name="Text Box 63">
          <a:extLst>
            <a:ext uri="{FF2B5EF4-FFF2-40B4-BE49-F238E27FC236}">
              <a16:creationId xmlns:a16="http://schemas.microsoft.com/office/drawing/2014/main" id="{881B28FF-5C45-4DC9-AF2D-0A860269BE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5" name="Text Box 3">
          <a:extLst>
            <a:ext uri="{FF2B5EF4-FFF2-40B4-BE49-F238E27FC236}">
              <a16:creationId xmlns:a16="http://schemas.microsoft.com/office/drawing/2014/main" id="{1028CB6B-BDF7-4BC3-8BF9-EEA9BF012A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6" name="Text Box 32">
          <a:extLst>
            <a:ext uri="{FF2B5EF4-FFF2-40B4-BE49-F238E27FC236}">
              <a16:creationId xmlns:a16="http://schemas.microsoft.com/office/drawing/2014/main" id="{7E766AB8-0C39-4757-8CAD-6DB27BCC0D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7" name="Text Box 3">
          <a:extLst>
            <a:ext uri="{FF2B5EF4-FFF2-40B4-BE49-F238E27FC236}">
              <a16:creationId xmlns:a16="http://schemas.microsoft.com/office/drawing/2014/main" id="{725DE9E8-5682-4607-BC89-4B8F8CF468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8" name="Text Box 63">
          <a:extLst>
            <a:ext uri="{FF2B5EF4-FFF2-40B4-BE49-F238E27FC236}">
              <a16:creationId xmlns:a16="http://schemas.microsoft.com/office/drawing/2014/main" id="{247EAEB5-C6C1-4991-A1C7-D0D7A9BF10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9" name="Text Box 3">
          <a:extLst>
            <a:ext uri="{FF2B5EF4-FFF2-40B4-BE49-F238E27FC236}">
              <a16:creationId xmlns:a16="http://schemas.microsoft.com/office/drawing/2014/main" id="{C5281E73-2ED3-4B7F-A244-7AE39A1BDCC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0" name="Text Box 32">
          <a:extLst>
            <a:ext uri="{FF2B5EF4-FFF2-40B4-BE49-F238E27FC236}">
              <a16:creationId xmlns:a16="http://schemas.microsoft.com/office/drawing/2014/main" id="{EE738ED2-A12E-4B01-A513-F655DC41CA7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1" name="Text Box 3">
          <a:extLst>
            <a:ext uri="{FF2B5EF4-FFF2-40B4-BE49-F238E27FC236}">
              <a16:creationId xmlns:a16="http://schemas.microsoft.com/office/drawing/2014/main" id="{C9A18923-47E1-4F3E-9694-F9DFF19DDC8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2" name="Text Box 63">
          <a:extLst>
            <a:ext uri="{FF2B5EF4-FFF2-40B4-BE49-F238E27FC236}">
              <a16:creationId xmlns:a16="http://schemas.microsoft.com/office/drawing/2014/main" id="{153FFE26-55A2-4068-BF38-D87C9F933DA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3" name="Text Box 3">
          <a:extLst>
            <a:ext uri="{FF2B5EF4-FFF2-40B4-BE49-F238E27FC236}">
              <a16:creationId xmlns:a16="http://schemas.microsoft.com/office/drawing/2014/main" id="{58FE59E8-D5B5-476C-B95D-383568BEE68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4" name="Text Box 32">
          <a:extLst>
            <a:ext uri="{FF2B5EF4-FFF2-40B4-BE49-F238E27FC236}">
              <a16:creationId xmlns:a16="http://schemas.microsoft.com/office/drawing/2014/main" id="{5A82F1D9-7F25-4773-9F16-867A983B901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5" name="Text Box 3">
          <a:extLst>
            <a:ext uri="{FF2B5EF4-FFF2-40B4-BE49-F238E27FC236}">
              <a16:creationId xmlns:a16="http://schemas.microsoft.com/office/drawing/2014/main" id="{5ACF710F-A817-43BB-851B-8CE9B1E92F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6" name="Text Box 63">
          <a:extLst>
            <a:ext uri="{FF2B5EF4-FFF2-40B4-BE49-F238E27FC236}">
              <a16:creationId xmlns:a16="http://schemas.microsoft.com/office/drawing/2014/main" id="{42F991FB-AE57-44AB-A5D5-ECCCEC66479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7" name="Text Box 3">
          <a:extLst>
            <a:ext uri="{FF2B5EF4-FFF2-40B4-BE49-F238E27FC236}">
              <a16:creationId xmlns:a16="http://schemas.microsoft.com/office/drawing/2014/main" id="{6A5BD27B-6F4D-4641-844D-ED75FB5BB6C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8" name="Text Box 32">
          <a:extLst>
            <a:ext uri="{FF2B5EF4-FFF2-40B4-BE49-F238E27FC236}">
              <a16:creationId xmlns:a16="http://schemas.microsoft.com/office/drawing/2014/main" id="{E3D87FB5-FA08-4FB1-B376-2C7D80CE7DC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9" name="Text Box 3">
          <a:extLst>
            <a:ext uri="{FF2B5EF4-FFF2-40B4-BE49-F238E27FC236}">
              <a16:creationId xmlns:a16="http://schemas.microsoft.com/office/drawing/2014/main" id="{81912152-FA29-4C0E-9A03-B80F9D7DE2F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0" name="Text Box 63">
          <a:extLst>
            <a:ext uri="{FF2B5EF4-FFF2-40B4-BE49-F238E27FC236}">
              <a16:creationId xmlns:a16="http://schemas.microsoft.com/office/drawing/2014/main" id="{DF61B14C-E023-4622-9444-7489DAFB05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1" name="Text Box 3">
          <a:extLst>
            <a:ext uri="{FF2B5EF4-FFF2-40B4-BE49-F238E27FC236}">
              <a16:creationId xmlns:a16="http://schemas.microsoft.com/office/drawing/2014/main" id="{895962ED-026D-4536-9C49-1B9ABA5CD2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2" name="Text Box 32">
          <a:extLst>
            <a:ext uri="{FF2B5EF4-FFF2-40B4-BE49-F238E27FC236}">
              <a16:creationId xmlns:a16="http://schemas.microsoft.com/office/drawing/2014/main" id="{AAD3339D-BF67-4B72-A2C8-2385839F23E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3" name="Text Box 3">
          <a:extLst>
            <a:ext uri="{FF2B5EF4-FFF2-40B4-BE49-F238E27FC236}">
              <a16:creationId xmlns:a16="http://schemas.microsoft.com/office/drawing/2014/main" id="{3A16334C-9519-4A53-B0B2-AD8AA65FC3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4" name="Text Box 63">
          <a:extLst>
            <a:ext uri="{FF2B5EF4-FFF2-40B4-BE49-F238E27FC236}">
              <a16:creationId xmlns:a16="http://schemas.microsoft.com/office/drawing/2014/main" id="{15C04280-E4BC-49C8-8B1A-D65358D48A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5" name="Text Box 3">
          <a:extLst>
            <a:ext uri="{FF2B5EF4-FFF2-40B4-BE49-F238E27FC236}">
              <a16:creationId xmlns:a16="http://schemas.microsoft.com/office/drawing/2014/main" id="{9E378BCC-A4BE-4D1C-8406-945E11EC965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6" name="Text Box 32">
          <a:extLst>
            <a:ext uri="{FF2B5EF4-FFF2-40B4-BE49-F238E27FC236}">
              <a16:creationId xmlns:a16="http://schemas.microsoft.com/office/drawing/2014/main" id="{F635ECB3-C155-4A25-9052-865B3D0E233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7" name="Text Box 3">
          <a:extLst>
            <a:ext uri="{FF2B5EF4-FFF2-40B4-BE49-F238E27FC236}">
              <a16:creationId xmlns:a16="http://schemas.microsoft.com/office/drawing/2014/main" id="{2A2F0221-23E3-4779-B588-3EA28578FE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8" name="Text Box 63">
          <a:extLst>
            <a:ext uri="{FF2B5EF4-FFF2-40B4-BE49-F238E27FC236}">
              <a16:creationId xmlns:a16="http://schemas.microsoft.com/office/drawing/2014/main" id="{1964FA6A-EA43-4FF8-9DA6-1A009065A94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9" name="Text Box 3">
          <a:extLst>
            <a:ext uri="{FF2B5EF4-FFF2-40B4-BE49-F238E27FC236}">
              <a16:creationId xmlns:a16="http://schemas.microsoft.com/office/drawing/2014/main" id="{F4BEC9FB-E952-4B0B-B609-D7584DAF9F8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0" name="Text Box 32">
          <a:extLst>
            <a:ext uri="{FF2B5EF4-FFF2-40B4-BE49-F238E27FC236}">
              <a16:creationId xmlns:a16="http://schemas.microsoft.com/office/drawing/2014/main" id="{88880468-B87A-4EB9-AB0B-2526E38A1CA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1" name="Text Box 3">
          <a:extLst>
            <a:ext uri="{FF2B5EF4-FFF2-40B4-BE49-F238E27FC236}">
              <a16:creationId xmlns:a16="http://schemas.microsoft.com/office/drawing/2014/main" id="{200A8621-7299-4F14-8C39-6FA4942FEF2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2" name="Text Box 63">
          <a:extLst>
            <a:ext uri="{FF2B5EF4-FFF2-40B4-BE49-F238E27FC236}">
              <a16:creationId xmlns:a16="http://schemas.microsoft.com/office/drawing/2014/main" id="{E4CB2C3A-8F0A-4F85-81BF-B2FFD951DB9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3" name="Text Box 3">
          <a:extLst>
            <a:ext uri="{FF2B5EF4-FFF2-40B4-BE49-F238E27FC236}">
              <a16:creationId xmlns:a16="http://schemas.microsoft.com/office/drawing/2014/main" id="{71493BB0-E3A0-4A28-B6A7-87536E57E8C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4" name="Text Box 32">
          <a:extLst>
            <a:ext uri="{FF2B5EF4-FFF2-40B4-BE49-F238E27FC236}">
              <a16:creationId xmlns:a16="http://schemas.microsoft.com/office/drawing/2014/main" id="{5E2D78A2-E475-4A2C-BAC7-9E883D2B62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5" name="Text Box 3">
          <a:extLst>
            <a:ext uri="{FF2B5EF4-FFF2-40B4-BE49-F238E27FC236}">
              <a16:creationId xmlns:a16="http://schemas.microsoft.com/office/drawing/2014/main" id="{E70B368D-745C-4C04-B17D-ED75265405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6" name="Text Box 63">
          <a:extLst>
            <a:ext uri="{FF2B5EF4-FFF2-40B4-BE49-F238E27FC236}">
              <a16:creationId xmlns:a16="http://schemas.microsoft.com/office/drawing/2014/main" id="{6BDC875F-BCC5-43FE-AAD0-712DBD7B077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7" name="Text Box 3">
          <a:extLst>
            <a:ext uri="{FF2B5EF4-FFF2-40B4-BE49-F238E27FC236}">
              <a16:creationId xmlns:a16="http://schemas.microsoft.com/office/drawing/2014/main" id="{CAB5DF98-314E-4D85-B4D0-04400146E5D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8" name="Text Box 32">
          <a:extLst>
            <a:ext uri="{FF2B5EF4-FFF2-40B4-BE49-F238E27FC236}">
              <a16:creationId xmlns:a16="http://schemas.microsoft.com/office/drawing/2014/main" id="{57A88AC9-1E91-43D2-ABB2-CFB81D4DF9C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9" name="Text Box 3">
          <a:extLst>
            <a:ext uri="{FF2B5EF4-FFF2-40B4-BE49-F238E27FC236}">
              <a16:creationId xmlns:a16="http://schemas.microsoft.com/office/drawing/2014/main" id="{D4FEC069-B93B-4670-B5E8-8CA40A8DC12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0" name="Text Box 63">
          <a:extLst>
            <a:ext uri="{FF2B5EF4-FFF2-40B4-BE49-F238E27FC236}">
              <a16:creationId xmlns:a16="http://schemas.microsoft.com/office/drawing/2014/main" id="{91B513E0-8B0F-44B3-B2A2-B153254514A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1" name="Text Box 3">
          <a:extLst>
            <a:ext uri="{FF2B5EF4-FFF2-40B4-BE49-F238E27FC236}">
              <a16:creationId xmlns:a16="http://schemas.microsoft.com/office/drawing/2014/main" id="{F377974C-DF56-41AF-899A-DA29B2539A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2" name="Text Box 32">
          <a:extLst>
            <a:ext uri="{FF2B5EF4-FFF2-40B4-BE49-F238E27FC236}">
              <a16:creationId xmlns:a16="http://schemas.microsoft.com/office/drawing/2014/main" id="{B34E648F-5C85-4AC2-8CED-8FDEAECAE6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3" name="Text Box 3">
          <a:extLst>
            <a:ext uri="{FF2B5EF4-FFF2-40B4-BE49-F238E27FC236}">
              <a16:creationId xmlns:a16="http://schemas.microsoft.com/office/drawing/2014/main" id="{683056D6-A792-408C-8A8C-9C8DA38D28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4" name="Text Box 63">
          <a:extLst>
            <a:ext uri="{FF2B5EF4-FFF2-40B4-BE49-F238E27FC236}">
              <a16:creationId xmlns:a16="http://schemas.microsoft.com/office/drawing/2014/main" id="{21F2474B-4DAE-43C6-BDA2-2C9C04F459F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5" name="Text Box 3">
          <a:extLst>
            <a:ext uri="{FF2B5EF4-FFF2-40B4-BE49-F238E27FC236}">
              <a16:creationId xmlns:a16="http://schemas.microsoft.com/office/drawing/2014/main" id="{480639E0-0942-4471-A0DB-5BC90A24134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6" name="Text Box 32">
          <a:extLst>
            <a:ext uri="{FF2B5EF4-FFF2-40B4-BE49-F238E27FC236}">
              <a16:creationId xmlns:a16="http://schemas.microsoft.com/office/drawing/2014/main" id="{E3D6CAF0-875F-4440-886C-0D965567454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7" name="Text Box 3">
          <a:extLst>
            <a:ext uri="{FF2B5EF4-FFF2-40B4-BE49-F238E27FC236}">
              <a16:creationId xmlns:a16="http://schemas.microsoft.com/office/drawing/2014/main" id="{33BDAF1F-7430-433B-9F0A-06D4D9639E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8" name="Text Box 63">
          <a:extLst>
            <a:ext uri="{FF2B5EF4-FFF2-40B4-BE49-F238E27FC236}">
              <a16:creationId xmlns:a16="http://schemas.microsoft.com/office/drawing/2014/main" id="{DAB56616-BC5B-4FDD-BCB6-395FAE4AAF1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9" name="Text Box 3">
          <a:extLst>
            <a:ext uri="{FF2B5EF4-FFF2-40B4-BE49-F238E27FC236}">
              <a16:creationId xmlns:a16="http://schemas.microsoft.com/office/drawing/2014/main" id="{FC083675-B9C3-4B9F-B2CB-20AD1F49F2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0" name="Text Box 32">
          <a:extLst>
            <a:ext uri="{FF2B5EF4-FFF2-40B4-BE49-F238E27FC236}">
              <a16:creationId xmlns:a16="http://schemas.microsoft.com/office/drawing/2014/main" id="{28A61A5E-7D2C-4F19-8733-34E9B565F4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1" name="Text Box 3">
          <a:extLst>
            <a:ext uri="{FF2B5EF4-FFF2-40B4-BE49-F238E27FC236}">
              <a16:creationId xmlns:a16="http://schemas.microsoft.com/office/drawing/2014/main" id="{1B83AB6A-1610-41BC-9CA9-778B0C2F6B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2" name="Text Box 63">
          <a:extLst>
            <a:ext uri="{FF2B5EF4-FFF2-40B4-BE49-F238E27FC236}">
              <a16:creationId xmlns:a16="http://schemas.microsoft.com/office/drawing/2014/main" id="{6938F686-9F4C-4D17-9EB8-9390EB05FAC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3" name="Text Box 3">
          <a:extLst>
            <a:ext uri="{FF2B5EF4-FFF2-40B4-BE49-F238E27FC236}">
              <a16:creationId xmlns:a16="http://schemas.microsoft.com/office/drawing/2014/main" id="{E702682D-E3F4-4BD1-876B-A0A54D5A206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4" name="Text Box 32">
          <a:extLst>
            <a:ext uri="{FF2B5EF4-FFF2-40B4-BE49-F238E27FC236}">
              <a16:creationId xmlns:a16="http://schemas.microsoft.com/office/drawing/2014/main" id="{07E917BB-F525-4AFC-91B0-5B3EC589910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5" name="Text Box 3">
          <a:extLst>
            <a:ext uri="{FF2B5EF4-FFF2-40B4-BE49-F238E27FC236}">
              <a16:creationId xmlns:a16="http://schemas.microsoft.com/office/drawing/2014/main" id="{73084D64-DC21-4EAC-A493-133BD9EC45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6" name="Text Box 63">
          <a:extLst>
            <a:ext uri="{FF2B5EF4-FFF2-40B4-BE49-F238E27FC236}">
              <a16:creationId xmlns:a16="http://schemas.microsoft.com/office/drawing/2014/main" id="{9AED5C51-4D50-4D3F-9ABF-1F99B79B8E4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7" name="Text Box 3">
          <a:extLst>
            <a:ext uri="{FF2B5EF4-FFF2-40B4-BE49-F238E27FC236}">
              <a16:creationId xmlns:a16="http://schemas.microsoft.com/office/drawing/2014/main" id="{D33078B4-BC0C-4F2C-9FA2-0C1157F2C9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8" name="Text Box 32">
          <a:extLst>
            <a:ext uri="{FF2B5EF4-FFF2-40B4-BE49-F238E27FC236}">
              <a16:creationId xmlns:a16="http://schemas.microsoft.com/office/drawing/2014/main" id="{D644955B-AB35-476D-A04A-F93D1C6CA54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9" name="Text Box 3">
          <a:extLst>
            <a:ext uri="{FF2B5EF4-FFF2-40B4-BE49-F238E27FC236}">
              <a16:creationId xmlns:a16="http://schemas.microsoft.com/office/drawing/2014/main" id="{75150B9B-D5DB-457E-BAEB-274D0E0735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0" name="Text Box 63">
          <a:extLst>
            <a:ext uri="{FF2B5EF4-FFF2-40B4-BE49-F238E27FC236}">
              <a16:creationId xmlns:a16="http://schemas.microsoft.com/office/drawing/2014/main" id="{0EFD7723-DA44-4FD8-BC11-AC139E1066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1" name="Text Box 3">
          <a:extLst>
            <a:ext uri="{FF2B5EF4-FFF2-40B4-BE49-F238E27FC236}">
              <a16:creationId xmlns:a16="http://schemas.microsoft.com/office/drawing/2014/main" id="{3C6E927D-6421-4FF3-B0F8-5E99CAEE9F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2" name="Text Box 32">
          <a:extLst>
            <a:ext uri="{FF2B5EF4-FFF2-40B4-BE49-F238E27FC236}">
              <a16:creationId xmlns:a16="http://schemas.microsoft.com/office/drawing/2014/main" id="{FB3EFDE7-1DF4-48AD-93A5-2BB589A0D7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3" name="Text Box 3">
          <a:extLst>
            <a:ext uri="{FF2B5EF4-FFF2-40B4-BE49-F238E27FC236}">
              <a16:creationId xmlns:a16="http://schemas.microsoft.com/office/drawing/2014/main" id="{B88BF6DC-EDE9-4B60-A000-1B00493EBE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4" name="Text Box 63">
          <a:extLst>
            <a:ext uri="{FF2B5EF4-FFF2-40B4-BE49-F238E27FC236}">
              <a16:creationId xmlns:a16="http://schemas.microsoft.com/office/drawing/2014/main" id="{7BAB112C-FA0B-4611-B205-A86E0EC8EFC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5" name="Text Box 3">
          <a:extLst>
            <a:ext uri="{FF2B5EF4-FFF2-40B4-BE49-F238E27FC236}">
              <a16:creationId xmlns:a16="http://schemas.microsoft.com/office/drawing/2014/main" id="{7DF1053C-605A-4CD8-BDB7-65AB32B72D2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6" name="Text Box 32">
          <a:extLst>
            <a:ext uri="{FF2B5EF4-FFF2-40B4-BE49-F238E27FC236}">
              <a16:creationId xmlns:a16="http://schemas.microsoft.com/office/drawing/2014/main" id="{B700E96A-0759-4178-99E6-D32B7FCB909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7" name="Text Box 3">
          <a:extLst>
            <a:ext uri="{FF2B5EF4-FFF2-40B4-BE49-F238E27FC236}">
              <a16:creationId xmlns:a16="http://schemas.microsoft.com/office/drawing/2014/main" id="{CD7C16AE-3BBC-48CD-8718-9B5E259F1A3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8" name="Text Box 63">
          <a:extLst>
            <a:ext uri="{FF2B5EF4-FFF2-40B4-BE49-F238E27FC236}">
              <a16:creationId xmlns:a16="http://schemas.microsoft.com/office/drawing/2014/main" id="{ED8D4F9F-1FAF-4044-9F62-A6ACB04670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9" name="Text Box 3">
          <a:extLst>
            <a:ext uri="{FF2B5EF4-FFF2-40B4-BE49-F238E27FC236}">
              <a16:creationId xmlns:a16="http://schemas.microsoft.com/office/drawing/2014/main" id="{291788E6-4242-4BC2-B8B3-2732B181963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0" name="Text Box 32">
          <a:extLst>
            <a:ext uri="{FF2B5EF4-FFF2-40B4-BE49-F238E27FC236}">
              <a16:creationId xmlns:a16="http://schemas.microsoft.com/office/drawing/2014/main" id="{9572D10A-AA1F-4DC2-941A-89BA792172B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1" name="Text Box 3">
          <a:extLst>
            <a:ext uri="{FF2B5EF4-FFF2-40B4-BE49-F238E27FC236}">
              <a16:creationId xmlns:a16="http://schemas.microsoft.com/office/drawing/2014/main" id="{6636A56B-879E-43CB-9943-BBEC4F6A842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2" name="Text Box 63">
          <a:extLst>
            <a:ext uri="{FF2B5EF4-FFF2-40B4-BE49-F238E27FC236}">
              <a16:creationId xmlns:a16="http://schemas.microsoft.com/office/drawing/2014/main" id="{DE5E0FD5-38A8-4E32-969C-73D853A1C6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3" name="Text Box 3">
          <a:extLst>
            <a:ext uri="{FF2B5EF4-FFF2-40B4-BE49-F238E27FC236}">
              <a16:creationId xmlns:a16="http://schemas.microsoft.com/office/drawing/2014/main" id="{54619A4C-F1A2-45A9-B625-E27082C3604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4" name="Text Box 32">
          <a:extLst>
            <a:ext uri="{FF2B5EF4-FFF2-40B4-BE49-F238E27FC236}">
              <a16:creationId xmlns:a16="http://schemas.microsoft.com/office/drawing/2014/main" id="{925FE10C-1715-41C6-A8D1-D8CEFDAABA4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5" name="Text Box 3">
          <a:extLst>
            <a:ext uri="{FF2B5EF4-FFF2-40B4-BE49-F238E27FC236}">
              <a16:creationId xmlns:a16="http://schemas.microsoft.com/office/drawing/2014/main" id="{BCA7AE89-D055-4B3A-BC70-F31BDF5D512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6" name="Text Box 63">
          <a:extLst>
            <a:ext uri="{FF2B5EF4-FFF2-40B4-BE49-F238E27FC236}">
              <a16:creationId xmlns:a16="http://schemas.microsoft.com/office/drawing/2014/main" id="{EBDA6229-724F-4CE8-9BE0-D641CF361F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7" name="Text Box 3">
          <a:extLst>
            <a:ext uri="{FF2B5EF4-FFF2-40B4-BE49-F238E27FC236}">
              <a16:creationId xmlns:a16="http://schemas.microsoft.com/office/drawing/2014/main" id="{F660B750-47AC-4238-9FCC-BBD30B21B61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8" name="Text Box 32">
          <a:extLst>
            <a:ext uri="{FF2B5EF4-FFF2-40B4-BE49-F238E27FC236}">
              <a16:creationId xmlns:a16="http://schemas.microsoft.com/office/drawing/2014/main" id="{BB81E0BE-E3DA-41EF-AE8F-FC7165CBA47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9" name="Text Box 3">
          <a:extLst>
            <a:ext uri="{FF2B5EF4-FFF2-40B4-BE49-F238E27FC236}">
              <a16:creationId xmlns:a16="http://schemas.microsoft.com/office/drawing/2014/main" id="{199545D5-25CF-4D2B-821D-8A853A7B0B6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0" name="Text Box 63">
          <a:extLst>
            <a:ext uri="{FF2B5EF4-FFF2-40B4-BE49-F238E27FC236}">
              <a16:creationId xmlns:a16="http://schemas.microsoft.com/office/drawing/2014/main" id="{8FB82F54-C9E8-491F-8D70-5A7CEBC2FE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1" name="Text Box 3">
          <a:extLst>
            <a:ext uri="{FF2B5EF4-FFF2-40B4-BE49-F238E27FC236}">
              <a16:creationId xmlns:a16="http://schemas.microsoft.com/office/drawing/2014/main" id="{683B165E-13DF-46F3-8D10-A63DC0D805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2" name="Text Box 32">
          <a:extLst>
            <a:ext uri="{FF2B5EF4-FFF2-40B4-BE49-F238E27FC236}">
              <a16:creationId xmlns:a16="http://schemas.microsoft.com/office/drawing/2014/main" id="{6E9B7833-E573-41F8-8DAE-91D270CA956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3" name="Text Box 3">
          <a:extLst>
            <a:ext uri="{FF2B5EF4-FFF2-40B4-BE49-F238E27FC236}">
              <a16:creationId xmlns:a16="http://schemas.microsoft.com/office/drawing/2014/main" id="{96308ED1-E368-4C49-A34E-80715B97A4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4" name="Text Box 63">
          <a:extLst>
            <a:ext uri="{FF2B5EF4-FFF2-40B4-BE49-F238E27FC236}">
              <a16:creationId xmlns:a16="http://schemas.microsoft.com/office/drawing/2014/main" id="{0D2290BE-E754-49A2-BB7C-C8B9A3265C2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5" name="Text Box 3">
          <a:extLst>
            <a:ext uri="{FF2B5EF4-FFF2-40B4-BE49-F238E27FC236}">
              <a16:creationId xmlns:a16="http://schemas.microsoft.com/office/drawing/2014/main" id="{32B738E8-BE40-40F6-BD52-2E65E621919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6" name="Text Box 32">
          <a:extLst>
            <a:ext uri="{FF2B5EF4-FFF2-40B4-BE49-F238E27FC236}">
              <a16:creationId xmlns:a16="http://schemas.microsoft.com/office/drawing/2014/main" id="{61483ADD-4EDD-4012-9112-499CAE98DA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7" name="Text Box 3">
          <a:extLst>
            <a:ext uri="{FF2B5EF4-FFF2-40B4-BE49-F238E27FC236}">
              <a16:creationId xmlns:a16="http://schemas.microsoft.com/office/drawing/2014/main" id="{68422E9C-792F-44B3-BB97-AFD01243F64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8" name="Text Box 63">
          <a:extLst>
            <a:ext uri="{FF2B5EF4-FFF2-40B4-BE49-F238E27FC236}">
              <a16:creationId xmlns:a16="http://schemas.microsoft.com/office/drawing/2014/main" id="{5871B4E0-736A-4A8C-9F3F-80428E67C2F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9" name="Text Box 3">
          <a:extLst>
            <a:ext uri="{FF2B5EF4-FFF2-40B4-BE49-F238E27FC236}">
              <a16:creationId xmlns:a16="http://schemas.microsoft.com/office/drawing/2014/main" id="{80C1E4B2-3A9A-4A10-941C-E5A71A6F7FD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0" name="Text Box 32">
          <a:extLst>
            <a:ext uri="{FF2B5EF4-FFF2-40B4-BE49-F238E27FC236}">
              <a16:creationId xmlns:a16="http://schemas.microsoft.com/office/drawing/2014/main" id="{5B722B5F-DE51-4DC7-9BF5-47BB9BF80EF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1" name="Text Box 3">
          <a:extLst>
            <a:ext uri="{FF2B5EF4-FFF2-40B4-BE49-F238E27FC236}">
              <a16:creationId xmlns:a16="http://schemas.microsoft.com/office/drawing/2014/main" id="{776263A1-6D4B-43E8-84D8-8FCCA2CF64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2" name="Text Box 63">
          <a:extLst>
            <a:ext uri="{FF2B5EF4-FFF2-40B4-BE49-F238E27FC236}">
              <a16:creationId xmlns:a16="http://schemas.microsoft.com/office/drawing/2014/main" id="{1A6E7A56-64EC-46BF-B768-04BE989E4F2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3" name="Text Box 3">
          <a:extLst>
            <a:ext uri="{FF2B5EF4-FFF2-40B4-BE49-F238E27FC236}">
              <a16:creationId xmlns:a16="http://schemas.microsoft.com/office/drawing/2014/main" id="{45AF6437-31F9-44A8-A0B1-9FDB1BE206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4" name="Text Box 32">
          <a:extLst>
            <a:ext uri="{FF2B5EF4-FFF2-40B4-BE49-F238E27FC236}">
              <a16:creationId xmlns:a16="http://schemas.microsoft.com/office/drawing/2014/main" id="{2139127C-0DEC-4164-9D70-723D9C3ECF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5" name="Text Box 3">
          <a:extLst>
            <a:ext uri="{FF2B5EF4-FFF2-40B4-BE49-F238E27FC236}">
              <a16:creationId xmlns:a16="http://schemas.microsoft.com/office/drawing/2014/main" id="{8DFFF35C-A60C-4EA0-8366-3348E3D90C5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6" name="Text Box 63">
          <a:extLst>
            <a:ext uri="{FF2B5EF4-FFF2-40B4-BE49-F238E27FC236}">
              <a16:creationId xmlns:a16="http://schemas.microsoft.com/office/drawing/2014/main" id="{4345AB8C-7428-4D2E-BEE9-C2039A98AA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7" name="Text Box 3">
          <a:extLst>
            <a:ext uri="{FF2B5EF4-FFF2-40B4-BE49-F238E27FC236}">
              <a16:creationId xmlns:a16="http://schemas.microsoft.com/office/drawing/2014/main" id="{BED6808A-0379-416A-889A-D08262F8759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8" name="Text Box 32">
          <a:extLst>
            <a:ext uri="{FF2B5EF4-FFF2-40B4-BE49-F238E27FC236}">
              <a16:creationId xmlns:a16="http://schemas.microsoft.com/office/drawing/2014/main" id="{FBA5635E-D773-436B-8640-0DF6801F38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9" name="Text Box 3">
          <a:extLst>
            <a:ext uri="{FF2B5EF4-FFF2-40B4-BE49-F238E27FC236}">
              <a16:creationId xmlns:a16="http://schemas.microsoft.com/office/drawing/2014/main" id="{BE8C4B31-E092-4792-8CA7-9E07ABE22D1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0" name="Text Box 63">
          <a:extLst>
            <a:ext uri="{FF2B5EF4-FFF2-40B4-BE49-F238E27FC236}">
              <a16:creationId xmlns:a16="http://schemas.microsoft.com/office/drawing/2014/main" id="{71579525-9F91-4274-B83C-4FD0A46C5DA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1" name="Text Box 3">
          <a:extLst>
            <a:ext uri="{FF2B5EF4-FFF2-40B4-BE49-F238E27FC236}">
              <a16:creationId xmlns:a16="http://schemas.microsoft.com/office/drawing/2014/main" id="{052E2926-CB5F-469B-B5FA-AF568AD4943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2" name="Text Box 32">
          <a:extLst>
            <a:ext uri="{FF2B5EF4-FFF2-40B4-BE49-F238E27FC236}">
              <a16:creationId xmlns:a16="http://schemas.microsoft.com/office/drawing/2014/main" id="{0823B66A-1AB6-4930-959F-16E8911B8C4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3" name="Text Box 3">
          <a:extLst>
            <a:ext uri="{FF2B5EF4-FFF2-40B4-BE49-F238E27FC236}">
              <a16:creationId xmlns:a16="http://schemas.microsoft.com/office/drawing/2014/main" id="{02A54D06-CBEB-4AC4-88AC-63E7702A046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4" name="Text Box 63">
          <a:extLst>
            <a:ext uri="{FF2B5EF4-FFF2-40B4-BE49-F238E27FC236}">
              <a16:creationId xmlns:a16="http://schemas.microsoft.com/office/drawing/2014/main" id="{2EDB7D65-26B3-42E3-9D77-8372C04661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5" name="Text Box 3">
          <a:extLst>
            <a:ext uri="{FF2B5EF4-FFF2-40B4-BE49-F238E27FC236}">
              <a16:creationId xmlns:a16="http://schemas.microsoft.com/office/drawing/2014/main" id="{35B783DB-6644-4C8B-B122-815ED0C1928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6" name="Text Box 32">
          <a:extLst>
            <a:ext uri="{FF2B5EF4-FFF2-40B4-BE49-F238E27FC236}">
              <a16:creationId xmlns:a16="http://schemas.microsoft.com/office/drawing/2014/main" id="{FA2CB3BC-3242-4EAB-B02E-CB3CFF881F3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7" name="Text Box 3">
          <a:extLst>
            <a:ext uri="{FF2B5EF4-FFF2-40B4-BE49-F238E27FC236}">
              <a16:creationId xmlns:a16="http://schemas.microsoft.com/office/drawing/2014/main" id="{D7D92A2B-E595-4FBA-AA28-E4B4413CBEA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8" name="Text Box 63">
          <a:extLst>
            <a:ext uri="{FF2B5EF4-FFF2-40B4-BE49-F238E27FC236}">
              <a16:creationId xmlns:a16="http://schemas.microsoft.com/office/drawing/2014/main" id="{2E1C89C6-D3E7-41BA-A958-236FEA7F45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F41E9079-AD96-441B-96B6-2C4B5EE385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0" name="Text Box 32">
          <a:extLst>
            <a:ext uri="{FF2B5EF4-FFF2-40B4-BE49-F238E27FC236}">
              <a16:creationId xmlns:a16="http://schemas.microsoft.com/office/drawing/2014/main" id="{ACB609AA-B88B-496A-AEDB-1021CF4026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1" name="Text Box 3">
          <a:extLst>
            <a:ext uri="{FF2B5EF4-FFF2-40B4-BE49-F238E27FC236}">
              <a16:creationId xmlns:a16="http://schemas.microsoft.com/office/drawing/2014/main" id="{AE148371-7931-45D6-977A-0AB83C53AD5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2" name="Text Box 63">
          <a:extLst>
            <a:ext uri="{FF2B5EF4-FFF2-40B4-BE49-F238E27FC236}">
              <a16:creationId xmlns:a16="http://schemas.microsoft.com/office/drawing/2014/main" id="{94FEE051-66AA-4E0D-BFEA-8B0A04C523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3" name="Text Box 3">
          <a:extLst>
            <a:ext uri="{FF2B5EF4-FFF2-40B4-BE49-F238E27FC236}">
              <a16:creationId xmlns:a16="http://schemas.microsoft.com/office/drawing/2014/main" id="{66BF7B7E-84D8-45DF-8ACD-680D19BE1B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4" name="Text Box 32">
          <a:extLst>
            <a:ext uri="{FF2B5EF4-FFF2-40B4-BE49-F238E27FC236}">
              <a16:creationId xmlns:a16="http://schemas.microsoft.com/office/drawing/2014/main" id="{B8F32A3D-7F53-4D7A-994A-7E09AA66B3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5" name="Text Box 3">
          <a:extLst>
            <a:ext uri="{FF2B5EF4-FFF2-40B4-BE49-F238E27FC236}">
              <a16:creationId xmlns:a16="http://schemas.microsoft.com/office/drawing/2014/main" id="{5A7EC4F0-CD8A-40AF-A8CB-DEC4F5A3570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6" name="Text Box 63">
          <a:extLst>
            <a:ext uri="{FF2B5EF4-FFF2-40B4-BE49-F238E27FC236}">
              <a16:creationId xmlns:a16="http://schemas.microsoft.com/office/drawing/2014/main" id="{3F608351-01C4-4914-B7EA-C741D1B131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7" name="Text Box 3">
          <a:extLst>
            <a:ext uri="{FF2B5EF4-FFF2-40B4-BE49-F238E27FC236}">
              <a16:creationId xmlns:a16="http://schemas.microsoft.com/office/drawing/2014/main" id="{DC2BC6D2-6FB1-4F66-8AC2-DDFF1D3352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8" name="Text Box 32">
          <a:extLst>
            <a:ext uri="{FF2B5EF4-FFF2-40B4-BE49-F238E27FC236}">
              <a16:creationId xmlns:a16="http://schemas.microsoft.com/office/drawing/2014/main" id="{C735E3B5-1991-4221-B9A9-79F3EB0620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9" name="Text Box 3">
          <a:extLst>
            <a:ext uri="{FF2B5EF4-FFF2-40B4-BE49-F238E27FC236}">
              <a16:creationId xmlns:a16="http://schemas.microsoft.com/office/drawing/2014/main" id="{9961FEF0-6E9B-4C19-9F1F-C1231241175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0" name="Text Box 63">
          <a:extLst>
            <a:ext uri="{FF2B5EF4-FFF2-40B4-BE49-F238E27FC236}">
              <a16:creationId xmlns:a16="http://schemas.microsoft.com/office/drawing/2014/main" id="{839E0DC3-25E2-4A0B-B2B2-25C25C5AEF8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1" name="Text Box 3">
          <a:extLst>
            <a:ext uri="{FF2B5EF4-FFF2-40B4-BE49-F238E27FC236}">
              <a16:creationId xmlns:a16="http://schemas.microsoft.com/office/drawing/2014/main" id="{C74680FD-D811-402B-9206-74D1D773160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2" name="Text Box 32">
          <a:extLst>
            <a:ext uri="{FF2B5EF4-FFF2-40B4-BE49-F238E27FC236}">
              <a16:creationId xmlns:a16="http://schemas.microsoft.com/office/drawing/2014/main" id="{323AAF95-A2E3-48C5-8290-E2E393A2D8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3" name="Text Box 3">
          <a:extLst>
            <a:ext uri="{FF2B5EF4-FFF2-40B4-BE49-F238E27FC236}">
              <a16:creationId xmlns:a16="http://schemas.microsoft.com/office/drawing/2014/main" id="{E47862DE-A302-4575-9331-EF7DA7B02E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4" name="Text Box 63">
          <a:extLst>
            <a:ext uri="{FF2B5EF4-FFF2-40B4-BE49-F238E27FC236}">
              <a16:creationId xmlns:a16="http://schemas.microsoft.com/office/drawing/2014/main" id="{4884A11C-A2A7-42ED-8D66-918475EA0C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5" name="Text Box 3">
          <a:extLst>
            <a:ext uri="{FF2B5EF4-FFF2-40B4-BE49-F238E27FC236}">
              <a16:creationId xmlns:a16="http://schemas.microsoft.com/office/drawing/2014/main" id="{2FFFD19F-581F-46CD-8BFF-405FAD8EA5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6" name="Text Box 32">
          <a:extLst>
            <a:ext uri="{FF2B5EF4-FFF2-40B4-BE49-F238E27FC236}">
              <a16:creationId xmlns:a16="http://schemas.microsoft.com/office/drawing/2014/main" id="{92B7A612-F488-44BF-8F88-F7EC60D28FD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7" name="Text Box 3">
          <a:extLst>
            <a:ext uri="{FF2B5EF4-FFF2-40B4-BE49-F238E27FC236}">
              <a16:creationId xmlns:a16="http://schemas.microsoft.com/office/drawing/2014/main" id="{775360D3-09CD-4A60-974E-2958DC0FA3B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8" name="Text Box 63">
          <a:extLst>
            <a:ext uri="{FF2B5EF4-FFF2-40B4-BE49-F238E27FC236}">
              <a16:creationId xmlns:a16="http://schemas.microsoft.com/office/drawing/2014/main" id="{BFCBC147-A252-4A8B-9656-8D2A78F1009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9" name="Text Box 3">
          <a:extLst>
            <a:ext uri="{FF2B5EF4-FFF2-40B4-BE49-F238E27FC236}">
              <a16:creationId xmlns:a16="http://schemas.microsoft.com/office/drawing/2014/main" id="{78CEED8B-ED4E-4460-87E8-9B852E5298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10" name="Text Box 32">
          <a:extLst>
            <a:ext uri="{FF2B5EF4-FFF2-40B4-BE49-F238E27FC236}">
              <a16:creationId xmlns:a16="http://schemas.microsoft.com/office/drawing/2014/main" id="{60F59E11-5540-4CEA-A757-E362F704021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11" name="Text Box 3">
          <a:extLst>
            <a:ext uri="{FF2B5EF4-FFF2-40B4-BE49-F238E27FC236}">
              <a16:creationId xmlns:a16="http://schemas.microsoft.com/office/drawing/2014/main" id="{A249E1CD-789E-49D4-A7BF-C9EAEFFA864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12" name="Text Box 63">
          <a:extLst>
            <a:ext uri="{FF2B5EF4-FFF2-40B4-BE49-F238E27FC236}">
              <a16:creationId xmlns:a16="http://schemas.microsoft.com/office/drawing/2014/main" id="{C4723324-73A0-49DF-91D7-74A5D3FE0B8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13" name="Text Box 3">
          <a:extLst>
            <a:ext uri="{FF2B5EF4-FFF2-40B4-BE49-F238E27FC236}">
              <a16:creationId xmlns:a16="http://schemas.microsoft.com/office/drawing/2014/main" id="{1597926F-F691-4E59-B838-7A0DB4F2FD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14" name="Text Box 32">
          <a:extLst>
            <a:ext uri="{FF2B5EF4-FFF2-40B4-BE49-F238E27FC236}">
              <a16:creationId xmlns:a16="http://schemas.microsoft.com/office/drawing/2014/main" id="{33426940-2189-4CBC-8C53-29C8EFBF2EA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15" name="Text Box 3">
          <a:extLst>
            <a:ext uri="{FF2B5EF4-FFF2-40B4-BE49-F238E27FC236}">
              <a16:creationId xmlns:a16="http://schemas.microsoft.com/office/drawing/2014/main" id="{15005B2A-4FAA-4451-A0E1-A8A56E703FF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16" name="Text Box 63">
          <a:extLst>
            <a:ext uri="{FF2B5EF4-FFF2-40B4-BE49-F238E27FC236}">
              <a16:creationId xmlns:a16="http://schemas.microsoft.com/office/drawing/2014/main" id="{4817449A-520B-417B-873D-2B4434C41A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17" name="Text Box 3">
          <a:extLst>
            <a:ext uri="{FF2B5EF4-FFF2-40B4-BE49-F238E27FC236}">
              <a16:creationId xmlns:a16="http://schemas.microsoft.com/office/drawing/2014/main" id="{E577B04C-84A4-4D38-95E9-E251C72682E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18" name="Text Box 32">
          <a:extLst>
            <a:ext uri="{FF2B5EF4-FFF2-40B4-BE49-F238E27FC236}">
              <a16:creationId xmlns:a16="http://schemas.microsoft.com/office/drawing/2014/main" id="{798717F2-7A90-4AF2-96C8-05DC1BCFAA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19" name="Text Box 3">
          <a:extLst>
            <a:ext uri="{FF2B5EF4-FFF2-40B4-BE49-F238E27FC236}">
              <a16:creationId xmlns:a16="http://schemas.microsoft.com/office/drawing/2014/main" id="{66B69A7D-29B4-489F-807B-456680BB26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20" name="Text Box 63">
          <a:extLst>
            <a:ext uri="{FF2B5EF4-FFF2-40B4-BE49-F238E27FC236}">
              <a16:creationId xmlns:a16="http://schemas.microsoft.com/office/drawing/2014/main" id="{7EA65A09-D6F1-4523-A1FA-E419425675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21" name="Text Box 3">
          <a:extLst>
            <a:ext uri="{FF2B5EF4-FFF2-40B4-BE49-F238E27FC236}">
              <a16:creationId xmlns:a16="http://schemas.microsoft.com/office/drawing/2014/main" id="{54BB10F8-320F-4BB3-B7B4-68D934E53F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22" name="Text Box 32">
          <a:extLst>
            <a:ext uri="{FF2B5EF4-FFF2-40B4-BE49-F238E27FC236}">
              <a16:creationId xmlns:a16="http://schemas.microsoft.com/office/drawing/2014/main" id="{E748ACCA-6F71-45D4-9185-FF2B5861FAA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23" name="Text Box 3">
          <a:extLst>
            <a:ext uri="{FF2B5EF4-FFF2-40B4-BE49-F238E27FC236}">
              <a16:creationId xmlns:a16="http://schemas.microsoft.com/office/drawing/2014/main" id="{8105151B-82DF-483F-9EEF-277D464AB1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24" name="Text Box 63">
          <a:extLst>
            <a:ext uri="{FF2B5EF4-FFF2-40B4-BE49-F238E27FC236}">
              <a16:creationId xmlns:a16="http://schemas.microsoft.com/office/drawing/2014/main" id="{687C9596-F4E8-4ADB-B271-89FE35F9C9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25" name="Text Box 3">
          <a:extLst>
            <a:ext uri="{FF2B5EF4-FFF2-40B4-BE49-F238E27FC236}">
              <a16:creationId xmlns:a16="http://schemas.microsoft.com/office/drawing/2014/main" id="{FFFE871D-530D-47DA-81FC-AF46BF124CE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26" name="Text Box 32">
          <a:extLst>
            <a:ext uri="{FF2B5EF4-FFF2-40B4-BE49-F238E27FC236}">
              <a16:creationId xmlns:a16="http://schemas.microsoft.com/office/drawing/2014/main" id="{B0B80B0A-6BE1-40E4-9BB8-ABCC0A8BBA5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27" name="Text Box 3">
          <a:extLst>
            <a:ext uri="{FF2B5EF4-FFF2-40B4-BE49-F238E27FC236}">
              <a16:creationId xmlns:a16="http://schemas.microsoft.com/office/drawing/2014/main" id="{84C73ACE-25F0-4F94-B258-869D0783D0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28" name="Text Box 63">
          <a:extLst>
            <a:ext uri="{FF2B5EF4-FFF2-40B4-BE49-F238E27FC236}">
              <a16:creationId xmlns:a16="http://schemas.microsoft.com/office/drawing/2014/main" id="{142F67AE-C1F8-4B98-8417-F69BD8DCAAA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29" name="Text Box 3">
          <a:extLst>
            <a:ext uri="{FF2B5EF4-FFF2-40B4-BE49-F238E27FC236}">
              <a16:creationId xmlns:a16="http://schemas.microsoft.com/office/drawing/2014/main" id="{B7BC13FE-5BAF-49F0-8B64-E5B96928A3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30" name="Text Box 32">
          <a:extLst>
            <a:ext uri="{FF2B5EF4-FFF2-40B4-BE49-F238E27FC236}">
              <a16:creationId xmlns:a16="http://schemas.microsoft.com/office/drawing/2014/main" id="{E4B95F46-BDB0-4D76-9C37-146B005A201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31" name="Text Box 3">
          <a:extLst>
            <a:ext uri="{FF2B5EF4-FFF2-40B4-BE49-F238E27FC236}">
              <a16:creationId xmlns:a16="http://schemas.microsoft.com/office/drawing/2014/main" id="{FEC2845E-6D0B-4810-B7E6-268C59AB716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32" name="Text Box 63">
          <a:extLst>
            <a:ext uri="{FF2B5EF4-FFF2-40B4-BE49-F238E27FC236}">
              <a16:creationId xmlns:a16="http://schemas.microsoft.com/office/drawing/2014/main" id="{018B3657-144B-4CD2-96EA-28935954983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33" name="Text Box 3">
          <a:extLst>
            <a:ext uri="{FF2B5EF4-FFF2-40B4-BE49-F238E27FC236}">
              <a16:creationId xmlns:a16="http://schemas.microsoft.com/office/drawing/2014/main" id="{B6521994-2890-42CA-AB26-41DAF58A87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34" name="Text Box 32">
          <a:extLst>
            <a:ext uri="{FF2B5EF4-FFF2-40B4-BE49-F238E27FC236}">
              <a16:creationId xmlns:a16="http://schemas.microsoft.com/office/drawing/2014/main" id="{4057151D-0A93-4EFE-9BC2-D090F2715B9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35" name="Text Box 3">
          <a:extLst>
            <a:ext uri="{FF2B5EF4-FFF2-40B4-BE49-F238E27FC236}">
              <a16:creationId xmlns:a16="http://schemas.microsoft.com/office/drawing/2014/main" id="{9663534B-730C-4F8E-AE49-F2E4A234282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36" name="Text Box 63">
          <a:extLst>
            <a:ext uri="{FF2B5EF4-FFF2-40B4-BE49-F238E27FC236}">
              <a16:creationId xmlns:a16="http://schemas.microsoft.com/office/drawing/2014/main" id="{F2C2D97A-977F-4143-A4FA-AD66EF8C4E3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37" name="Text Box 3">
          <a:extLst>
            <a:ext uri="{FF2B5EF4-FFF2-40B4-BE49-F238E27FC236}">
              <a16:creationId xmlns:a16="http://schemas.microsoft.com/office/drawing/2014/main" id="{0014581A-BDB9-4F7D-B1C2-1A537DA833F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38" name="Text Box 32">
          <a:extLst>
            <a:ext uri="{FF2B5EF4-FFF2-40B4-BE49-F238E27FC236}">
              <a16:creationId xmlns:a16="http://schemas.microsoft.com/office/drawing/2014/main" id="{937EC32D-3002-457F-8079-DDD01C69E47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39" name="Text Box 3">
          <a:extLst>
            <a:ext uri="{FF2B5EF4-FFF2-40B4-BE49-F238E27FC236}">
              <a16:creationId xmlns:a16="http://schemas.microsoft.com/office/drawing/2014/main" id="{540D18C5-79E7-43CD-BDAF-64B05B9B3E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40" name="Text Box 63">
          <a:extLst>
            <a:ext uri="{FF2B5EF4-FFF2-40B4-BE49-F238E27FC236}">
              <a16:creationId xmlns:a16="http://schemas.microsoft.com/office/drawing/2014/main" id="{CF93BD75-52B2-4E29-A475-B12F0CEB5E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41" name="Text Box 3">
          <a:extLst>
            <a:ext uri="{FF2B5EF4-FFF2-40B4-BE49-F238E27FC236}">
              <a16:creationId xmlns:a16="http://schemas.microsoft.com/office/drawing/2014/main" id="{A9B5EDC4-F984-414A-BCBC-B2A5CF9318C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42" name="Text Box 32">
          <a:extLst>
            <a:ext uri="{FF2B5EF4-FFF2-40B4-BE49-F238E27FC236}">
              <a16:creationId xmlns:a16="http://schemas.microsoft.com/office/drawing/2014/main" id="{99055DA6-8F17-4136-8B45-244C0A1329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43" name="Text Box 3">
          <a:extLst>
            <a:ext uri="{FF2B5EF4-FFF2-40B4-BE49-F238E27FC236}">
              <a16:creationId xmlns:a16="http://schemas.microsoft.com/office/drawing/2014/main" id="{E9953031-FAE0-402D-B5A3-6B21B7FC9F2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44" name="Text Box 63">
          <a:extLst>
            <a:ext uri="{FF2B5EF4-FFF2-40B4-BE49-F238E27FC236}">
              <a16:creationId xmlns:a16="http://schemas.microsoft.com/office/drawing/2014/main" id="{3D47D214-2853-4E8F-BC57-268DD0BDF2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45" name="Text Box 3">
          <a:extLst>
            <a:ext uri="{FF2B5EF4-FFF2-40B4-BE49-F238E27FC236}">
              <a16:creationId xmlns:a16="http://schemas.microsoft.com/office/drawing/2014/main" id="{93163540-68A6-4292-BC93-19E52313A7B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46" name="Text Box 32">
          <a:extLst>
            <a:ext uri="{FF2B5EF4-FFF2-40B4-BE49-F238E27FC236}">
              <a16:creationId xmlns:a16="http://schemas.microsoft.com/office/drawing/2014/main" id="{0265CB3A-127F-4026-9BDE-4BA2D3DCE83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47" name="Text Box 3">
          <a:extLst>
            <a:ext uri="{FF2B5EF4-FFF2-40B4-BE49-F238E27FC236}">
              <a16:creationId xmlns:a16="http://schemas.microsoft.com/office/drawing/2014/main" id="{9CC236F0-CB21-4841-B8DC-E0CFB84068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48" name="Text Box 63">
          <a:extLst>
            <a:ext uri="{FF2B5EF4-FFF2-40B4-BE49-F238E27FC236}">
              <a16:creationId xmlns:a16="http://schemas.microsoft.com/office/drawing/2014/main" id="{6075B98D-C352-41E8-B2E2-30E53EAD923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2F9E4503-4318-454F-8628-EC7BFFD65E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50" name="Text Box 32">
          <a:extLst>
            <a:ext uri="{FF2B5EF4-FFF2-40B4-BE49-F238E27FC236}">
              <a16:creationId xmlns:a16="http://schemas.microsoft.com/office/drawing/2014/main" id="{81432F42-85C3-40C7-9839-3A817329751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51" name="Text Box 3">
          <a:extLst>
            <a:ext uri="{FF2B5EF4-FFF2-40B4-BE49-F238E27FC236}">
              <a16:creationId xmlns:a16="http://schemas.microsoft.com/office/drawing/2014/main" id="{203A0D80-2315-4D43-9B9F-466D96D95A7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52" name="Text Box 63">
          <a:extLst>
            <a:ext uri="{FF2B5EF4-FFF2-40B4-BE49-F238E27FC236}">
              <a16:creationId xmlns:a16="http://schemas.microsoft.com/office/drawing/2014/main" id="{FC7D1295-8FAF-4166-875D-EDF7DD2303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53" name="Text Box 3">
          <a:extLst>
            <a:ext uri="{FF2B5EF4-FFF2-40B4-BE49-F238E27FC236}">
              <a16:creationId xmlns:a16="http://schemas.microsoft.com/office/drawing/2014/main" id="{078E907E-A0EA-479D-A773-9A8D73331D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54" name="Text Box 32">
          <a:extLst>
            <a:ext uri="{FF2B5EF4-FFF2-40B4-BE49-F238E27FC236}">
              <a16:creationId xmlns:a16="http://schemas.microsoft.com/office/drawing/2014/main" id="{CBB26C39-B07D-4CED-875E-6D7F208CA3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55" name="Text Box 3">
          <a:extLst>
            <a:ext uri="{FF2B5EF4-FFF2-40B4-BE49-F238E27FC236}">
              <a16:creationId xmlns:a16="http://schemas.microsoft.com/office/drawing/2014/main" id="{32CB5DB2-C348-4EC0-9AB8-C893B25FC6F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56" name="Text Box 63">
          <a:extLst>
            <a:ext uri="{FF2B5EF4-FFF2-40B4-BE49-F238E27FC236}">
              <a16:creationId xmlns:a16="http://schemas.microsoft.com/office/drawing/2014/main" id="{C11E72D2-46B8-4F71-A2EB-3333530495E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57" name="Text Box 3">
          <a:extLst>
            <a:ext uri="{FF2B5EF4-FFF2-40B4-BE49-F238E27FC236}">
              <a16:creationId xmlns:a16="http://schemas.microsoft.com/office/drawing/2014/main" id="{03E539DC-57E9-4D44-A9D2-9A7C6066BD4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58" name="Text Box 32">
          <a:extLst>
            <a:ext uri="{FF2B5EF4-FFF2-40B4-BE49-F238E27FC236}">
              <a16:creationId xmlns:a16="http://schemas.microsoft.com/office/drawing/2014/main" id="{6379688D-B550-46E4-AB0A-0E9E32D77CD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59" name="Text Box 3">
          <a:extLst>
            <a:ext uri="{FF2B5EF4-FFF2-40B4-BE49-F238E27FC236}">
              <a16:creationId xmlns:a16="http://schemas.microsoft.com/office/drawing/2014/main" id="{34DE7036-F7E2-403A-AFAC-C7A41088EED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60" name="Text Box 63">
          <a:extLst>
            <a:ext uri="{FF2B5EF4-FFF2-40B4-BE49-F238E27FC236}">
              <a16:creationId xmlns:a16="http://schemas.microsoft.com/office/drawing/2014/main" id="{946C5464-3E9A-4A7F-9C4F-8F754469DB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61" name="Text Box 3">
          <a:extLst>
            <a:ext uri="{FF2B5EF4-FFF2-40B4-BE49-F238E27FC236}">
              <a16:creationId xmlns:a16="http://schemas.microsoft.com/office/drawing/2014/main" id="{806A5F93-CFE1-4892-8192-F9DC0200AC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62" name="Text Box 32">
          <a:extLst>
            <a:ext uri="{FF2B5EF4-FFF2-40B4-BE49-F238E27FC236}">
              <a16:creationId xmlns:a16="http://schemas.microsoft.com/office/drawing/2014/main" id="{A1AF0447-BE93-4CF4-8E40-BDBA8061F1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63" name="Text Box 3">
          <a:extLst>
            <a:ext uri="{FF2B5EF4-FFF2-40B4-BE49-F238E27FC236}">
              <a16:creationId xmlns:a16="http://schemas.microsoft.com/office/drawing/2014/main" id="{BF890008-57F4-4FFB-949A-B63EEB04204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64" name="Text Box 63">
          <a:extLst>
            <a:ext uri="{FF2B5EF4-FFF2-40B4-BE49-F238E27FC236}">
              <a16:creationId xmlns:a16="http://schemas.microsoft.com/office/drawing/2014/main" id="{27B9D725-4DFF-421F-B37F-9BF21F4A3E7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65" name="Text Box 3">
          <a:extLst>
            <a:ext uri="{FF2B5EF4-FFF2-40B4-BE49-F238E27FC236}">
              <a16:creationId xmlns:a16="http://schemas.microsoft.com/office/drawing/2014/main" id="{FD753509-9FDE-477B-AADE-E29B41E31C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66" name="Text Box 32">
          <a:extLst>
            <a:ext uri="{FF2B5EF4-FFF2-40B4-BE49-F238E27FC236}">
              <a16:creationId xmlns:a16="http://schemas.microsoft.com/office/drawing/2014/main" id="{96091842-8E52-455C-8956-653D16245EE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67" name="Text Box 3">
          <a:extLst>
            <a:ext uri="{FF2B5EF4-FFF2-40B4-BE49-F238E27FC236}">
              <a16:creationId xmlns:a16="http://schemas.microsoft.com/office/drawing/2014/main" id="{C07A69AA-BBFA-4438-9553-BD8886BEEF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68" name="Text Box 63">
          <a:extLst>
            <a:ext uri="{FF2B5EF4-FFF2-40B4-BE49-F238E27FC236}">
              <a16:creationId xmlns:a16="http://schemas.microsoft.com/office/drawing/2014/main" id="{D813B57F-7D30-44BD-B5AE-5D7D1C7FAFD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69" name="Text Box 3">
          <a:extLst>
            <a:ext uri="{FF2B5EF4-FFF2-40B4-BE49-F238E27FC236}">
              <a16:creationId xmlns:a16="http://schemas.microsoft.com/office/drawing/2014/main" id="{831A121C-5BE9-42D1-8671-BE1DA838DF7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70" name="Text Box 32">
          <a:extLst>
            <a:ext uri="{FF2B5EF4-FFF2-40B4-BE49-F238E27FC236}">
              <a16:creationId xmlns:a16="http://schemas.microsoft.com/office/drawing/2014/main" id="{21D667D9-5193-4F09-8D42-C5FEDF420C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71" name="Text Box 3">
          <a:extLst>
            <a:ext uri="{FF2B5EF4-FFF2-40B4-BE49-F238E27FC236}">
              <a16:creationId xmlns:a16="http://schemas.microsoft.com/office/drawing/2014/main" id="{81109AC1-3DC8-418E-AAC9-2D89C337F6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72" name="Text Box 63">
          <a:extLst>
            <a:ext uri="{FF2B5EF4-FFF2-40B4-BE49-F238E27FC236}">
              <a16:creationId xmlns:a16="http://schemas.microsoft.com/office/drawing/2014/main" id="{B8368117-54CA-4091-82FE-F3FD4B93AF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73" name="Text Box 3">
          <a:extLst>
            <a:ext uri="{FF2B5EF4-FFF2-40B4-BE49-F238E27FC236}">
              <a16:creationId xmlns:a16="http://schemas.microsoft.com/office/drawing/2014/main" id="{C63F08E7-C43D-4FBC-9146-1AAE6643F06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74" name="Text Box 32">
          <a:extLst>
            <a:ext uri="{FF2B5EF4-FFF2-40B4-BE49-F238E27FC236}">
              <a16:creationId xmlns:a16="http://schemas.microsoft.com/office/drawing/2014/main" id="{2BF66B63-936C-49F2-BCC6-4E0F525277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75" name="Text Box 3">
          <a:extLst>
            <a:ext uri="{FF2B5EF4-FFF2-40B4-BE49-F238E27FC236}">
              <a16:creationId xmlns:a16="http://schemas.microsoft.com/office/drawing/2014/main" id="{1E7F78A5-C60D-4C44-8963-3304F7B3722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76" name="Text Box 63">
          <a:extLst>
            <a:ext uri="{FF2B5EF4-FFF2-40B4-BE49-F238E27FC236}">
              <a16:creationId xmlns:a16="http://schemas.microsoft.com/office/drawing/2014/main" id="{D677993D-6FD8-4216-8CE7-8912D4F313E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77" name="Text Box 3">
          <a:extLst>
            <a:ext uri="{FF2B5EF4-FFF2-40B4-BE49-F238E27FC236}">
              <a16:creationId xmlns:a16="http://schemas.microsoft.com/office/drawing/2014/main" id="{ED1D120B-3EC7-46CD-8CB3-09E70B45D2E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78" name="Text Box 32">
          <a:extLst>
            <a:ext uri="{FF2B5EF4-FFF2-40B4-BE49-F238E27FC236}">
              <a16:creationId xmlns:a16="http://schemas.microsoft.com/office/drawing/2014/main" id="{668AADD4-FF2D-4F72-A520-B9635991A0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79" name="Text Box 3">
          <a:extLst>
            <a:ext uri="{FF2B5EF4-FFF2-40B4-BE49-F238E27FC236}">
              <a16:creationId xmlns:a16="http://schemas.microsoft.com/office/drawing/2014/main" id="{EB7745D8-C177-485F-9158-9D7AFC5BCF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80" name="Text Box 63">
          <a:extLst>
            <a:ext uri="{FF2B5EF4-FFF2-40B4-BE49-F238E27FC236}">
              <a16:creationId xmlns:a16="http://schemas.microsoft.com/office/drawing/2014/main" id="{B3E424B3-087E-45A9-BD37-5EF50B0E177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81" name="Text Box 3">
          <a:extLst>
            <a:ext uri="{FF2B5EF4-FFF2-40B4-BE49-F238E27FC236}">
              <a16:creationId xmlns:a16="http://schemas.microsoft.com/office/drawing/2014/main" id="{457B67C4-91B1-4290-A2D0-1C61288F731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82" name="Text Box 32">
          <a:extLst>
            <a:ext uri="{FF2B5EF4-FFF2-40B4-BE49-F238E27FC236}">
              <a16:creationId xmlns:a16="http://schemas.microsoft.com/office/drawing/2014/main" id="{C86CD9F5-838F-44DC-AE93-615FA3A9965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83" name="Text Box 3">
          <a:extLst>
            <a:ext uri="{FF2B5EF4-FFF2-40B4-BE49-F238E27FC236}">
              <a16:creationId xmlns:a16="http://schemas.microsoft.com/office/drawing/2014/main" id="{04A69AC4-5F82-4B20-BD83-C36B7150306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84" name="Text Box 63">
          <a:extLst>
            <a:ext uri="{FF2B5EF4-FFF2-40B4-BE49-F238E27FC236}">
              <a16:creationId xmlns:a16="http://schemas.microsoft.com/office/drawing/2014/main" id="{119DD5A4-B41B-4F61-AD7C-7538FD8954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85" name="Text Box 32">
          <a:extLst>
            <a:ext uri="{FF2B5EF4-FFF2-40B4-BE49-F238E27FC236}">
              <a16:creationId xmlns:a16="http://schemas.microsoft.com/office/drawing/2014/main" id="{05DC226B-0E13-4342-85FC-84A6DD6E9C6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86" name="Text Box 3">
          <a:extLst>
            <a:ext uri="{FF2B5EF4-FFF2-40B4-BE49-F238E27FC236}">
              <a16:creationId xmlns:a16="http://schemas.microsoft.com/office/drawing/2014/main" id="{1A30B5CC-3F06-462A-8EE9-4F291D877BE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87" name="Text Box 63">
          <a:extLst>
            <a:ext uri="{FF2B5EF4-FFF2-40B4-BE49-F238E27FC236}">
              <a16:creationId xmlns:a16="http://schemas.microsoft.com/office/drawing/2014/main" id="{7B262DE1-1838-4CFA-9AD2-35CCC33BD9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88" name="Text Box 3">
          <a:extLst>
            <a:ext uri="{FF2B5EF4-FFF2-40B4-BE49-F238E27FC236}">
              <a16:creationId xmlns:a16="http://schemas.microsoft.com/office/drawing/2014/main" id="{B789DBF9-92A6-4C52-87C2-8790922221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89" name="Text Box 32">
          <a:extLst>
            <a:ext uri="{FF2B5EF4-FFF2-40B4-BE49-F238E27FC236}">
              <a16:creationId xmlns:a16="http://schemas.microsoft.com/office/drawing/2014/main" id="{1870DAC9-E4FE-4B46-88FA-32F1CECDB0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90" name="Text Box 3">
          <a:extLst>
            <a:ext uri="{FF2B5EF4-FFF2-40B4-BE49-F238E27FC236}">
              <a16:creationId xmlns:a16="http://schemas.microsoft.com/office/drawing/2014/main" id="{51855796-4B00-472D-AF54-BE044D4E228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91" name="Text Box 63">
          <a:extLst>
            <a:ext uri="{FF2B5EF4-FFF2-40B4-BE49-F238E27FC236}">
              <a16:creationId xmlns:a16="http://schemas.microsoft.com/office/drawing/2014/main" id="{EE6BBA0A-15C2-4084-9FED-C6B29BF9D9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92" name="Text Box 3">
          <a:extLst>
            <a:ext uri="{FF2B5EF4-FFF2-40B4-BE49-F238E27FC236}">
              <a16:creationId xmlns:a16="http://schemas.microsoft.com/office/drawing/2014/main" id="{BD9EDD4C-7136-4F1B-9C22-EBB4ECE1534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93" name="Text Box 32">
          <a:extLst>
            <a:ext uri="{FF2B5EF4-FFF2-40B4-BE49-F238E27FC236}">
              <a16:creationId xmlns:a16="http://schemas.microsoft.com/office/drawing/2014/main" id="{5425D17E-02C4-43D9-9DF8-42D14A690BE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94" name="Text Box 3">
          <a:extLst>
            <a:ext uri="{FF2B5EF4-FFF2-40B4-BE49-F238E27FC236}">
              <a16:creationId xmlns:a16="http://schemas.microsoft.com/office/drawing/2014/main" id="{D5B042E9-E2F6-4A53-A515-F082024A7B2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95" name="Text Box 63">
          <a:extLst>
            <a:ext uri="{FF2B5EF4-FFF2-40B4-BE49-F238E27FC236}">
              <a16:creationId xmlns:a16="http://schemas.microsoft.com/office/drawing/2014/main" id="{1F6E0B2E-1EA5-455D-8D80-9D984E183DC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96" name="Text Box 3">
          <a:extLst>
            <a:ext uri="{FF2B5EF4-FFF2-40B4-BE49-F238E27FC236}">
              <a16:creationId xmlns:a16="http://schemas.microsoft.com/office/drawing/2014/main" id="{57323227-82E4-4952-9A71-70F08E80682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97" name="Text Box 32">
          <a:extLst>
            <a:ext uri="{FF2B5EF4-FFF2-40B4-BE49-F238E27FC236}">
              <a16:creationId xmlns:a16="http://schemas.microsoft.com/office/drawing/2014/main" id="{1BC2A4B5-84AE-440C-83EF-A9AC0F10936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98" name="Text Box 3">
          <a:extLst>
            <a:ext uri="{FF2B5EF4-FFF2-40B4-BE49-F238E27FC236}">
              <a16:creationId xmlns:a16="http://schemas.microsoft.com/office/drawing/2014/main" id="{536DD6B8-6132-4194-9ED9-E1A47D7A164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99" name="Text Box 63">
          <a:extLst>
            <a:ext uri="{FF2B5EF4-FFF2-40B4-BE49-F238E27FC236}">
              <a16:creationId xmlns:a16="http://schemas.microsoft.com/office/drawing/2014/main" id="{9AAB4162-2CFA-430A-9BE6-41E8A889E98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00" name="Text Box 3">
          <a:extLst>
            <a:ext uri="{FF2B5EF4-FFF2-40B4-BE49-F238E27FC236}">
              <a16:creationId xmlns:a16="http://schemas.microsoft.com/office/drawing/2014/main" id="{C3DD3BC0-20C7-4C3B-8A1D-56E976802C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01" name="Text Box 32">
          <a:extLst>
            <a:ext uri="{FF2B5EF4-FFF2-40B4-BE49-F238E27FC236}">
              <a16:creationId xmlns:a16="http://schemas.microsoft.com/office/drawing/2014/main" id="{F70D5DD1-DEAA-4E91-9E02-78DB7FC167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02" name="Text Box 3">
          <a:extLst>
            <a:ext uri="{FF2B5EF4-FFF2-40B4-BE49-F238E27FC236}">
              <a16:creationId xmlns:a16="http://schemas.microsoft.com/office/drawing/2014/main" id="{7972571F-B42D-41E7-8AB1-A8DDB273A94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03" name="Text Box 63">
          <a:extLst>
            <a:ext uri="{FF2B5EF4-FFF2-40B4-BE49-F238E27FC236}">
              <a16:creationId xmlns:a16="http://schemas.microsoft.com/office/drawing/2014/main" id="{3B7618EA-4BE4-4888-ADED-4D649379A6B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04" name="Text Box 3">
          <a:extLst>
            <a:ext uri="{FF2B5EF4-FFF2-40B4-BE49-F238E27FC236}">
              <a16:creationId xmlns:a16="http://schemas.microsoft.com/office/drawing/2014/main" id="{D95852F7-6C7C-4534-A779-54669A28C8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05" name="Text Box 32">
          <a:extLst>
            <a:ext uri="{FF2B5EF4-FFF2-40B4-BE49-F238E27FC236}">
              <a16:creationId xmlns:a16="http://schemas.microsoft.com/office/drawing/2014/main" id="{D6D27FBD-04C1-4290-80B4-8E2D97B7F0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06" name="Text Box 3">
          <a:extLst>
            <a:ext uri="{FF2B5EF4-FFF2-40B4-BE49-F238E27FC236}">
              <a16:creationId xmlns:a16="http://schemas.microsoft.com/office/drawing/2014/main" id="{5670EEE1-0324-4A84-B49D-7C707CA2F76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07" name="Text Box 63">
          <a:extLst>
            <a:ext uri="{FF2B5EF4-FFF2-40B4-BE49-F238E27FC236}">
              <a16:creationId xmlns:a16="http://schemas.microsoft.com/office/drawing/2014/main" id="{905A1604-82E0-408C-B930-37C63EB0A8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08" name="Text Box 3">
          <a:extLst>
            <a:ext uri="{FF2B5EF4-FFF2-40B4-BE49-F238E27FC236}">
              <a16:creationId xmlns:a16="http://schemas.microsoft.com/office/drawing/2014/main" id="{D0A1FCD6-7C9D-4EE3-AE6A-E3337E55928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09" name="Text Box 32">
          <a:extLst>
            <a:ext uri="{FF2B5EF4-FFF2-40B4-BE49-F238E27FC236}">
              <a16:creationId xmlns:a16="http://schemas.microsoft.com/office/drawing/2014/main" id="{EDFF21DD-1811-4A6B-9D6E-2B322672046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10" name="Text Box 3">
          <a:extLst>
            <a:ext uri="{FF2B5EF4-FFF2-40B4-BE49-F238E27FC236}">
              <a16:creationId xmlns:a16="http://schemas.microsoft.com/office/drawing/2014/main" id="{E7E51DE1-16D0-41AD-8355-90BE9952F52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11" name="Text Box 63">
          <a:extLst>
            <a:ext uri="{FF2B5EF4-FFF2-40B4-BE49-F238E27FC236}">
              <a16:creationId xmlns:a16="http://schemas.microsoft.com/office/drawing/2014/main" id="{3D01650F-89D2-4740-BA9F-D730A6BE1D3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12" name="Text Box 3">
          <a:extLst>
            <a:ext uri="{FF2B5EF4-FFF2-40B4-BE49-F238E27FC236}">
              <a16:creationId xmlns:a16="http://schemas.microsoft.com/office/drawing/2014/main" id="{C8580A15-CD58-421B-AC6A-054F1A41E20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13" name="Text Box 32">
          <a:extLst>
            <a:ext uri="{FF2B5EF4-FFF2-40B4-BE49-F238E27FC236}">
              <a16:creationId xmlns:a16="http://schemas.microsoft.com/office/drawing/2014/main" id="{0EE3CE6D-4CDA-4233-A89F-0C1C990AD31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14" name="Text Box 3">
          <a:extLst>
            <a:ext uri="{FF2B5EF4-FFF2-40B4-BE49-F238E27FC236}">
              <a16:creationId xmlns:a16="http://schemas.microsoft.com/office/drawing/2014/main" id="{2180215A-0887-4BE6-AD2C-E9583546EF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15" name="Text Box 63">
          <a:extLst>
            <a:ext uri="{FF2B5EF4-FFF2-40B4-BE49-F238E27FC236}">
              <a16:creationId xmlns:a16="http://schemas.microsoft.com/office/drawing/2014/main" id="{DF20F190-EB80-4330-890F-B88C00FAEF6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16" name="Text Box 3">
          <a:extLst>
            <a:ext uri="{FF2B5EF4-FFF2-40B4-BE49-F238E27FC236}">
              <a16:creationId xmlns:a16="http://schemas.microsoft.com/office/drawing/2014/main" id="{0822AC1B-E6D0-4AEA-8FC3-297F5334601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17" name="Text Box 32">
          <a:extLst>
            <a:ext uri="{FF2B5EF4-FFF2-40B4-BE49-F238E27FC236}">
              <a16:creationId xmlns:a16="http://schemas.microsoft.com/office/drawing/2014/main" id="{37FEAB95-FCC7-485D-8D42-B0B7B702FE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18" name="Text Box 3">
          <a:extLst>
            <a:ext uri="{FF2B5EF4-FFF2-40B4-BE49-F238E27FC236}">
              <a16:creationId xmlns:a16="http://schemas.microsoft.com/office/drawing/2014/main" id="{1DC7C87B-FF43-455C-9FC6-DDB7033B0AD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19" name="Text Box 63">
          <a:extLst>
            <a:ext uri="{FF2B5EF4-FFF2-40B4-BE49-F238E27FC236}">
              <a16:creationId xmlns:a16="http://schemas.microsoft.com/office/drawing/2014/main" id="{82B4F081-1500-4BE9-9B6E-53A193AE76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20" name="Text Box 3">
          <a:extLst>
            <a:ext uri="{FF2B5EF4-FFF2-40B4-BE49-F238E27FC236}">
              <a16:creationId xmlns:a16="http://schemas.microsoft.com/office/drawing/2014/main" id="{9F6AA61A-5414-4FB6-A66A-90F029EEA1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21" name="Text Box 32">
          <a:extLst>
            <a:ext uri="{FF2B5EF4-FFF2-40B4-BE49-F238E27FC236}">
              <a16:creationId xmlns:a16="http://schemas.microsoft.com/office/drawing/2014/main" id="{23B902B9-29AF-413E-86B6-F727E51653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22" name="Text Box 3">
          <a:extLst>
            <a:ext uri="{FF2B5EF4-FFF2-40B4-BE49-F238E27FC236}">
              <a16:creationId xmlns:a16="http://schemas.microsoft.com/office/drawing/2014/main" id="{FA0E47B2-B99C-4470-A7E0-EEAABF92BD3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23" name="Text Box 63">
          <a:extLst>
            <a:ext uri="{FF2B5EF4-FFF2-40B4-BE49-F238E27FC236}">
              <a16:creationId xmlns:a16="http://schemas.microsoft.com/office/drawing/2014/main" id="{1DA231C6-3DB0-4ED7-BBD1-37634D02B6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24" name="Text Box 3">
          <a:extLst>
            <a:ext uri="{FF2B5EF4-FFF2-40B4-BE49-F238E27FC236}">
              <a16:creationId xmlns:a16="http://schemas.microsoft.com/office/drawing/2014/main" id="{2E7D4126-F8B0-4AB0-8E47-A8FEC7D5DF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25" name="Text Box 32">
          <a:extLst>
            <a:ext uri="{FF2B5EF4-FFF2-40B4-BE49-F238E27FC236}">
              <a16:creationId xmlns:a16="http://schemas.microsoft.com/office/drawing/2014/main" id="{C386E0E4-B00C-4F20-B7B1-35FA6D14EF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26" name="Text Box 3">
          <a:extLst>
            <a:ext uri="{FF2B5EF4-FFF2-40B4-BE49-F238E27FC236}">
              <a16:creationId xmlns:a16="http://schemas.microsoft.com/office/drawing/2014/main" id="{21C88E76-E66D-4379-B4E0-E56C08F5149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27" name="Text Box 63">
          <a:extLst>
            <a:ext uri="{FF2B5EF4-FFF2-40B4-BE49-F238E27FC236}">
              <a16:creationId xmlns:a16="http://schemas.microsoft.com/office/drawing/2014/main" id="{6439926C-813A-486D-BD19-36FB8C6D02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28" name="Text Box 3">
          <a:extLst>
            <a:ext uri="{FF2B5EF4-FFF2-40B4-BE49-F238E27FC236}">
              <a16:creationId xmlns:a16="http://schemas.microsoft.com/office/drawing/2014/main" id="{817EBBDC-748A-4601-8809-BB39C63D6A6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29" name="Text Box 32">
          <a:extLst>
            <a:ext uri="{FF2B5EF4-FFF2-40B4-BE49-F238E27FC236}">
              <a16:creationId xmlns:a16="http://schemas.microsoft.com/office/drawing/2014/main" id="{761B955C-C4A2-4DC2-936E-3DA25B411CF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30" name="Text Box 3">
          <a:extLst>
            <a:ext uri="{FF2B5EF4-FFF2-40B4-BE49-F238E27FC236}">
              <a16:creationId xmlns:a16="http://schemas.microsoft.com/office/drawing/2014/main" id="{A8431455-6B70-429B-84C5-049131ACF6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31" name="Text Box 63">
          <a:extLst>
            <a:ext uri="{FF2B5EF4-FFF2-40B4-BE49-F238E27FC236}">
              <a16:creationId xmlns:a16="http://schemas.microsoft.com/office/drawing/2014/main" id="{5C2FDA94-AE7C-4B5D-A4EE-9DB580727D6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32" name="Text Box 3">
          <a:extLst>
            <a:ext uri="{FF2B5EF4-FFF2-40B4-BE49-F238E27FC236}">
              <a16:creationId xmlns:a16="http://schemas.microsoft.com/office/drawing/2014/main" id="{C4EF0143-D232-40AB-8696-487A429B26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33" name="Text Box 32">
          <a:extLst>
            <a:ext uri="{FF2B5EF4-FFF2-40B4-BE49-F238E27FC236}">
              <a16:creationId xmlns:a16="http://schemas.microsoft.com/office/drawing/2014/main" id="{CE588F80-1872-48B1-8C6C-F96F4EA5B36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34" name="Text Box 3">
          <a:extLst>
            <a:ext uri="{FF2B5EF4-FFF2-40B4-BE49-F238E27FC236}">
              <a16:creationId xmlns:a16="http://schemas.microsoft.com/office/drawing/2014/main" id="{22F6372E-EE57-43F2-843E-AABF510BB6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35" name="Text Box 63">
          <a:extLst>
            <a:ext uri="{FF2B5EF4-FFF2-40B4-BE49-F238E27FC236}">
              <a16:creationId xmlns:a16="http://schemas.microsoft.com/office/drawing/2014/main" id="{E57234AE-A946-4EC3-9AF1-1F7CDFBBF13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36" name="Text Box 3">
          <a:extLst>
            <a:ext uri="{FF2B5EF4-FFF2-40B4-BE49-F238E27FC236}">
              <a16:creationId xmlns:a16="http://schemas.microsoft.com/office/drawing/2014/main" id="{73A4542C-B303-4EC1-AFD5-FF997A35B09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37" name="Text Box 32">
          <a:extLst>
            <a:ext uri="{FF2B5EF4-FFF2-40B4-BE49-F238E27FC236}">
              <a16:creationId xmlns:a16="http://schemas.microsoft.com/office/drawing/2014/main" id="{74F4CB06-E143-4CB2-BE98-DBD2E308D14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38" name="Text Box 3">
          <a:extLst>
            <a:ext uri="{FF2B5EF4-FFF2-40B4-BE49-F238E27FC236}">
              <a16:creationId xmlns:a16="http://schemas.microsoft.com/office/drawing/2014/main" id="{E8D45CA5-83AF-4838-8DC8-AF44092CE11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39" name="Text Box 63">
          <a:extLst>
            <a:ext uri="{FF2B5EF4-FFF2-40B4-BE49-F238E27FC236}">
              <a16:creationId xmlns:a16="http://schemas.microsoft.com/office/drawing/2014/main" id="{C9E9939A-C8EF-4243-BF4C-92BD8D4031D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40" name="Text Box 3">
          <a:extLst>
            <a:ext uri="{FF2B5EF4-FFF2-40B4-BE49-F238E27FC236}">
              <a16:creationId xmlns:a16="http://schemas.microsoft.com/office/drawing/2014/main" id="{ABFF7302-6360-468F-B989-FF59D29208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41" name="Text Box 32">
          <a:extLst>
            <a:ext uri="{FF2B5EF4-FFF2-40B4-BE49-F238E27FC236}">
              <a16:creationId xmlns:a16="http://schemas.microsoft.com/office/drawing/2014/main" id="{39A9A777-4A05-4652-BA09-C41D201BD40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42" name="Text Box 3">
          <a:extLst>
            <a:ext uri="{FF2B5EF4-FFF2-40B4-BE49-F238E27FC236}">
              <a16:creationId xmlns:a16="http://schemas.microsoft.com/office/drawing/2014/main" id="{B6816DC6-878D-42CB-8A6D-452F385BF37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43" name="Text Box 63">
          <a:extLst>
            <a:ext uri="{FF2B5EF4-FFF2-40B4-BE49-F238E27FC236}">
              <a16:creationId xmlns:a16="http://schemas.microsoft.com/office/drawing/2014/main" id="{36D800D1-05C7-4EC4-8C93-3BABBE43E21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44" name="Text Box 3">
          <a:extLst>
            <a:ext uri="{FF2B5EF4-FFF2-40B4-BE49-F238E27FC236}">
              <a16:creationId xmlns:a16="http://schemas.microsoft.com/office/drawing/2014/main" id="{6CC2EA61-2EBA-405B-BC5D-328506ED36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45" name="Text Box 32">
          <a:extLst>
            <a:ext uri="{FF2B5EF4-FFF2-40B4-BE49-F238E27FC236}">
              <a16:creationId xmlns:a16="http://schemas.microsoft.com/office/drawing/2014/main" id="{33B8A990-4C45-48B4-B741-69C51AEE3F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46" name="Text Box 3">
          <a:extLst>
            <a:ext uri="{FF2B5EF4-FFF2-40B4-BE49-F238E27FC236}">
              <a16:creationId xmlns:a16="http://schemas.microsoft.com/office/drawing/2014/main" id="{CDC6E205-C3D7-4A5E-9DEB-96F7BD22A26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47" name="Text Box 63">
          <a:extLst>
            <a:ext uri="{FF2B5EF4-FFF2-40B4-BE49-F238E27FC236}">
              <a16:creationId xmlns:a16="http://schemas.microsoft.com/office/drawing/2014/main" id="{6550E7CB-8766-43A6-B8C1-39D074D00E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48" name="Text Box 3">
          <a:extLst>
            <a:ext uri="{FF2B5EF4-FFF2-40B4-BE49-F238E27FC236}">
              <a16:creationId xmlns:a16="http://schemas.microsoft.com/office/drawing/2014/main" id="{A1B1FA9A-51A7-4B47-9038-FD4416752FF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49" name="Text Box 32">
          <a:extLst>
            <a:ext uri="{FF2B5EF4-FFF2-40B4-BE49-F238E27FC236}">
              <a16:creationId xmlns:a16="http://schemas.microsoft.com/office/drawing/2014/main" id="{85D2E0BD-694C-4990-8595-73D6FD3460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50" name="Text Box 3">
          <a:extLst>
            <a:ext uri="{FF2B5EF4-FFF2-40B4-BE49-F238E27FC236}">
              <a16:creationId xmlns:a16="http://schemas.microsoft.com/office/drawing/2014/main" id="{6EBAE6A4-C6CC-457F-B172-2700CC3CDD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51" name="Text Box 63">
          <a:extLst>
            <a:ext uri="{FF2B5EF4-FFF2-40B4-BE49-F238E27FC236}">
              <a16:creationId xmlns:a16="http://schemas.microsoft.com/office/drawing/2014/main" id="{FFFAD95E-5E45-4921-908E-731709988DA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52" name="Text Box 3">
          <a:extLst>
            <a:ext uri="{FF2B5EF4-FFF2-40B4-BE49-F238E27FC236}">
              <a16:creationId xmlns:a16="http://schemas.microsoft.com/office/drawing/2014/main" id="{FB9E6AB3-0434-41B6-A530-3976428191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53" name="Text Box 32">
          <a:extLst>
            <a:ext uri="{FF2B5EF4-FFF2-40B4-BE49-F238E27FC236}">
              <a16:creationId xmlns:a16="http://schemas.microsoft.com/office/drawing/2014/main" id="{5136D346-CE12-444B-9BA7-E108E053DAC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54" name="Text Box 3">
          <a:extLst>
            <a:ext uri="{FF2B5EF4-FFF2-40B4-BE49-F238E27FC236}">
              <a16:creationId xmlns:a16="http://schemas.microsoft.com/office/drawing/2014/main" id="{9E7C606B-5955-42E4-A432-E6F79E0216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55" name="Text Box 63">
          <a:extLst>
            <a:ext uri="{FF2B5EF4-FFF2-40B4-BE49-F238E27FC236}">
              <a16:creationId xmlns:a16="http://schemas.microsoft.com/office/drawing/2014/main" id="{B760F8AA-AC21-4439-8B18-F237DC2370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56" name="Text Box 3">
          <a:extLst>
            <a:ext uri="{FF2B5EF4-FFF2-40B4-BE49-F238E27FC236}">
              <a16:creationId xmlns:a16="http://schemas.microsoft.com/office/drawing/2014/main" id="{F0D7A177-E7CE-46C4-A9AA-DF6384702C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57" name="Text Box 32">
          <a:extLst>
            <a:ext uri="{FF2B5EF4-FFF2-40B4-BE49-F238E27FC236}">
              <a16:creationId xmlns:a16="http://schemas.microsoft.com/office/drawing/2014/main" id="{FF33B906-7DE4-46C5-A646-E2AD43FFD22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58" name="Text Box 3">
          <a:extLst>
            <a:ext uri="{FF2B5EF4-FFF2-40B4-BE49-F238E27FC236}">
              <a16:creationId xmlns:a16="http://schemas.microsoft.com/office/drawing/2014/main" id="{2C801E71-96E9-41FB-96BD-91129918B4F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59" name="Text Box 63">
          <a:extLst>
            <a:ext uri="{FF2B5EF4-FFF2-40B4-BE49-F238E27FC236}">
              <a16:creationId xmlns:a16="http://schemas.microsoft.com/office/drawing/2014/main" id="{316FFE85-C232-40AD-BFA0-FB0FFDC9059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60" name="Text Box 3">
          <a:extLst>
            <a:ext uri="{FF2B5EF4-FFF2-40B4-BE49-F238E27FC236}">
              <a16:creationId xmlns:a16="http://schemas.microsoft.com/office/drawing/2014/main" id="{1C705096-BC80-44C5-91D6-F3DA1AA4C2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61" name="Text Box 32">
          <a:extLst>
            <a:ext uri="{FF2B5EF4-FFF2-40B4-BE49-F238E27FC236}">
              <a16:creationId xmlns:a16="http://schemas.microsoft.com/office/drawing/2014/main" id="{CA06C2AA-41CA-4FB1-AC9C-C8A79FA69FC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62" name="Text Box 3">
          <a:extLst>
            <a:ext uri="{FF2B5EF4-FFF2-40B4-BE49-F238E27FC236}">
              <a16:creationId xmlns:a16="http://schemas.microsoft.com/office/drawing/2014/main" id="{450C7F34-1429-4444-AD04-435449491A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63" name="Text Box 63">
          <a:extLst>
            <a:ext uri="{FF2B5EF4-FFF2-40B4-BE49-F238E27FC236}">
              <a16:creationId xmlns:a16="http://schemas.microsoft.com/office/drawing/2014/main" id="{4945833E-F3B6-4C0E-A97A-59D41FA6658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64" name="Text Box 3">
          <a:extLst>
            <a:ext uri="{FF2B5EF4-FFF2-40B4-BE49-F238E27FC236}">
              <a16:creationId xmlns:a16="http://schemas.microsoft.com/office/drawing/2014/main" id="{356BEF26-79F6-4160-89E8-50E34BCFCE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65" name="Text Box 32">
          <a:extLst>
            <a:ext uri="{FF2B5EF4-FFF2-40B4-BE49-F238E27FC236}">
              <a16:creationId xmlns:a16="http://schemas.microsoft.com/office/drawing/2014/main" id="{F2808A0C-C19C-4612-A273-5FDC99001A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66" name="Text Box 3">
          <a:extLst>
            <a:ext uri="{FF2B5EF4-FFF2-40B4-BE49-F238E27FC236}">
              <a16:creationId xmlns:a16="http://schemas.microsoft.com/office/drawing/2014/main" id="{9F696F93-3194-49CE-827D-3716B4E4E0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67" name="Text Box 63">
          <a:extLst>
            <a:ext uri="{FF2B5EF4-FFF2-40B4-BE49-F238E27FC236}">
              <a16:creationId xmlns:a16="http://schemas.microsoft.com/office/drawing/2014/main" id="{FB7928D7-1ADA-41CC-825A-75268E25B2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68" name="Text Box 3">
          <a:extLst>
            <a:ext uri="{FF2B5EF4-FFF2-40B4-BE49-F238E27FC236}">
              <a16:creationId xmlns:a16="http://schemas.microsoft.com/office/drawing/2014/main" id="{2B125A53-3128-4686-AF8D-58EFF9D4C24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69" name="Text Box 32">
          <a:extLst>
            <a:ext uri="{FF2B5EF4-FFF2-40B4-BE49-F238E27FC236}">
              <a16:creationId xmlns:a16="http://schemas.microsoft.com/office/drawing/2014/main" id="{C8E2A543-6474-405B-BD3B-D2787EA495C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70" name="Text Box 3">
          <a:extLst>
            <a:ext uri="{FF2B5EF4-FFF2-40B4-BE49-F238E27FC236}">
              <a16:creationId xmlns:a16="http://schemas.microsoft.com/office/drawing/2014/main" id="{41745BAD-694A-442A-8E65-DC67FB6565D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71" name="Text Box 63">
          <a:extLst>
            <a:ext uri="{FF2B5EF4-FFF2-40B4-BE49-F238E27FC236}">
              <a16:creationId xmlns:a16="http://schemas.microsoft.com/office/drawing/2014/main" id="{A25D10C2-FF0B-4E46-A8F1-31B04DCA84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72" name="Text Box 3">
          <a:extLst>
            <a:ext uri="{FF2B5EF4-FFF2-40B4-BE49-F238E27FC236}">
              <a16:creationId xmlns:a16="http://schemas.microsoft.com/office/drawing/2014/main" id="{9DC604E4-6FAF-4B2D-8D12-E38CB15A48E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73" name="Text Box 32">
          <a:extLst>
            <a:ext uri="{FF2B5EF4-FFF2-40B4-BE49-F238E27FC236}">
              <a16:creationId xmlns:a16="http://schemas.microsoft.com/office/drawing/2014/main" id="{988BF490-57F8-4821-8942-C38BCB80602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74" name="Text Box 3">
          <a:extLst>
            <a:ext uri="{FF2B5EF4-FFF2-40B4-BE49-F238E27FC236}">
              <a16:creationId xmlns:a16="http://schemas.microsoft.com/office/drawing/2014/main" id="{D62B399A-398B-43A0-8622-6EFF68A6CE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75" name="Text Box 63">
          <a:extLst>
            <a:ext uri="{FF2B5EF4-FFF2-40B4-BE49-F238E27FC236}">
              <a16:creationId xmlns:a16="http://schemas.microsoft.com/office/drawing/2014/main" id="{D2603912-0E32-4669-A5BA-3770E49731D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76" name="Text Box 3">
          <a:extLst>
            <a:ext uri="{FF2B5EF4-FFF2-40B4-BE49-F238E27FC236}">
              <a16:creationId xmlns:a16="http://schemas.microsoft.com/office/drawing/2014/main" id="{CD5A96C3-9BC6-45A4-B5D5-75805631206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77" name="Text Box 32">
          <a:extLst>
            <a:ext uri="{FF2B5EF4-FFF2-40B4-BE49-F238E27FC236}">
              <a16:creationId xmlns:a16="http://schemas.microsoft.com/office/drawing/2014/main" id="{976951CD-AFBB-4FBD-98C5-339ADC51607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78" name="Text Box 3">
          <a:extLst>
            <a:ext uri="{FF2B5EF4-FFF2-40B4-BE49-F238E27FC236}">
              <a16:creationId xmlns:a16="http://schemas.microsoft.com/office/drawing/2014/main" id="{816EE3B5-186C-4D4A-8071-A964DDC57A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79" name="Text Box 63">
          <a:extLst>
            <a:ext uri="{FF2B5EF4-FFF2-40B4-BE49-F238E27FC236}">
              <a16:creationId xmlns:a16="http://schemas.microsoft.com/office/drawing/2014/main" id="{BC61C481-CE6C-41B1-9DC1-6CBBFE31DB9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80" name="Text Box 3">
          <a:extLst>
            <a:ext uri="{FF2B5EF4-FFF2-40B4-BE49-F238E27FC236}">
              <a16:creationId xmlns:a16="http://schemas.microsoft.com/office/drawing/2014/main" id="{4A38694D-C47F-4DFE-97C8-45040F816F9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81" name="Text Box 32">
          <a:extLst>
            <a:ext uri="{FF2B5EF4-FFF2-40B4-BE49-F238E27FC236}">
              <a16:creationId xmlns:a16="http://schemas.microsoft.com/office/drawing/2014/main" id="{A4759BC4-6964-480B-A43C-BF113465127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82" name="Text Box 3">
          <a:extLst>
            <a:ext uri="{FF2B5EF4-FFF2-40B4-BE49-F238E27FC236}">
              <a16:creationId xmlns:a16="http://schemas.microsoft.com/office/drawing/2014/main" id="{11AF4925-8F2D-4CDA-B2AA-3A2F7DE338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83" name="Text Box 63">
          <a:extLst>
            <a:ext uri="{FF2B5EF4-FFF2-40B4-BE49-F238E27FC236}">
              <a16:creationId xmlns:a16="http://schemas.microsoft.com/office/drawing/2014/main" id="{662BB2C6-15D6-432D-AA7A-9F68DE689A0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84" name="Text Box 3">
          <a:extLst>
            <a:ext uri="{FF2B5EF4-FFF2-40B4-BE49-F238E27FC236}">
              <a16:creationId xmlns:a16="http://schemas.microsoft.com/office/drawing/2014/main" id="{4202CEBD-9CEB-42C6-8966-231E1B8EBD5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85" name="Text Box 32">
          <a:extLst>
            <a:ext uri="{FF2B5EF4-FFF2-40B4-BE49-F238E27FC236}">
              <a16:creationId xmlns:a16="http://schemas.microsoft.com/office/drawing/2014/main" id="{BD4992EA-974F-4323-AD0F-E6B00446E0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86" name="Text Box 3">
          <a:extLst>
            <a:ext uri="{FF2B5EF4-FFF2-40B4-BE49-F238E27FC236}">
              <a16:creationId xmlns:a16="http://schemas.microsoft.com/office/drawing/2014/main" id="{C6DDC3CB-C5B3-4816-B779-B3E1AB4599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87" name="Text Box 63">
          <a:extLst>
            <a:ext uri="{FF2B5EF4-FFF2-40B4-BE49-F238E27FC236}">
              <a16:creationId xmlns:a16="http://schemas.microsoft.com/office/drawing/2014/main" id="{A1F10801-A425-4220-B83F-8E91927E655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88" name="Text Box 3">
          <a:extLst>
            <a:ext uri="{FF2B5EF4-FFF2-40B4-BE49-F238E27FC236}">
              <a16:creationId xmlns:a16="http://schemas.microsoft.com/office/drawing/2014/main" id="{40A623DC-1BA6-4E8D-B121-6FA446D9CCD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89" name="Text Box 32">
          <a:extLst>
            <a:ext uri="{FF2B5EF4-FFF2-40B4-BE49-F238E27FC236}">
              <a16:creationId xmlns:a16="http://schemas.microsoft.com/office/drawing/2014/main" id="{934444BF-424F-40AF-A0EB-1690A906BED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90" name="Text Box 3">
          <a:extLst>
            <a:ext uri="{FF2B5EF4-FFF2-40B4-BE49-F238E27FC236}">
              <a16:creationId xmlns:a16="http://schemas.microsoft.com/office/drawing/2014/main" id="{84444C6F-EAFF-4D2D-87C5-49495C88023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91" name="Text Box 63">
          <a:extLst>
            <a:ext uri="{FF2B5EF4-FFF2-40B4-BE49-F238E27FC236}">
              <a16:creationId xmlns:a16="http://schemas.microsoft.com/office/drawing/2014/main" id="{FFFECCE1-94EF-40EA-89F7-299D1B53D39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92" name="Text Box 3">
          <a:extLst>
            <a:ext uri="{FF2B5EF4-FFF2-40B4-BE49-F238E27FC236}">
              <a16:creationId xmlns:a16="http://schemas.microsoft.com/office/drawing/2014/main" id="{2CA99769-5B40-46D0-9668-8C7DA2A0D1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93" name="Text Box 32">
          <a:extLst>
            <a:ext uri="{FF2B5EF4-FFF2-40B4-BE49-F238E27FC236}">
              <a16:creationId xmlns:a16="http://schemas.microsoft.com/office/drawing/2014/main" id="{4640BA37-79C2-4F81-99A1-2C8B4FDC1F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94" name="Text Box 3">
          <a:extLst>
            <a:ext uri="{FF2B5EF4-FFF2-40B4-BE49-F238E27FC236}">
              <a16:creationId xmlns:a16="http://schemas.microsoft.com/office/drawing/2014/main" id="{335650D1-80F4-44D3-9027-EC3862ADE77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95" name="Text Box 63">
          <a:extLst>
            <a:ext uri="{FF2B5EF4-FFF2-40B4-BE49-F238E27FC236}">
              <a16:creationId xmlns:a16="http://schemas.microsoft.com/office/drawing/2014/main" id="{D3C978B3-33D5-4ED4-825E-ACDCB2006E3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96" name="Text Box 3">
          <a:extLst>
            <a:ext uri="{FF2B5EF4-FFF2-40B4-BE49-F238E27FC236}">
              <a16:creationId xmlns:a16="http://schemas.microsoft.com/office/drawing/2014/main" id="{9BB78B82-3506-4AF6-9F2B-54FB8CFB210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97" name="Text Box 32">
          <a:extLst>
            <a:ext uri="{FF2B5EF4-FFF2-40B4-BE49-F238E27FC236}">
              <a16:creationId xmlns:a16="http://schemas.microsoft.com/office/drawing/2014/main" id="{6FFCB719-29A0-4D7F-8CDB-D66871EA840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498" name="Text Box 3">
          <a:extLst>
            <a:ext uri="{FF2B5EF4-FFF2-40B4-BE49-F238E27FC236}">
              <a16:creationId xmlns:a16="http://schemas.microsoft.com/office/drawing/2014/main" id="{05377AE0-8CA7-4290-8933-B46EA429BD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499" name="Text Box 63">
          <a:extLst>
            <a:ext uri="{FF2B5EF4-FFF2-40B4-BE49-F238E27FC236}">
              <a16:creationId xmlns:a16="http://schemas.microsoft.com/office/drawing/2014/main" id="{1AF944B3-642F-4338-95C2-1363E1BF17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00" name="Text Box 3">
          <a:extLst>
            <a:ext uri="{FF2B5EF4-FFF2-40B4-BE49-F238E27FC236}">
              <a16:creationId xmlns:a16="http://schemas.microsoft.com/office/drawing/2014/main" id="{E4B4D805-C88A-44C7-9691-D55EB95DFC7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01" name="Text Box 32">
          <a:extLst>
            <a:ext uri="{FF2B5EF4-FFF2-40B4-BE49-F238E27FC236}">
              <a16:creationId xmlns:a16="http://schemas.microsoft.com/office/drawing/2014/main" id="{E7B473B0-B6B6-4E21-88C0-886102328B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02" name="Text Box 3">
          <a:extLst>
            <a:ext uri="{FF2B5EF4-FFF2-40B4-BE49-F238E27FC236}">
              <a16:creationId xmlns:a16="http://schemas.microsoft.com/office/drawing/2014/main" id="{63E69CCA-FE1E-4648-96D8-F7AA82A804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03" name="Text Box 63">
          <a:extLst>
            <a:ext uri="{FF2B5EF4-FFF2-40B4-BE49-F238E27FC236}">
              <a16:creationId xmlns:a16="http://schemas.microsoft.com/office/drawing/2014/main" id="{CC06700C-CEB3-4904-93B8-77D67ED4E9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04" name="Text Box 3">
          <a:extLst>
            <a:ext uri="{FF2B5EF4-FFF2-40B4-BE49-F238E27FC236}">
              <a16:creationId xmlns:a16="http://schemas.microsoft.com/office/drawing/2014/main" id="{0EA26DEE-41EB-41B4-A18A-0C7921B3CCB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05" name="Text Box 32">
          <a:extLst>
            <a:ext uri="{FF2B5EF4-FFF2-40B4-BE49-F238E27FC236}">
              <a16:creationId xmlns:a16="http://schemas.microsoft.com/office/drawing/2014/main" id="{CAC9DB08-7F3D-4D73-9AF0-E7FFED200EE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06" name="Text Box 3">
          <a:extLst>
            <a:ext uri="{FF2B5EF4-FFF2-40B4-BE49-F238E27FC236}">
              <a16:creationId xmlns:a16="http://schemas.microsoft.com/office/drawing/2014/main" id="{B244C8EC-9067-44FD-9F09-14C29E440F5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07" name="Text Box 63">
          <a:extLst>
            <a:ext uri="{FF2B5EF4-FFF2-40B4-BE49-F238E27FC236}">
              <a16:creationId xmlns:a16="http://schemas.microsoft.com/office/drawing/2014/main" id="{9E542E6A-5DB9-4DC4-89DA-1F0D169467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08" name="Text Box 3">
          <a:extLst>
            <a:ext uri="{FF2B5EF4-FFF2-40B4-BE49-F238E27FC236}">
              <a16:creationId xmlns:a16="http://schemas.microsoft.com/office/drawing/2014/main" id="{07C54252-20AA-4513-9CFB-C4E5618A00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09" name="Text Box 32">
          <a:extLst>
            <a:ext uri="{FF2B5EF4-FFF2-40B4-BE49-F238E27FC236}">
              <a16:creationId xmlns:a16="http://schemas.microsoft.com/office/drawing/2014/main" id="{B8726BB5-970C-4B18-9603-2EF56B396F8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10" name="Text Box 3">
          <a:extLst>
            <a:ext uri="{FF2B5EF4-FFF2-40B4-BE49-F238E27FC236}">
              <a16:creationId xmlns:a16="http://schemas.microsoft.com/office/drawing/2014/main" id="{DE4B3423-1F59-450C-B243-FFCBADBC532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11" name="Text Box 63">
          <a:extLst>
            <a:ext uri="{FF2B5EF4-FFF2-40B4-BE49-F238E27FC236}">
              <a16:creationId xmlns:a16="http://schemas.microsoft.com/office/drawing/2014/main" id="{02901168-19F5-4A4C-B6B4-A4D370D16AD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12" name="Text Box 3">
          <a:extLst>
            <a:ext uri="{FF2B5EF4-FFF2-40B4-BE49-F238E27FC236}">
              <a16:creationId xmlns:a16="http://schemas.microsoft.com/office/drawing/2014/main" id="{A73E5A85-1FAF-4A09-A258-E7CF3A358A7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13" name="Text Box 32">
          <a:extLst>
            <a:ext uri="{FF2B5EF4-FFF2-40B4-BE49-F238E27FC236}">
              <a16:creationId xmlns:a16="http://schemas.microsoft.com/office/drawing/2014/main" id="{8CA8E46C-BA78-4800-9666-36844F9E4B3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14" name="Text Box 3">
          <a:extLst>
            <a:ext uri="{FF2B5EF4-FFF2-40B4-BE49-F238E27FC236}">
              <a16:creationId xmlns:a16="http://schemas.microsoft.com/office/drawing/2014/main" id="{DA808BA2-34D4-4DAD-B162-6DC5F0D45A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15" name="Text Box 63">
          <a:extLst>
            <a:ext uri="{FF2B5EF4-FFF2-40B4-BE49-F238E27FC236}">
              <a16:creationId xmlns:a16="http://schemas.microsoft.com/office/drawing/2014/main" id="{3A878679-ABCD-463C-9DF2-D5B5EEB6095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16" name="Text Box 3">
          <a:extLst>
            <a:ext uri="{FF2B5EF4-FFF2-40B4-BE49-F238E27FC236}">
              <a16:creationId xmlns:a16="http://schemas.microsoft.com/office/drawing/2014/main" id="{0E3AB34D-C2ED-4AB6-B235-9B4290C98C8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17" name="Text Box 32">
          <a:extLst>
            <a:ext uri="{FF2B5EF4-FFF2-40B4-BE49-F238E27FC236}">
              <a16:creationId xmlns:a16="http://schemas.microsoft.com/office/drawing/2014/main" id="{17B0DC58-6E68-4EC2-8266-4FDC7A1FE6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18" name="Text Box 3">
          <a:extLst>
            <a:ext uri="{FF2B5EF4-FFF2-40B4-BE49-F238E27FC236}">
              <a16:creationId xmlns:a16="http://schemas.microsoft.com/office/drawing/2014/main" id="{21D170A0-B64E-4B8B-A573-5C6B19BD27B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19" name="Text Box 63">
          <a:extLst>
            <a:ext uri="{FF2B5EF4-FFF2-40B4-BE49-F238E27FC236}">
              <a16:creationId xmlns:a16="http://schemas.microsoft.com/office/drawing/2014/main" id="{C89EC722-9F02-42EE-904D-2C654B5CCF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20" name="Text Box 3">
          <a:extLst>
            <a:ext uri="{FF2B5EF4-FFF2-40B4-BE49-F238E27FC236}">
              <a16:creationId xmlns:a16="http://schemas.microsoft.com/office/drawing/2014/main" id="{E6D76C11-5B50-456C-83DF-3A079569E06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21" name="Text Box 32">
          <a:extLst>
            <a:ext uri="{FF2B5EF4-FFF2-40B4-BE49-F238E27FC236}">
              <a16:creationId xmlns:a16="http://schemas.microsoft.com/office/drawing/2014/main" id="{8419C176-38AD-4BDB-86DA-7FF83A8DADD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22" name="Text Box 3">
          <a:extLst>
            <a:ext uri="{FF2B5EF4-FFF2-40B4-BE49-F238E27FC236}">
              <a16:creationId xmlns:a16="http://schemas.microsoft.com/office/drawing/2014/main" id="{58EF1EAC-0524-4C27-B8E8-FD43CED8DD9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23" name="Text Box 63">
          <a:extLst>
            <a:ext uri="{FF2B5EF4-FFF2-40B4-BE49-F238E27FC236}">
              <a16:creationId xmlns:a16="http://schemas.microsoft.com/office/drawing/2014/main" id="{CA89B358-894D-4E64-91C1-B2E0846D51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24" name="Text Box 3">
          <a:extLst>
            <a:ext uri="{FF2B5EF4-FFF2-40B4-BE49-F238E27FC236}">
              <a16:creationId xmlns:a16="http://schemas.microsoft.com/office/drawing/2014/main" id="{1AB97AEE-6E15-41A5-B7E5-50813A9BD5E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25" name="Text Box 32">
          <a:extLst>
            <a:ext uri="{FF2B5EF4-FFF2-40B4-BE49-F238E27FC236}">
              <a16:creationId xmlns:a16="http://schemas.microsoft.com/office/drawing/2014/main" id="{3A2F63AD-AA13-4D92-8614-848A2E1658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26" name="Text Box 3">
          <a:extLst>
            <a:ext uri="{FF2B5EF4-FFF2-40B4-BE49-F238E27FC236}">
              <a16:creationId xmlns:a16="http://schemas.microsoft.com/office/drawing/2014/main" id="{95410985-BA9A-4734-AA89-419B1C63664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27" name="Text Box 63">
          <a:extLst>
            <a:ext uri="{FF2B5EF4-FFF2-40B4-BE49-F238E27FC236}">
              <a16:creationId xmlns:a16="http://schemas.microsoft.com/office/drawing/2014/main" id="{77173E7B-EDA5-4C5A-BA58-A38BF1E7D7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28" name="Text Box 3">
          <a:extLst>
            <a:ext uri="{FF2B5EF4-FFF2-40B4-BE49-F238E27FC236}">
              <a16:creationId xmlns:a16="http://schemas.microsoft.com/office/drawing/2014/main" id="{0AE56F28-ED1E-4C03-B1A2-67244E054B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29" name="Text Box 32">
          <a:extLst>
            <a:ext uri="{FF2B5EF4-FFF2-40B4-BE49-F238E27FC236}">
              <a16:creationId xmlns:a16="http://schemas.microsoft.com/office/drawing/2014/main" id="{3B9D1DD5-93B5-4FF8-9519-829DA2F0F9E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30" name="Text Box 3">
          <a:extLst>
            <a:ext uri="{FF2B5EF4-FFF2-40B4-BE49-F238E27FC236}">
              <a16:creationId xmlns:a16="http://schemas.microsoft.com/office/drawing/2014/main" id="{41653A69-7430-4D40-96ED-AA710A9D3A7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31" name="Text Box 63">
          <a:extLst>
            <a:ext uri="{FF2B5EF4-FFF2-40B4-BE49-F238E27FC236}">
              <a16:creationId xmlns:a16="http://schemas.microsoft.com/office/drawing/2014/main" id="{D156A86C-B2A9-49E3-A606-E382F6C413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32" name="Text Box 3">
          <a:extLst>
            <a:ext uri="{FF2B5EF4-FFF2-40B4-BE49-F238E27FC236}">
              <a16:creationId xmlns:a16="http://schemas.microsoft.com/office/drawing/2014/main" id="{90FDBEBD-E442-47D3-B902-976C0F80608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33" name="Text Box 32">
          <a:extLst>
            <a:ext uri="{FF2B5EF4-FFF2-40B4-BE49-F238E27FC236}">
              <a16:creationId xmlns:a16="http://schemas.microsoft.com/office/drawing/2014/main" id="{BB4A30E1-80DB-4233-9FCD-9D9E1A15D9A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34" name="Text Box 3">
          <a:extLst>
            <a:ext uri="{FF2B5EF4-FFF2-40B4-BE49-F238E27FC236}">
              <a16:creationId xmlns:a16="http://schemas.microsoft.com/office/drawing/2014/main" id="{FC86BFD9-CCEA-4C89-B8DF-0E44E32369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35" name="Text Box 63">
          <a:extLst>
            <a:ext uri="{FF2B5EF4-FFF2-40B4-BE49-F238E27FC236}">
              <a16:creationId xmlns:a16="http://schemas.microsoft.com/office/drawing/2014/main" id="{463FAB23-BCB6-4DB7-8048-165F44D043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36" name="Text Box 3">
          <a:extLst>
            <a:ext uri="{FF2B5EF4-FFF2-40B4-BE49-F238E27FC236}">
              <a16:creationId xmlns:a16="http://schemas.microsoft.com/office/drawing/2014/main" id="{7F03CEFC-4ACE-4090-A222-595101B0666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37" name="Text Box 32">
          <a:extLst>
            <a:ext uri="{FF2B5EF4-FFF2-40B4-BE49-F238E27FC236}">
              <a16:creationId xmlns:a16="http://schemas.microsoft.com/office/drawing/2014/main" id="{C3D355A0-C884-4A9F-8708-EA5E9D7365B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38" name="Text Box 3">
          <a:extLst>
            <a:ext uri="{FF2B5EF4-FFF2-40B4-BE49-F238E27FC236}">
              <a16:creationId xmlns:a16="http://schemas.microsoft.com/office/drawing/2014/main" id="{D1102FA9-3B57-43CE-9F57-2A25CA090EC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39" name="Text Box 63">
          <a:extLst>
            <a:ext uri="{FF2B5EF4-FFF2-40B4-BE49-F238E27FC236}">
              <a16:creationId xmlns:a16="http://schemas.microsoft.com/office/drawing/2014/main" id="{19E38C02-691D-40E1-812D-AB7121F2A2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40" name="Text Box 3">
          <a:extLst>
            <a:ext uri="{FF2B5EF4-FFF2-40B4-BE49-F238E27FC236}">
              <a16:creationId xmlns:a16="http://schemas.microsoft.com/office/drawing/2014/main" id="{33B21602-0293-4544-B6F9-A08936E45A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41" name="Text Box 32">
          <a:extLst>
            <a:ext uri="{FF2B5EF4-FFF2-40B4-BE49-F238E27FC236}">
              <a16:creationId xmlns:a16="http://schemas.microsoft.com/office/drawing/2014/main" id="{2F371055-F212-44EC-8110-628E5E93FB7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42" name="Text Box 3">
          <a:extLst>
            <a:ext uri="{FF2B5EF4-FFF2-40B4-BE49-F238E27FC236}">
              <a16:creationId xmlns:a16="http://schemas.microsoft.com/office/drawing/2014/main" id="{7DF4919D-A3AB-475C-9974-0BA2392B2E7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43" name="Text Box 63">
          <a:extLst>
            <a:ext uri="{FF2B5EF4-FFF2-40B4-BE49-F238E27FC236}">
              <a16:creationId xmlns:a16="http://schemas.microsoft.com/office/drawing/2014/main" id="{0B354FC3-1D43-459E-A288-F94A62A8D3A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44" name="Text Box 3">
          <a:extLst>
            <a:ext uri="{FF2B5EF4-FFF2-40B4-BE49-F238E27FC236}">
              <a16:creationId xmlns:a16="http://schemas.microsoft.com/office/drawing/2014/main" id="{A4EE8C5C-DDCA-49F4-92E8-F3AF144F05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45" name="Text Box 32">
          <a:extLst>
            <a:ext uri="{FF2B5EF4-FFF2-40B4-BE49-F238E27FC236}">
              <a16:creationId xmlns:a16="http://schemas.microsoft.com/office/drawing/2014/main" id="{8B908AA9-DD2F-4017-AA4E-46B244AA212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46" name="Text Box 3">
          <a:extLst>
            <a:ext uri="{FF2B5EF4-FFF2-40B4-BE49-F238E27FC236}">
              <a16:creationId xmlns:a16="http://schemas.microsoft.com/office/drawing/2014/main" id="{A5B05584-1B26-4EFC-AF23-8956FFE15D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47" name="Text Box 63">
          <a:extLst>
            <a:ext uri="{FF2B5EF4-FFF2-40B4-BE49-F238E27FC236}">
              <a16:creationId xmlns:a16="http://schemas.microsoft.com/office/drawing/2014/main" id="{68093376-A654-4AAB-A027-44724F41AF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48" name="Text Box 3">
          <a:extLst>
            <a:ext uri="{FF2B5EF4-FFF2-40B4-BE49-F238E27FC236}">
              <a16:creationId xmlns:a16="http://schemas.microsoft.com/office/drawing/2014/main" id="{385FC72D-D22D-4EED-950C-04A0E8779D5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49" name="Text Box 32">
          <a:extLst>
            <a:ext uri="{FF2B5EF4-FFF2-40B4-BE49-F238E27FC236}">
              <a16:creationId xmlns:a16="http://schemas.microsoft.com/office/drawing/2014/main" id="{00CE4871-B29E-40D7-85A1-3171B71C4C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50" name="Text Box 3">
          <a:extLst>
            <a:ext uri="{FF2B5EF4-FFF2-40B4-BE49-F238E27FC236}">
              <a16:creationId xmlns:a16="http://schemas.microsoft.com/office/drawing/2014/main" id="{3692A6A2-65F6-463D-BF75-FDA877EAD18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51" name="Text Box 63">
          <a:extLst>
            <a:ext uri="{FF2B5EF4-FFF2-40B4-BE49-F238E27FC236}">
              <a16:creationId xmlns:a16="http://schemas.microsoft.com/office/drawing/2014/main" id="{391532CD-3BC5-44B2-91C2-2C739226A81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52" name="Text Box 3">
          <a:extLst>
            <a:ext uri="{FF2B5EF4-FFF2-40B4-BE49-F238E27FC236}">
              <a16:creationId xmlns:a16="http://schemas.microsoft.com/office/drawing/2014/main" id="{10F7BA79-D77E-4503-8CA0-F4FC919529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53" name="Text Box 32">
          <a:extLst>
            <a:ext uri="{FF2B5EF4-FFF2-40B4-BE49-F238E27FC236}">
              <a16:creationId xmlns:a16="http://schemas.microsoft.com/office/drawing/2014/main" id="{5C45C542-CCF2-4DE9-B0FA-BC3A0E3C7A5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54" name="Text Box 3">
          <a:extLst>
            <a:ext uri="{FF2B5EF4-FFF2-40B4-BE49-F238E27FC236}">
              <a16:creationId xmlns:a16="http://schemas.microsoft.com/office/drawing/2014/main" id="{A235A602-AF5C-406B-AE80-0392E90E230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55" name="Text Box 63">
          <a:extLst>
            <a:ext uri="{FF2B5EF4-FFF2-40B4-BE49-F238E27FC236}">
              <a16:creationId xmlns:a16="http://schemas.microsoft.com/office/drawing/2014/main" id="{0932FB01-B912-4088-90FC-E61F193E4B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56" name="Text Box 3">
          <a:extLst>
            <a:ext uri="{FF2B5EF4-FFF2-40B4-BE49-F238E27FC236}">
              <a16:creationId xmlns:a16="http://schemas.microsoft.com/office/drawing/2014/main" id="{537FC125-349A-43DE-AC0C-A52F0AB22E6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57" name="Text Box 32">
          <a:extLst>
            <a:ext uri="{FF2B5EF4-FFF2-40B4-BE49-F238E27FC236}">
              <a16:creationId xmlns:a16="http://schemas.microsoft.com/office/drawing/2014/main" id="{6ED9B454-6C0E-49AD-98BE-696308CBDE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58" name="Text Box 3">
          <a:extLst>
            <a:ext uri="{FF2B5EF4-FFF2-40B4-BE49-F238E27FC236}">
              <a16:creationId xmlns:a16="http://schemas.microsoft.com/office/drawing/2014/main" id="{05FD0428-9498-4DEA-9EAC-ADBCEFF7B29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59" name="Text Box 63">
          <a:extLst>
            <a:ext uri="{FF2B5EF4-FFF2-40B4-BE49-F238E27FC236}">
              <a16:creationId xmlns:a16="http://schemas.microsoft.com/office/drawing/2014/main" id="{10518DB8-D72C-42C2-AD09-525A59B69CB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60" name="Text Box 3">
          <a:extLst>
            <a:ext uri="{FF2B5EF4-FFF2-40B4-BE49-F238E27FC236}">
              <a16:creationId xmlns:a16="http://schemas.microsoft.com/office/drawing/2014/main" id="{65834532-2F11-46A1-80B3-75BC65857B0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61" name="Text Box 32">
          <a:extLst>
            <a:ext uri="{FF2B5EF4-FFF2-40B4-BE49-F238E27FC236}">
              <a16:creationId xmlns:a16="http://schemas.microsoft.com/office/drawing/2014/main" id="{DD48658B-33EC-4F0B-8237-5F45C41DEE2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62" name="Text Box 3">
          <a:extLst>
            <a:ext uri="{FF2B5EF4-FFF2-40B4-BE49-F238E27FC236}">
              <a16:creationId xmlns:a16="http://schemas.microsoft.com/office/drawing/2014/main" id="{17EEEEE2-BFE4-4D41-B9B5-673021786FE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63" name="Text Box 63">
          <a:extLst>
            <a:ext uri="{FF2B5EF4-FFF2-40B4-BE49-F238E27FC236}">
              <a16:creationId xmlns:a16="http://schemas.microsoft.com/office/drawing/2014/main" id="{2FAC58DA-18F7-4E4D-8203-3F170E0169E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64" name="Text Box 3">
          <a:extLst>
            <a:ext uri="{FF2B5EF4-FFF2-40B4-BE49-F238E27FC236}">
              <a16:creationId xmlns:a16="http://schemas.microsoft.com/office/drawing/2014/main" id="{F00C927C-226A-4ABF-8162-B15ADC4B6F1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65" name="Text Box 32">
          <a:extLst>
            <a:ext uri="{FF2B5EF4-FFF2-40B4-BE49-F238E27FC236}">
              <a16:creationId xmlns:a16="http://schemas.microsoft.com/office/drawing/2014/main" id="{30055088-9D31-44CB-B619-941F056F2D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66" name="Text Box 3">
          <a:extLst>
            <a:ext uri="{FF2B5EF4-FFF2-40B4-BE49-F238E27FC236}">
              <a16:creationId xmlns:a16="http://schemas.microsoft.com/office/drawing/2014/main" id="{F5BB83D8-2E55-448D-B936-B453E192C2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67" name="Text Box 63">
          <a:extLst>
            <a:ext uri="{FF2B5EF4-FFF2-40B4-BE49-F238E27FC236}">
              <a16:creationId xmlns:a16="http://schemas.microsoft.com/office/drawing/2014/main" id="{B58550D6-A046-4BF4-B17E-EACF3D0CDDA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68" name="Text Box 3">
          <a:extLst>
            <a:ext uri="{FF2B5EF4-FFF2-40B4-BE49-F238E27FC236}">
              <a16:creationId xmlns:a16="http://schemas.microsoft.com/office/drawing/2014/main" id="{ED4DE58E-4C86-41B8-965D-EF1998CAF00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69" name="Text Box 32">
          <a:extLst>
            <a:ext uri="{FF2B5EF4-FFF2-40B4-BE49-F238E27FC236}">
              <a16:creationId xmlns:a16="http://schemas.microsoft.com/office/drawing/2014/main" id="{F7DFF3C6-B6CB-48B0-B1E9-615A5F9D8D2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70" name="Text Box 3">
          <a:extLst>
            <a:ext uri="{FF2B5EF4-FFF2-40B4-BE49-F238E27FC236}">
              <a16:creationId xmlns:a16="http://schemas.microsoft.com/office/drawing/2014/main" id="{1EB94B24-6BC9-429C-9717-471CBEDE4B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71" name="Text Box 63">
          <a:extLst>
            <a:ext uri="{FF2B5EF4-FFF2-40B4-BE49-F238E27FC236}">
              <a16:creationId xmlns:a16="http://schemas.microsoft.com/office/drawing/2014/main" id="{1CEC52A2-BF3F-43D6-A6EA-B343F726E0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72" name="Text Box 3">
          <a:extLst>
            <a:ext uri="{FF2B5EF4-FFF2-40B4-BE49-F238E27FC236}">
              <a16:creationId xmlns:a16="http://schemas.microsoft.com/office/drawing/2014/main" id="{4E2BC5E0-5A2C-45FA-A14C-934BD87233B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73" name="Text Box 32">
          <a:extLst>
            <a:ext uri="{FF2B5EF4-FFF2-40B4-BE49-F238E27FC236}">
              <a16:creationId xmlns:a16="http://schemas.microsoft.com/office/drawing/2014/main" id="{D82E4850-4E66-4A07-A5C7-D7C8043CF95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74" name="Text Box 3">
          <a:extLst>
            <a:ext uri="{FF2B5EF4-FFF2-40B4-BE49-F238E27FC236}">
              <a16:creationId xmlns:a16="http://schemas.microsoft.com/office/drawing/2014/main" id="{B8D1EF58-24CD-4F61-A400-B3DA210068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75" name="Text Box 63">
          <a:extLst>
            <a:ext uri="{FF2B5EF4-FFF2-40B4-BE49-F238E27FC236}">
              <a16:creationId xmlns:a16="http://schemas.microsoft.com/office/drawing/2014/main" id="{4CECBCB7-F3AE-4546-8276-D2B9B8E8A52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76" name="Text Box 3">
          <a:extLst>
            <a:ext uri="{FF2B5EF4-FFF2-40B4-BE49-F238E27FC236}">
              <a16:creationId xmlns:a16="http://schemas.microsoft.com/office/drawing/2014/main" id="{3DFABD03-7A24-447A-B2AC-91FD3BDA77E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77" name="Text Box 32">
          <a:extLst>
            <a:ext uri="{FF2B5EF4-FFF2-40B4-BE49-F238E27FC236}">
              <a16:creationId xmlns:a16="http://schemas.microsoft.com/office/drawing/2014/main" id="{949F8B83-4780-4FA1-9274-05DC7581179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78" name="Text Box 3">
          <a:extLst>
            <a:ext uri="{FF2B5EF4-FFF2-40B4-BE49-F238E27FC236}">
              <a16:creationId xmlns:a16="http://schemas.microsoft.com/office/drawing/2014/main" id="{EAE10F64-DD9A-4A58-B48F-89AC259A720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79" name="Text Box 63">
          <a:extLst>
            <a:ext uri="{FF2B5EF4-FFF2-40B4-BE49-F238E27FC236}">
              <a16:creationId xmlns:a16="http://schemas.microsoft.com/office/drawing/2014/main" id="{E988CABC-CA4B-4DE2-962D-C6204BDF256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80" name="Text Box 3">
          <a:extLst>
            <a:ext uri="{FF2B5EF4-FFF2-40B4-BE49-F238E27FC236}">
              <a16:creationId xmlns:a16="http://schemas.microsoft.com/office/drawing/2014/main" id="{DA4B765A-B2DC-4FCB-A1B0-9ED77AB556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81" name="Text Box 32">
          <a:extLst>
            <a:ext uri="{FF2B5EF4-FFF2-40B4-BE49-F238E27FC236}">
              <a16:creationId xmlns:a16="http://schemas.microsoft.com/office/drawing/2014/main" id="{6A20C463-DECB-4E75-8B45-EE3A1DCBF81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82" name="Text Box 3">
          <a:extLst>
            <a:ext uri="{FF2B5EF4-FFF2-40B4-BE49-F238E27FC236}">
              <a16:creationId xmlns:a16="http://schemas.microsoft.com/office/drawing/2014/main" id="{B2CCE226-ED2A-4858-BDCE-24DEC8DE31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83" name="Text Box 63">
          <a:extLst>
            <a:ext uri="{FF2B5EF4-FFF2-40B4-BE49-F238E27FC236}">
              <a16:creationId xmlns:a16="http://schemas.microsoft.com/office/drawing/2014/main" id="{E601AE4F-743A-4AF8-AD20-EC4F2B820D8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84" name="Text Box 3">
          <a:extLst>
            <a:ext uri="{FF2B5EF4-FFF2-40B4-BE49-F238E27FC236}">
              <a16:creationId xmlns:a16="http://schemas.microsoft.com/office/drawing/2014/main" id="{A5A23AD5-6EF5-4538-992D-9420A769858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85" name="Text Box 32">
          <a:extLst>
            <a:ext uri="{FF2B5EF4-FFF2-40B4-BE49-F238E27FC236}">
              <a16:creationId xmlns:a16="http://schemas.microsoft.com/office/drawing/2014/main" id="{7FBB7A1B-22DE-46CF-BA6A-5624133D50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86" name="Text Box 3">
          <a:extLst>
            <a:ext uri="{FF2B5EF4-FFF2-40B4-BE49-F238E27FC236}">
              <a16:creationId xmlns:a16="http://schemas.microsoft.com/office/drawing/2014/main" id="{C2ECDA7F-F535-426A-9933-A200AE9C74B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87" name="Text Box 63">
          <a:extLst>
            <a:ext uri="{FF2B5EF4-FFF2-40B4-BE49-F238E27FC236}">
              <a16:creationId xmlns:a16="http://schemas.microsoft.com/office/drawing/2014/main" id="{DE8A5B59-FA69-4D9C-A911-B4739D10A0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88" name="Text Box 3">
          <a:extLst>
            <a:ext uri="{FF2B5EF4-FFF2-40B4-BE49-F238E27FC236}">
              <a16:creationId xmlns:a16="http://schemas.microsoft.com/office/drawing/2014/main" id="{42A85493-295D-4637-B813-0AD2661EB2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89" name="Text Box 32">
          <a:extLst>
            <a:ext uri="{FF2B5EF4-FFF2-40B4-BE49-F238E27FC236}">
              <a16:creationId xmlns:a16="http://schemas.microsoft.com/office/drawing/2014/main" id="{849624D2-05C2-4027-82F8-D0E48771EA5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90" name="Text Box 3">
          <a:extLst>
            <a:ext uri="{FF2B5EF4-FFF2-40B4-BE49-F238E27FC236}">
              <a16:creationId xmlns:a16="http://schemas.microsoft.com/office/drawing/2014/main" id="{F698A712-63EE-484E-B70B-5A1C1A4A5F0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91" name="Text Box 63">
          <a:extLst>
            <a:ext uri="{FF2B5EF4-FFF2-40B4-BE49-F238E27FC236}">
              <a16:creationId xmlns:a16="http://schemas.microsoft.com/office/drawing/2014/main" id="{C33E92D9-57F4-4D48-9B7E-EF03FB4EBC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92" name="Text Box 3">
          <a:extLst>
            <a:ext uri="{FF2B5EF4-FFF2-40B4-BE49-F238E27FC236}">
              <a16:creationId xmlns:a16="http://schemas.microsoft.com/office/drawing/2014/main" id="{6018C91D-0C83-4A54-97C4-046BFADAFD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93" name="Text Box 32">
          <a:extLst>
            <a:ext uri="{FF2B5EF4-FFF2-40B4-BE49-F238E27FC236}">
              <a16:creationId xmlns:a16="http://schemas.microsoft.com/office/drawing/2014/main" id="{B9966B5D-3686-4178-B8D6-9B453C4A50D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94" name="Text Box 3">
          <a:extLst>
            <a:ext uri="{FF2B5EF4-FFF2-40B4-BE49-F238E27FC236}">
              <a16:creationId xmlns:a16="http://schemas.microsoft.com/office/drawing/2014/main" id="{59E233A4-22B8-4A53-95D6-E3CBB7A6C08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95" name="Text Box 63">
          <a:extLst>
            <a:ext uri="{FF2B5EF4-FFF2-40B4-BE49-F238E27FC236}">
              <a16:creationId xmlns:a16="http://schemas.microsoft.com/office/drawing/2014/main" id="{1541699F-5F5A-4018-B3CA-D430274A216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96" name="Text Box 3">
          <a:extLst>
            <a:ext uri="{FF2B5EF4-FFF2-40B4-BE49-F238E27FC236}">
              <a16:creationId xmlns:a16="http://schemas.microsoft.com/office/drawing/2014/main" id="{8FFA6E99-DC0E-4EEE-8057-10F247DF15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97" name="Text Box 32">
          <a:extLst>
            <a:ext uri="{FF2B5EF4-FFF2-40B4-BE49-F238E27FC236}">
              <a16:creationId xmlns:a16="http://schemas.microsoft.com/office/drawing/2014/main" id="{35587612-77C0-40B4-9DAF-FE0E60242E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598" name="Text Box 3">
          <a:extLst>
            <a:ext uri="{FF2B5EF4-FFF2-40B4-BE49-F238E27FC236}">
              <a16:creationId xmlns:a16="http://schemas.microsoft.com/office/drawing/2014/main" id="{BC23B9D4-C872-4CF6-9078-D3F58417CC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599" name="Text Box 63">
          <a:extLst>
            <a:ext uri="{FF2B5EF4-FFF2-40B4-BE49-F238E27FC236}">
              <a16:creationId xmlns:a16="http://schemas.microsoft.com/office/drawing/2014/main" id="{C1DA7735-F8D5-4C1F-8735-3BC9B66971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00" name="Text Box 3">
          <a:extLst>
            <a:ext uri="{FF2B5EF4-FFF2-40B4-BE49-F238E27FC236}">
              <a16:creationId xmlns:a16="http://schemas.microsoft.com/office/drawing/2014/main" id="{4C7B9654-3B41-4BE8-87A0-D6B07A60C4F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01" name="Text Box 32">
          <a:extLst>
            <a:ext uri="{FF2B5EF4-FFF2-40B4-BE49-F238E27FC236}">
              <a16:creationId xmlns:a16="http://schemas.microsoft.com/office/drawing/2014/main" id="{045CB8EB-06F5-45A6-B50F-712A04488A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02" name="Text Box 3">
          <a:extLst>
            <a:ext uri="{FF2B5EF4-FFF2-40B4-BE49-F238E27FC236}">
              <a16:creationId xmlns:a16="http://schemas.microsoft.com/office/drawing/2014/main" id="{7044C972-A261-4F95-BC31-21E4647AF58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03" name="Text Box 63">
          <a:extLst>
            <a:ext uri="{FF2B5EF4-FFF2-40B4-BE49-F238E27FC236}">
              <a16:creationId xmlns:a16="http://schemas.microsoft.com/office/drawing/2014/main" id="{C9EF0699-48D5-4538-8B19-E4D6D813DA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04" name="Text Box 3">
          <a:extLst>
            <a:ext uri="{FF2B5EF4-FFF2-40B4-BE49-F238E27FC236}">
              <a16:creationId xmlns:a16="http://schemas.microsoft.com/office/drawing/2014/main" id="{7CB1040C-04D1-4349-BB93-E3B81751F7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05" name="Text Box 32">
          <a:extLst>
            <a:ext uri="{FF2B5EF4-FFF2-40B4-BE49-F238E27FC236}">
              <a16:creationId xmlns:a16="http://schemas.microsoft.com/office/drawing/2014/main" id="{F3EE93FC-FD38-4F2C-87A9-6E75CD090E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06" name="Text Box 3">
          <a:extLst>
            <a:ext uri="{FF2B5EF4-FFF2-40B4-BE49-F238E27FC236}">
              <a16:creationId xmlns:a16="http://schemas.microsoft.com/office/drawing/2014/main" id="{FA44AFE4-13A7-4EEE-AF65-8923452D25E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07" name="Text Box 63">
          <a:extLst>
            <a:ext uri="{FF2B5EF4-FFF2-40B4-BE49-F238E27FC236}">
              <a16:creationId xmlns:a16="http://schemas.microsoft.com/office/drawing/2014/main" id="{98DE71AE-2FDF-43DC-9A1D-D8BE46F345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08" name="Text Box 3">
          <a:extLst>
            <a:ext uri="{FF2B5EF4-FFF2-40B4-BE49-F238E27FC236}">
              <a16:creationId xmlns:a16="http://schemas.microsoft.com/office/drawing/2014/main" id="{03979600-638E-4934-8E0D-D92ED730A3C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09" name="Text Box 32">
          <a:extLst>
            <a:ext uri="{FF2B5EF4-FFF2-40B4-BE49-F238E27FC236}">
              <a16:creationId xmlns:a16="http://schemas.microsoft.com/office/drawing/2014/main" id="{31F2D108-E874-4171-9A8A-CA993BB796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10" name="Text Box 3">
          <a:extLst>
            <a:ext uri="{FF2B5EF4-FFF2-40B4-BE49-F238E27FC236}">
              <a16:creationId xmlns:a16="http://schemas.microsoft.com/office/drawing/2014/main" id="{E4A58AD6-0366-4DF0-80B7-49C1D2A61DE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11" name="Text Box 63">
          <a:extLst>
            <a:ext uri="{FF2B5EF4-FFF2-40B4-BE49-F238E27FC236}">
              <a16:creationId xmlns:a16="http://schemas.microsoft.com/office/drawing/2014/main" id="{D4F141D0-9553-462D-A9C0-0A5494C2FDE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12" name="Text Box 3">
          <a:extLst>
            <a:ext uri="{FF2B5EF4-FFF2-40B4-BE49-F238E27FC236}">
              <a16:creationId xmlns:a16="http://schemas.microsoft.com/office/drawing/2014/main" id="{E6AAAD38-381C-40F5-A1CB-E8FF570854E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13" name="Text Box 32">
          <a:extLst>
            <a:ext uri="{FF2B5EF4-FFF2-40B4-BE49-F238E27FC236}">
              <a16:creationId xmlns:a16="http://schemas.microsoft.com/office/drawing/2014/main" id="{D5E589F2-748C-454B-B513-B85983E42B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14" name="Text Box 3">
          <a:extLst>
            <a:ext uri="{FF2B5EF4-FFF2-40B4-BE49-F238E27FC236}">
              <a16:creationId xmlns:a16="http://schemas.microsoft.com/office/drawing/2014/main" id="{522206DD-778C-4B38-9541-5C777CC1CC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15" name="Text Box 63">
          <a:extLst>
            <a:ext uri="{FF2B5EF4-FFF2-40B4-BE49-F238E27FC236}">
              <a16:creationId xmlns:a16="http://schemas.microsoft.com/office/drawing/2014/main" id="{144EA606-CDB3-4D79-8319-2394DC75D2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16" name="Text Box 3">
          <a:extLst>
            <a:ext uri="{FF2B5EF4-FFF2-40B4-BE49-F238E27FC236}">
              <a16:creationId xmlns:a16="http://schemas.microsoft.com/office/drawing/2014/main" id="{7C4B2881-FF55-4199-9EE7-9DA1A6889F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17" name="Text Box 32">
          <a:extLst>
            <a:ext uri="{FF2B5EF4-FFF2-40B4-BE49-F238E27FC236}">
              <a16:creationId xmlns:a16="http://schemas.microsoft.com/office/drawing/2014/main" id="{FC4A73C5-B797-4D96-842E-5D42E10F6B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18" name="Text Box 3">
          <a:extLst>
            <a:ext uri="{FF2B5EF4-FFF2-40B4-BE49-F238E27FC236}">
              <a16:creationId xmlns:a16="http://schemas.microsoft.com/office/drawing/2014/main" id="{D47D9C1F-38F5-4E09-9C20-E6612BA4B8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19" name="Text Box 63">
          <a:extLst>
            <a:ext uri="{FF2B5EF4-FFF2-40B4-BE49-F238E27FC236}">
              <a16:creationId xmlns:a16="http://schemas.microsoft.com/office/drawing/2014/main" id="{CF329AE2-C1D0-4861-B417-6B5EDF7A9AF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20" name="Text Box 3">
          <a:extLst>
            <a:ext uri="{FF2B5EF4-FFF2-40B4-BE49-F238E27FC236}">
              <a16:creationId xmlns:a16="http://schemas.microsoft.com/office/drawing/2014/main" id="{91F1F668-9F14-4DBF-B84A-24380B3D650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21" name="Text Box 32">
          <a:extLst>
            <a:ext uri="{FF2B5EF4-FFF2-40B4-BE49-F238E27FC236}">
              <a16:creationId xmlns:a16="http://schemas.microsoft.com/office/drawing/2014/main" id="{6DBB26EB-5705-4250-B297-6DEB1EADAB8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22" name="Text Box 3">
          <a:extLst>
            <a:ext uri="{FF2B5EF4-FFF2-40B4-BE49-F238E27FC236}">
              <a16:creationId xmlns:a16="http://schemas.microsoft.com/office/drawing/2014/main" id="{04C7C804-F374-4156-A3B6-945367DDE30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23" name="Text Box 63">
          <a:extLst>
            <a:ext uri="{FF2B5EF4-FFF2-40B4-BE49-F238E27FC236}">
              <a16:creationId xmlns:a16="http://schemas.microsoft.com/office/drawing/2014/main" id="{C3F20388-761C-4D23-A454-63EC7E13F6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24" name="Text Box 3">
          <a:extLst>
            <a:ext uri="{FF2B5EF4-FFF2-40B4-BE49-F238E27FC236}">
              <a16:creationId xmlns:a16="http://schemas.microsoft.com/office/drawing/2014/main" id="{0A857DAD-D68E-4933-B8BF-9D3A8A1CDF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25" name="Text Box 32">
          <a:extLst>
            <a:ext uri="{FF2B5EF4-FFF2-40B4-BE49-F238E27FC236}">
              <a16:creationId xmlns:a16="http://schemas.microsoft.com/office/drawing/2014/main" id="{E0AD8CB8-E2EE-4FD0-BFEE-71BB9922AE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26" name="Text Box 3">
          <a:extLst>
            <a:ext uri="{FF2B5EF4-FFF2-40B4-BE49-F238E27FC236}">
              <a16:creationId xmlns:a16="http://schemas.microsoft.com/office/drawing/2014/main" id="{1EE68C2B-15AC-4B4B-976C-D172DE831C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27" name="Text Box 63">
          <a:extLst>
            <a:ext uri="{FF2B5EF4-FFF2-40B4-BE49-F238E27FC236}">
              <a16:creationId xmlns:a16="http://schemas.microsoft.com/office/drawing/2014/main" id="{F00B2D06-CCE4-48B6-B3BC-056FBEF847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28" name="Text Box 3">
          <a:extLst>
            <a:ext uri="{FF2B5EF4-FFF2-40B4-BE49-F238E27FC236}">
              <a16:creationId xmlns:a16="http://schemas.microsoft.com/office/drawing/2014/main" id="{493FC644-9C89-435E-BD5E-01215B772F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29" name="Text Box 32">
          <a:extLst>
            <a:ext uri="{FF2B5EF4-FFF2-40B4-BE49-F238E27FC236}">
              <a16:creationId xmlns:a16="http://schemas.microsoft.com/office/drawing/2014/main" id="{1FE3B4F5-24FB-4305-99E6-E6CE033488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30" name="Text Box 3">
          <a:extLst>
            <a:ext uri="{FF2B5EF4-FFF2-40B4-BE49-F238E27FC236}">
              <a16:creationId xmlns:a16="http://schemas.microsoft.com/office/drawing/2014/main" id="{A280D0B9-FC36-45D1-B5BD-B909E746EC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31" name="Text Box 63">
          <a:extLst>
            <a:ext uri="{FF2B5EF4-FFF2-40B4-BE49-F238E27FC236}">
              <a16:creationId xmlns:a16="http://schemas.microsoft.com/office/drawing/2014/main" id="{E31AF6B9-AA1F-4063-851A-47260B23FD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32" name="Text Box 3">
          <a:extLst>
            <a:ext uri="{FF2B5EF4-FFF2-40B4-BE49-F238E27FC236}">
              <a16:creationId xmlns:a16="http://schemas.microsoft.com/office/drawing/2014/main" id="{645C5FCF-4674-4D34-B14C-52AA998061B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33" name="Text Box 32">
          <a:extLst>
            <a:ext uri="{FF2B5EF4-FFF2-40B4-BE49-F238E27FC236}">
              <a16:creationId xmlns:a16="http://schemas.microsoft.com/office/drawing/2014/main" id="{7DB32D6C-D2FE-46C3-BBF4-88697964A8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34" name="Text Box 3">
          <a:extLst>
            <a:ext uri="{FF2B5EF4-FFF2-40B4-BE49-F238E27FC236}">
              <a16:creationId xmlns:a16="http://schemas.microsoft.com/office/drawing/2014/main" id="{652D2A4A-3A1C-4A0F-A5D2-74B7940C49C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35" name="Text Box 63">
          <a:extLst>
            <a:ext uri="{FF2B5EF4-FFF2-40B4-BE49-F238E27FC236}">
              <a16:creationId xmlns:a16="http://schemas.microsoft.com/office/drawing/2014/main" id="{FE498972-A6C6-487E-BAAB-FE432F36178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36" name="Text Box 3">
          <a:extLst>
            <a:ext uri="{FF2B5EF4-FFF2-40B4-BE49-F238E27FC236}">
              <a16:creationId xmlns:a16="http://schemas.microsoft.com/office/drawing/2014/main" id="{7E2C24AA-3E2B-4465-B0CB-1E2C642F67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37" name="Text Box 32">
          <a:extLst>
            <a:ext uri="{FF2B5EF4-FFF2-40B4-BE49-F238E27FC236}">
              <a16:creationId xmlns:a16="http://schemas.microsoft.com/office/drawing/2014/main" id="{02B0DE2A-CB64-4977-AD74-EAEE53A43F5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38" name="Text Box 3">
          <a:extLst>
            <a:ext uri="{FF2B5EF4-FFF2-40B4-BE49-F238E27FC236}">
              <a16:creationId xmlns:a16="http://schemas.microsoft.com/office/drawing/2014/main" id="{03D75511-278B-4FB5-AAEC-42BB430115D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39" name="Text Box 63">
          <a:extLst>
            <a:ext uri="{FF2B5EF4-FFF2-40B4-BE49-F238E27FC236}">
              <a16:creationId xmlns:a16="http://schemas.microsoft.com/office/drawing/2014/main" id="{BBF6CA4D-392B-45F3-9EDB-DF4680B5067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40" name="Text Box 32">
          <a:extLst>
            <a:ext uri="{FF2B5EF4-FFF2-40B4-BE49-F238E27FC236}">
              <a16:creationId xmlns:a16="http://schemas.microsoft.com/office/drawing/2014/main" id="{453C6861-AEA3-4F13-90CB-252F33A297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41" name="Text Box 3">
          <a:extLst>
            <a:ext uri="{FF2B5EF4-FFF2-40B4-BE49-F238E27FC236}">
              <a16:creationId xmlns:a16="http://schemas.microsoft.com/office/drawing/2014/main" id="{B188EC0D-E83F-4665-8EB4-272F82444B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42" name="Text Box 63">
          <a:extLst>
            <a:ext uri="{FF2B5EF4-FFF2-40B4-BE49-F238E27FC236}">
              <a16:creationId xmlns:a16="http://schemas.microsoft.com/office/drawing/2014/main" id="{2FAD9245-94B5-4AA2-89ED-C541203412A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43" name="Text Box 3">
          <a:extLst>
            <a:ext uri="{FF2B5EF4-FFF2-40B4-BE49-F238E27FC236}">
              <a16:creationId xmlns:a16="http://schemas.microsoft.com/office/drawing/2014/main" id="{B3AF00CD-D7B7-462A-A00E-F7417DD26C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44" name="Text Box 32">
          <a:extLst>
            <a:ext uri="{FF2B5EF4-FFF2-40B4-BE49-F238E27FC236}">
              <a16:creationId xmlns:a16="http://schemas.microsoft.com/office/drawing/2014/main" id="{E7694078-A34A-4CB0-BDEB-DAD4B066BD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45" name="Text Box 3">
          <a:extLst>
            <a:ext uri="{FF2B5EF4-FFF2-40B4-BE49-F238E27FC236}">
              <a16:creationId xmlns:a16="http://schemas.microsoft.com/office/drawing/2014/main" id="{C9D7250F-C60B-417B-94DF-D62E256926E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46" name="Text Box 63">
          <a:extLst>
            <a:ext uri="{FF2B5EF4-FFF2-40B4-BE49-F238E27FC236}">
              <a16:creationId xmlns:a16="http://schemas.microsoft.com/office/drawing/2014/main" id="{84082D10-B977-4400-A534-61DC204B958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47" name="Text Box 3">
          <a:extLst>
            <a:ext uri="{FF2B5EF4-FFF2-40B4-BE49-F238E27FC236}">
              <a16:creationId xmlns:a16="http://schemas.microsoft.com/office/drawing/2014/main" id="{10C93A9F-7E94-4852-93E0-F19B303155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48" name="Text Box 32">
          <a:extLst>
            <a:ext uri="{FF2B5EF4-FFF2-40B4-BE49-F238E27FC236}">
              <a16:creationId xmlns:a16="http://schemas.microsoft.com/office/drawing/2014/main" id="{43808F1B-5677-4514-A405-FA7878CC8C6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49" name="Text Box 3">
          <a:extLst>
            <a:ext uri="{FF2B5EF4-FFF2-40B4-BE49-F238E27FC236}">
              <a16:creationId xmlns:a16="http://schemas.microsoft.com/office/drawing/2014/main" id="{47706FE8-05D3-4CEF-85BC-BB67C3587E0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50" name="Text Box 63">
          <a:extLst>
            <a:ext uri="{FF2B5EF4-FFF2-40B4-BE49-F238E27FC236}">
              <a16:creationId xmlns:a16="http://schemas.microsoft.com/office/drawing/2014/main" id="{F7B86D12-E639-4971-9AC1-3503C781CF6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51" name="Text Box 3">
          <a:extLst>
            <a:ext uri="{FF2B5EF4-FFF2-40B4-BE49-F238E27FC236}">
              <a16:creationId xmlns:a16="http://schemas.microsoft.com/office/drawing/2014/main" id="{760A7D7B-13A8-475B-A42B-CA4066BC600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52" name="Text Box 32">
          <a:extLst>
            <a:ext uri="{FF2B5EF4-FFF2-40B4-BE49-F238E27FC236}">
              <a16:creationId xmlns:a16="http://schemas.microsoft.com/office/drawing/2014/main" id="{6181F881-DD4D-445B-96D7-4CE729201B6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53" name="Text Box 3">
          <a:extLst>
            <a:ext uri="{FF2B5EF4-FFF2-40B4-BE49-F238E27FC236}">
              <a16:creationId xmlns:a16="http://schemas.microsoft.com/office/drawing/2014/main" id="{61A31EBB-742F-4DCC-8354-4F0C254D719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54" name="Text Box 63">
          <a:extLst>
            <a:ext uri="{FF2B5EF4-FFF2-40B4-BE49-F238E27FC236}">
              <a16:creationId xmlns:a16="http://schemas.microsoft.com/office/drawing/2014/main" id="{26104637-F55C-4414-8608-87AAA8AACFF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55" name="Text Box 3">
          <a:extLst>
            <a:ext uri="{FF2B5EF4-FFF2-40B4-BE49-F238E27FC236}">
              <a16:creationId xmlns:a16="http://schemas.microsoft.com/office/drawing/2014/main" id="{2BADFFCE-2AA7-4669-8E25-BA54C4F182D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56" name="Text Box 32">
          <a:extLst>
            <a:ext uri="{FF2B5EF4-FFF2-40B4-BE49-F238E27FC236}">
              <a16:creationId xmlns:a16="http://schemas.microsoft.com/office/drawing/2014/main" id="{BC84EF3A-D42E-4B25-BBB4-8AB539C04E4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57" name="Text Box 3">
          <a:extLst>
            <a:ext uri="{FF2B5EF4-FFF2-40B4-BE49-F238E27FC236}">
              <a16:creationId xmlns:a16="http://schemas.microsoft.com/office/drawing/2014/main" id="{9B06D9EA-6BF2-42BA-A990-99F1E28B331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58" name="Text Box 63">
          <a:extLst>
            <a:ext uri="{FF2B5EF4-FFF2-40B4-BE49-F238E27FC236}">
              <a16:creationId xmlns:a16="http://schemas.microsoft.com/office/drawing/2014/main" id="{D452BB6E-3069-479B-8334-D01EC2865C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59" name="Text Box 3">
          <a:extLst>
            <a:ext uri="{FF2B5EF4-FFF2-40B4-BE49-F238E27FC236}">
              <a16:creationId xmlns:a16="http://schemas.microsoft.com/office/drawing/2014/main" id="{53C79391-6984-44A4-A26D-745EF1B6F0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60" name="Text Box 32">
          <a:extLst>
            <a:ext uri="{FF2B5EF4-FFF2-40B4-BE49-F238E27FC236}">
              <a16:creationId xmlns:a16="http://schemas.microsoft.com/office/drawing/2014/main" id="{CF2FC08A-900A-468B-A0AD-F8AAA330981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61" name="Text Box 3">
          <a:extLst>
            <a:ext uri="{FF2B5EF4-FFF2-40B4-BE49-F238E27FC236}">
              <a16:creationId xmlns:a16="http://schemas.microsoft.com/office/drawing/2014/main" id="{E02F2FAF-C17B-421C-82D1-E66B590D76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62" name="Text Box 63">
          <a:extLst>
            <a:ext uri="{FF2B5EF4-FFF2-40B4-BE49-F238E27FC236}">
              <a16:creationId xmlns:a16="http://schemas.microsoft.com/office/drawing/2014/main" id="{1AB4D265-E401-4BD1-87DA-7DCED33DD1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63" name="Text Box 3">
          <a:extLst>
            <a:ext uri="{FF2B5EF4-FFF2-40B4-BE49-F238E27FC236}">
              <a16:creationId xmlns:a16="http://schemas.microsoft.com/office/drawing/2014/main" id="{DA4BE6DC-E460-4D42-BB3A-3BA11C5213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64" name="Text Box 32">
          <a:extLst>
            <a:ext uri="{FF2B5EF4-FFF2-40B4-BE49-F238E27FC236}">
              <a16:creationId xmlns:a16="http://schemas.microsoft.com/office/drawing/2014/main" id="{75536D3D-DBD5-4ECC-88FF-1003FC29471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65" name="Text Box 3">
          <a:extLst>
            <a:ext uri="{FF2B5EF4-FFF2-40B4-BE49-F238E27FC236}">
              <a16:creationId xmlns:a16="http://schemas.microsoft.com/office/drawing/2014/main" id="{119F4E6A-CCE1-4CF2-903E-F45236A23AA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66" name="Text Box 63">
          <a:extLst>
            <a:ext uri="{FF2B5EF4-FFF2-40B4-BE49-F238E27FC236}">
              <a16:creationId xmlns:a16="http://schemas.microsoft.com/office/drawing/2014/main" id="{F580488A-CCEE-4BED-8D74-3793368495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31915152-F1F3-454F-AFA8-17E0DA4AA5F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68" name="Text Box 32">
          <a:extLst>
            <a:ext uri="{FF2B5EF4-FFF2-40B4-BE49-F238E27FC236}">
              <a16:creationId xmlns:a16="http://schemas.microsoft.com/office/drawing/2014/main" id="{979BFF0F-F2A8-4AD3-9505-32A0EA1BA4A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69" name="Text Box 3">
          <a:extLst>
            <a:ext uri="{FF2B5EF4-FFF2-40B4-BE49-F238E27FC236}">
              <a16:creationId xmlns:a16="http://schemas.microsoft.com/office/drawing/2014/main" id="{1C3F6461-D901-4F02-9914-E602C37D1FC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70" name="Text Box 63">
          <a:extLst>
            <a:ext uri="{FF2B5EF4-FFF2-40B4-BE49-F238E27FC236}">
              <a16:creationId xmlns:a16="http://schemas.microsoft.com/office/drawing/2014/main" id="{CD08900C-2BA5-4279-968F-EBAF09028D4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71" name="Text Box 3">
          <a:extLst>
            <a:ext uri="{FF2B5EF4-FFF2-40B4-BE49-F238E27FC236}">
              <a16:creationId xmlns:a16="http://schemas.microsoft.com/office/drawing/2014/main" id="{BDA85E5C-1584-466D-8A68-6635EBB05B9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72" name="Text Box 32">
          <a:extLst>
            <a:ext uri="{FF2B5EF4-FFF2-40B4-BE49-F238E27FC236}">
              <a16:creationId xmlns:a16="http://schemas.microsoft.com/office/drawing/2014/main" id="{0497D333-A2E4-4B16-BE83-3C45F3332A1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73" name="Text Box 3">
          <a:extLst>
            <a:ext uri="{FF2B5EF4-FFF2-40B4-BE49-F238E27FC236}">
              <a16:creationId xmlns:a16="http://schemas.microsoft.com/office/drawing/2014/main" id="{768EF4D2-6021-415A-B2F7-B50380248A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74" name="Text Box 63">
          <a:extLst>
            <a:ext uri="{FF2B5EF4-FFF2-40B4-BE49-F238E27FC236}">
              <a16:creationId xmlns:a16="http://schemas.microsoft.com/office/drawing/2014/main" id="{CA2F7A77-0221-4DC0-A5A2-041EC63D3C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75" name="Text Box 3">
          <a:extLst>
            <a:ext uri="{FF2B5EF4-FFF2-40B4-BE49-F238E27FC236}">
              <a16:creationId xmlns:a16="http://schemas.microsoft.com/office/drawing/2014/main" id="{0E6381C8-5BDC-474D-BAC4-9BCDA3DB63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76" name="Text Box 32">
          <a:extLst>
            <a:ext uri="{FF2B5EF4-FFF2-40B4-BE49-F238E27FC236}">
              <a16:creationId xmlns:a16="http://schemas.microsoft.com/office/drawing/2014/main" id="{03A9F419-470F-4405-96FA-8660203A83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77" name="Text Box 3">
          <a:extLst>
            <a:ext uri="{FF2B5EF4-FFF2-40B4-BE49-F238E27FC236}">
              <a16:creationId xmlns:a16="http://schemas.microsoft.com/office/drawing/2014/main" id="{17424A34-A5E8-4AEA-B0A5-D7EA90A6B1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78" name="Text Box 63">
          <a:extLst>
            <a:ext uri="{FF2B5EF4-FFF2-40B4-BE49-F238E27FC236}">
              <a16:creationId xmlns:a16="http://schemas.microsoft.com/office/drawing/2014/main" id="{B5E818EC-FA1B-4EAD-AF17-BD0323F81D2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79" name="Text Box 3">
          <a:extLst>
            <a:ext uri="{FF2B5EF4-FFF2-40B4-BE49-F238E27FC236}">
              <a16:creationId xmlns:a16="http://schemas.microsoft.com/office/drawing/2014/main" id="{C5B03198-2567-4FD8-B157-3FC556F3E59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80" name="Text Box 32">
          <a:extLst>
            <a:ext uri="{FF2B5EF4-FFF2-40B4-BE49-F238E27FC236}">
              <a16:creationId xmlns:a16="http://schemas.microsoft.com/office/drawing/2014/main" id="{DEAE073B-DE84-4CE2-A483-D335FC80EFF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81" name="Text Box 3">
          <a:extLst>
            <a:ext uri="{FF2B5EF4-FFF2-40B4-BE49-F238E27FC236}">
              <a16:creationId xmlns:a16="http://schemas.microsoft.com/office/drawing/2014/main" id="{67A5E333-37BC-47F8-A8B6-2BED294CEC2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82" name="Text Box 63">
          <a:extLst>
            <a:ext uri="{FF2B5EF4-FFF2-40B4-BE49-F238E27FC236}">
              <a16:creationId xmlns:a16="http://schemas.microsoft.com/office/drawing/2014/main" id="{4A7D8EAD-7BE9-40D4-B4EB-CC12C08ADC9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83" name="Text Box 3">
          <a:extLst>
            <a:ext uri="{FF2B5EF4-FFF2-40B4-BE49-F238E27FC236}">
              <a16:creationId xmlns:a16="http://schemas.microsoft.com/office/drawing/2014/main" id="{D196902F-EF2D-4EFB-889A-F85DAEBB07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84" name="Text Box 32">
          <a:extLst>
            <a:ext uri="{FF2B5EF4-FFF2-40B4-BE49-F238E27FC236}">
              <a16:creationId xmlns:a16="http://schemas.microsoft.com/office/drawing/2014/main" id="{9F6C50C1-AFF9-4519-87DE-0042035AB7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85" name="Text Box 3">
          <a:extLst>
            <a:ext uri="{FF2B5EF4-FFF2-40B4-BE49-F238E27FC236}">
              <a16:creationId xmlns:a16="http://schemas.microsoft.com/office/drawing/2014/main" id="{52AD1D63-5484-4C25-AF35-5C9F1040520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86" name="Text Box 63">
          <a:extLst>
            <a:ext uri="{FF2B5EF4-FFF2-40B4-BE49-F238E27FC236}">
              <a16:creationId xmlns:a16="http://schemas.microsoft.com/office/drawing/2014/main" id="{7F48CB7A-916A-4F9C-A6D2-234CA5945E2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87" name="Text Box 3">
          <a:extLst>
            <a:ext uri="{FF2B5EF4-FFF2-40B4-BE49-F238E27FC236}">
              <a16:creationId xmlns:a16="http://schemas.microsoft.com/office/drawing/2014/main" id="{AA502D52-DCFF-49F3-B151-38189B5D324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88" name="Text Box 32">
          <a:extLst>
            <a:ext uri="{FF2B5EF4-FFF2-40B4-BE49-F238E27FC236}">
              <a16:creationId xmlns:a16="http://schemas.microsoft.com/office/drawing/2014/main" id="{D88D2784-BB93-4F2B-9D06-DB00F537A7F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89" name="Text Box 3">
          <a:extLst>
            <a:ext uri="{FF2B5EF4-FFF2-40B4-BE49-F238E27FC236}">
              <a16:creationId xmlns:a16="http://schemas.microsoft.com/office/drawing/2014/main" id="{50423244-D4E0-4EEE-BD31-2D35AFA988E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90" name="Text Box 63">
          <a:extLst>
            <a:ext uri="{FF2B5EF4-FFF2-40B4-BE49-F238E27FC236}">
              <a16:creationId xmlns:a16="http://schemas.microsoft.com/office/drawing/2014/main" id="{BF85A435-BF82-4CD5-A06B-E11264F995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91" name="Text Box 3">
          <a:extLst>
            <a:ext uri="{FF2B5EF4-FFF2-40B4-BE49-F238E27FC236}">
              <a16:creationId xmlns:a16="http://schemas.microsoft.com/office/drawing/2014/main" id="{F0C6407C-07C6-44D6-89F9-E4D8FA496C5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92" name="Text Box 32">
          <a:extLst>
            <a:ext uri="{FF2B5EF4-FFF2-40B4-BE49-F238E27FC236}">
              <a16:creationId xmlns:a16="http://schemas.microsoft.com/office/drawing/2014/main" id="{2D03B0C3-9FC2-46EF-A868-014B45D523E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93" name="Text Box 3">
          <a:extLst>
            <a:ext uri="{FF2B5EF4-FFF2-40B4-BE49-F238E27FC236}">
              <a16:creationId xmlns:a16="http://schemas.microsoft.com/office/drawing/2014/main" id="{CC5039E5-22E3-4CE5-A2F9-B9DF3F43A9D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94" name="Text Box 63">
          <a:extLst>
            <a:ext uri="{FF2B5EF4-FFF2-40B4-BE49-F238E27FC236}">
              <a16:creationId xmlns:a16="http://schemas.microsoft.com/office/drawing/2014/main" id="{CA25F427-61F3-496F-810D-623346FC27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95" name="Text Box 3">
          <a:extLst>
            <a:ext uri="{FF2B5EF4-FFF2-40B4-BE49-F238E27FC236}">
              <a16:creationId xmlns:a16="http://schemas.microsoft.com/office/drawing/2014/main" id="{C83D2C0A-8EA3-47D4-ADF1-D29565BCE0E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96" name="Text Box 32">
          <a:extLst>
            <a:ext uri="{FF2B5EF4-FFF2-40B4-BE49-F238E27FC236}">
              <a16:creationId xmlns:a16="http://schemas.microsoft.com/office/drawing/2014/main" id="{C22307E6-BA76-48A7-84BF-73CE45B6BBD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97" name="Text Box 3">
          <a:extLst>
            <a:ext uri="{FF2B5EF4-FFF2-40B4-BE49-F238E27FC236}">
              <a16:creationId xmlns:a16="http://schemas.microsoft.com/office/drawing/2014/main" id="{2F1F0F8B-D21E-4A74-BD07-16E1F985BE5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698" name="Text Box 63">
          <a:extLst>
            <a:ext uri="{FF2B5EF4-FFF2-40B4-BE49-F238E27FC236}">
              <a16:creationId xmlns:a16="http://schemas.microsoft.com/office/drawing/2014/main" id="{EFF099FD-3F93-41A8-96E4-7732BA6591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699" name="Text Box 3">
          <a:extLst>
            <a:ext uri="{FF2B5EF4-FFF2-40B4-BE49-F238E27FC236}">
              <a16:creationId xmlns:a16="http://schemas.microsoft.com/office/drawing/2014/main" id="{7D740E17-BA0E-4D1A-B7AF-8886FCA88AB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00" name="Text Box 32">
          <a:extLst>
            <a:ext uri="{FF2B5EF4-FFF2-40B4-BE49-F238E27FC236}">
              <a16:creationId xmlns:a16="http://schemas.microsoft.com/office/drawing/2014/main" id="{E52EDAAA-6E1F-41A4-BF9C-4F6B8837C8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01" name="Text Box 3">
          <a:extLst>
            <a:ext uri="{FF2B5EF4-FFF2-40B4-BE49-F238E27FC236}">
              <a16:creationId xmlns:a16="http://schemas.microsoft.com/office/drawing/2014/main" id="{87D51C9A-CFA3-4B89-A8CB-50CB8DE0F02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02" name="Text Box 63">
          <a:extLst>
            <a:ext uri="{FF2B5EF4-FFF2-40B4-BE49-F238E27FC236}">
              <a16:creationId xmlns:a16="http://schemas.microsoft.com/office/drawing/2014/main" id="{AE3FDB53-05A7-4008-B2A2-6319475A2DA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03" name="Text Box 3">
          <a:extLst>
            <a:ext uri="{FF2B5EF4-FFF2-40B4-BE49-F238E27FC236}">
              <a16:creationId xmlns:a16="http://schemas.microsoft.com/office/drawing/2014/main" id="{C4D5101E-A2A0-4EA7-B654-BB9C2377B4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04" name="Text Box 32">
          <a:extLst>
            <a:ext uri="{FF2B5EF4-FFF2-40B4-BE49-F238E27FC236}">
              <a16:creationId xmlns:a16="http://schemas.microsoft.com/office/drawing/2014/main" id="{D0C36407-4EAF-4449-9AAD-09056A082AD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05" name="Text Box 3">
          <a:extLst>
            <a:ext uri="{FF2B5EF4-FFF2-40B4-BE49-F238E27FC236}">
              <a16:creationId xmlns:a16="http://schemas.microsoft.com/office/drawing/2014/main" id="{28049753-05FC-49A1-A25F-42F152530DD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06" name="Text Box 63">
          <a:extLst>
            <a:ext uri="{FF2B5EF4-FFF2-40B4-BE49-F238E27FC236}">
              <a16:creationId xmlns:a16="http://schemas.microsoft.com/office/drawing/2014/main" id="{AF19E70B-5377-4B59-9FEF-BF62449218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07" name="Text Box 3">
          <a:extLst>
            <a:ext uri="{FF2B5EF4-FFF2-40B4-BE49-F238E27FC236}">
              <a16:creationId xmlns:a16="http://schemas.microsoft.com/office/drawing/2014/main" id="{2E3D1847-88B3-46FC-986A-F607DFCCCCF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08" name="Text Box 32">
          <a:extLst>
            <a:ext uri="{FF2B5EF4-FFF2-40B4-BE49-F238E27FC236}">
              <a16:creationId xmlns:a16="http://schemas.microsoft.com/office/drawing/2014/main" id="{848F5C49-CF7D-44E3-9B44-18EF2CC388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09" name="Text Box 3">
          <a:extLst>
            <a:ext uri="{FF2B5EF4-FFF2-40B4-BE49-F238E27FC236}">
              <a16:creationId xmlns:a16="http://schemas.microsoft.com/office/drawing/2014/main" id="{6A36EA8B-FB54-42F5-8A15-FCB9E5BAE0B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10" name="Text Box 63">
          <a:extLst>
            <a:ext uri="{FF2B5EF4-FFF2-40B4-BE49-F238E27FC236}">
              <a16:creationId xmlns:a16="http://schemas.microsoft.com/office/drawing/2014/main" id="{CB7B55B9-31F5-403F-8A64-A293FB32EEC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11" name="Text Box 3">
          <a:extLst>
            <a:ext uri="{FF2B5EF4-FFF2-40B4-BE49-F238E27FC236}">
              <a16:creationId xmlns:a16="http://schemas.microsoft.com/office/drawing/2014/main" id="{9781E805-3350-4A9A-B4AC-32EB5063AC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12" name="Text Box 32">
          <a:extLst>
            <a:ext uri="{FF2B5EF4-FFF2-40B4-BE49-F238E27FC236}">
              <a16:creationId xmlns:a16="http://schemas.microsoft.com/office/drawing/2014/main" id="{CAF5BC0F-D6F6-4632-8D78-A101C25C8C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13" name="Text Box 3">
          <a:extLst>
            <a:ext uri="{FF2B5EF4-FFF2-40B4-BE49-F238E27FC236}">
              <a16:creationId xmlns:a16="http://schemas.microsoft.com/office/drawing/2014/main" id="{82A30459-0CBC-4587-8761-C780F16A5E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14" name="Text Box 63">
          <a:extLst>
            <a:ext uri="{FF2B5EF4-FFF2-40B4-BE49-F238E27FC236}">
              <a16:creationId xmlns:a16="http://schemas.microsoft.com/office/drawing/2014/main" id="{5493036D-731A-48FB-A8A5-985C6D3C8DC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15" name="Text Box 3">
          <a:extLst>
            <a:ext uri="{FF2B5EF4-FFF2-40B4-BE49-F238E27FC236}">
              <a16:creationId xmlns:a16="http://schemas.microsoft.com/office/drawing/2014/main" id="{1D10197C-EA41-486C-BB49-0762CC01E9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16" name="Text Box 32">
          <a:extLst>
            <a:ext uri="{FF2B5EF4-FFF2-40B4-BE49-F238E27FC236}">
              <a16:creationId xmlns:a16="http://schemas.microsoft.com/office/drawing/2014/main" id="{0A0BE409-FB3D-4970-A9B6-E76AFDBF876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17" name="Text Box 3">
          <a:extLst>
            <a:ext uri="{FF2B5EF4-FFF2-40B4-BE49-F238E27FC236}">
              <a16:creationId xmlns:a16="http://schemas.microsoft.com/office/drawing/2014/main" id="{8A5A85E3-03D5-455B-A01E-A215F91C1FF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18" name="Text Box 63">
          <a:extLst>
            <a:ext uri="{FF2B5EF4-FFF2-40B4-BE49-F238E27FC236}">
              <a16:creationId xmlns:a16="http://schemas.microsoft.com/office/drawing/2014/main" id="{780880F5-0106-41FA-BAF7-A0E0D2950E2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19" name="Text Box 3">
          <a:extLst>
            <a:ext uri="{FF2B5EF4-FFF2-40B4-BE49-F238E27FC236}">
              <a16:creationId xmlns:a16="http://schemas.microsoft.com/office/drawing/2014/main" id="{29756C56-7FD8-4226-8D62-6F08F97AA0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20" name="Text Box 32">
          <a:extLst>
            <a:ext uri="{FF2B5EF4-FFF2-40B4-BE49-F238E27FC236}">
              <a16:creationId xmlns:a16="http://schemas.microsoft.com/office/drawing/2014/main" id="{505FEF11-F8A4-4C87-B0B7-103DE431022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21" name="Text Box 3">
          <a:extLst>
            <a:ext uri="{FF2B5EF4-FFF2-40B4-BE49-F238E27FC236}">
              <a16:creationId xmlns:a16="http://schemas.microsoft.com/office/drawing/2014/main" id="{25516720-0359-49D3-9FF0-0EF5B1572F9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22" name="Text Box 63">
          <a:extLst>
            <a:ext uri="{FF2B5EF4-FFF2-40B4-BE49-F238E27FC236}">
              <a16:creationId xmlns:a16="http://schemas.microsoft.com/office/drawing/2014/main" id="{F1CD0B6B-9761-41D7-A6BA-620E5F5DEC6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23" name="Text Box 3">
          <a:extLst>
            <a:ext uri="{FF2B5EF4-FFF2-40B4-BE49-F238E27FC236}">
              <a16:creationId xmlns:a16="http://schemas.microsoft.com/office/drawing/2014/main" id="{7A47E0E5-33B3-4418-9761-43717F465B6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24" name="Text Box 32">
          <a:extLst>
            <a:ext uri="{FF2B5EF4-FFF2-40B4-BE49-F238E27FC236}">
              <a16:creationId xmlns:a16="http://schemas.microsoft.com/office/drawing/2014/main" id="{EFC6E074-C801-4FA1-BB08-B688672D270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25" name="Text Box 3">
          <a:extLst>
            <a:ext uri="{FF2B5EF4-FFF2-40B4-BE49-F238E27FC236}">
              <a16:creationId xmlns:a16="http://schemas.microsoft.com/office/drawing/2014/main" id="{CF2C4F5E-2B4F-40EB-B48E-0BD5DC74ECD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26" name="Text Box 63">
          <a:extLst>
            <a:ext uri="{FF2B5EF4-FFF2-40B4-BE49-F238E27FC236}">
              <a16:creationId xmlns:a16="http://schemas.microsoft.com/office/drawing/2014/main" id="{3CC2CD3B-46FB-4D0C-8B80-5EDCDB8CC2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27" name="Text Box 3">
          <a:extLst>
            <a:ext uri="{FF2B5EF4-FFF2-40B4-BE49-F238E27FC236}">
              <a16:creationId xmlns:a16="http://schemas.microsoft.com/office/drawing/2014/main" id="{3306A096-D385-4BC7-90D0-52FDDC13D8D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28" name="Text Box 32">
          <a:extLst>
            <a:ext uri="{FF2B5EF4-FFF2-40B4-BE49-F238E27FC236}">
              <a16:creationId xmlns:a16="http://schemas.microsoft.com/office/drawing/2014/main" id="{049DB358-3F68-4BAF-88C5-058DB679656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29" name="Text Box 3">
          <a:extLst>
            <a:ext uri="{FF2B5EF4-FFF2-40B4-BE49-F238E27FC236}">
              <a16:creationId xmlns:a16="http://schemas.microsoft.com/office/drawing/2014/main" id="{F6C92D1C-6BC1-4579-B591-94FB4307D96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30" name="Text Box 63">
          <a:extLst>
            <a:ext uri="{FF2B5EF4-FFF2-40B4-BE49-F238E27FC236}">
              <a16:creationId xmlns:a16="http://schemas.microsoft.com/office/drawing/2014/main" id="{55653E2B-3322-4A01-88C3-5913BB3DC56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31" name="Text Box 3">
          <a:extLst>
            <a:ext uri="{FF2B5EF4-FFF2-40B4-BE49-F238E27FC236}">
              <a16:creationId xmlns:a16="http://schemas.microsoft.com/office/drawing/2014/main" id="{66A7DBC8-C307-4E2B-A748-69E0181AF28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32" name="Text Box 32">
          <a:extLst>
            <a:ext uri="{FF2B5EF4-FFF2-40B4-BE49-F238E27FC236}">
              <a16:creationId xmlns:a16="http://schemas.microsoft.com/office/drawing/2014/main" id="{074F2071-2A02-4471-BB47-3B0B873BF2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33" name="Text Box 3">
          <a:extLst>
            <a:ext uri="{FF2B5EF4-FFF2-40B4-BE49-F238E27FC236}">
              <a16:creationId xmlns:a16="http://schemas.microsoft.com/office/drawing/2014/main" id="{6C81E50C-F2E6-4FB1-8C73-CBC8C13C92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34" name="Text Box 63">
          <a:extLst>
            <a:ext uri="{FF2B5EF4-FFF2-40B4-BE49-F238E27FC236}">
              <a16:creationId xmlns:a16="http://schemas.microsoft.com/office/drawing/2014/main" id="{B5ED9435-7DB0-40A8-93E3-2962C0BFF4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35" name="Text Box 3">
          <a:extLst>
            <a:ext uri="{FF2B5EF4-FFF2-40B4-BE49-F238E27FC236}">
              <a16:creationId xmlns:a16="http://schemas.microsoft.com/office/drawing/2014/main" id="{23FA8356-54E2-4EBA-889D-89F7010C10B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36" name="Text Box 32">
          <a:extLst>
            <a:ext uri="{FF2B5EF4-FFF2-40B4-BE49-F238E27FC236}">
              <a16:creationId xmlns:a16="http://schemas.microsoft.com/office/drawing/2014/main" id="{A6D998E2-3160-4110-AD2E-556F514FD1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37" name="Text Box 3">
          <a:extLst>
            <a:ext uri="{FF2B5EF4-FFF2-40B4-BE49-F238E27FC236}">
              <a16:creationId xmlns:a16="http://schemas.microsoft.com/office/drawing/2014/main" id="{6A3406B5-CFF9-44F6-AD40-AE9DE73EF9E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38" name="Text Box 63">
          <a:extLst>
            <a:ext uri="{FF2B5EF4-FFF2-40B4-BE49-F238E27FC236}">
              <a16:creationId xmlns:a16="http://schemas.microsoft.com/office/drawing/2014/main" id="{256DFA66-C9C9-4C70-80D2-57B318D50DA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39" name="Text Box 3">
          <a:extLst>
            <a:ext uri="{FF2B5EF4-FFF2-40B4-BE49-F238E27FC236}">
              <a16:creationId xmlns:a16="http://schemas.microsoft.com/office/drawing/2014/main" id="{08A67118-EAA4-41BF-8F09-032D87096E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40" name="Text Box 32">
          <a:extLst>
            <a:ext uri="{FF2B5EF4-FFF2-40B4-BE49-F238E27FC236}">
              <a16:creationId xmlns:a16="http://schemas.microsoft.com/office/drawing/2014/main" id="{08E0BBA4-5547-45D8-9931-5A40968337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41" name="Text Box 3">
          <a:extLst>
            <a:ext uri="{FF2B5EF4-FFF2-40B4-BE49-F238E27FC236}">
              <a16:creationId xmlns:a16="http://schemas.microsoft.com/office/drawing/2014/main" id="{7C6C818E-3B7A-491F-A063-1C5567ACC6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42" name="Text Box 63">
          <a:extLst>
            <a:ext uri="{FF2B5EF4-FFF2-40B4-BE49-F238E27FC236}">
              <a16:creationId xmlns:a16="http://schemas.microsoft.com/office/drawing/2014/main" id="{B4AE07D3-FD9D-4375-B353-C9A63D383DA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43" name="Text Box 3">
          <a:extLst>
            <a:ext uri="{FF2B5EF4-FFF2-40B4-BE49-F238E27FC236}">
              <a16:creationId xmlns:a16="http://schemas.microsoft.com/office/drawing/2014/main" id="{B4E9DEB0-115E-49AF-AA38-5ECF544844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44" name="Text Box 32">
          <a:extLst>
            <a:ext uri="{FF2B5EF4-FFF2-40B4-BE49-F238E27FC236}">
              <a16:creationId xmlns:a16="http://schemas.microsoft.com/office/drawing/2014/main" id="{C17284CB-6E1A-4925-BB40-68FC085F44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45" name="Text Box 3">
          <a:extLst>
            <a:ext uri="{FF2B5EF4-FFF2-40B4-BE49-F238E27FC236}">
              <a16:creationId xmlns:a16="http://schemas.microsoft.com/office/drawing/2014/main" id="{5119D003-63B8-4EB8-9E03-20C0F7549C7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46" name="Text Box 63">
          <a:extLst>
            <a:ext uri="{FF2B5EF4-FFF2-40B4-BE49-F238E27FC236}">
              <a16:creationId xmlns:a16="http://schemas.microsoft.com/office/drawing/2014/main" id="{3E8E6D63-E3F5-4D5D-87F2-2FE3C697D91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47" name="Text Box 3">
          <a:extLst>
            <a:ext uri="{FF2B5EF4-FFF2-40B4-BE49-F238E27FC236}">
              <a16:creationId xmlns:a16="http://schemas.microsoft.com/office/drawing/2014/main" id="{10F6F019-2E6D-49A4-802D-057E866EB80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48" name="Text Box 32">
          <a:extLst>
            <a:ext uri="{FF2B5EF4-FFF2-40B4-BE49-F238E27FC236}">
              <a16:creationId xmlns:a16="http://schemas.microsoft.com/office/drawing/2014/main" id="{82D48890-8C51-4CB9-A36B-6FF1E2DCCF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49" name="Text Box 3">
          <a:extLst>
            <a:ext uri="{FF2B5EF4-FFF2-40B4-BE49-F238E27FC236}">
              <a16:creationId xmlns:a16="http://schemas.microsoft.com/office/drawing/2014/main" id="{7D9BA503-81C6-41E4-AB8A-61F951AC820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50" name="Text Box 63">
          <a:extLst>
            <a:ext uri="{FF2B5EF4-FFF2-40B4-BE49-F238E27FC236}">
              <a16:creationId xmlns:a16="http://schemas.microsoft.com/office/drawing/2014/main" id="{45976DEA-4508-4142-85AC-653FD4A5F3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51" name="Text Box 3">
          <a:extLst>
            <a:ext uri="{FF2B5EF4-FFF2-40B4-BE49-F238E27FC236}">
              <a16:creationId xmlns:a16="http://schemas.microsoft.com/office/drawing/2014/main" id="{4C4EF995-4511-4411-A80A-3153B6215D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52" name="Text Box 32">
          <a:extLst>
            <a:ext uri="{FF2B5EF4-FFF2-40B4-BE49-F238E27FC236}">
              <a16:creationId xmlns:a16="http://schemas.microsoft.com/office/drawing/2014/main" id="{8BD4FEF3-41C7-4AF9-8991-031246FAE3B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53" name="Text Box 3">
          <a:extLst>
            <a:ext uri="{FF2B5EF4-FFF2-40B4-BE49-F238E27FC236}">
              <a16:creationId xmlns:a16="http://schemas.microsoft.com/office/drawing/2014/main" id="{83F7C8FE-D958-45EB-85C8-F2B85FE1BF1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54" name="Text Box 3">
          <a:extLst>
            <a:ext uri="{FF2B5EF4-FFF2-40B4-BE49-F238E27FC236}">
              <a16:creationId xmlns:a16="http://schemas.microsoft.com/office/drawing/2014/main" id="{A8849BBA-0427-47B0-BDAB-EFA933805D1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55" name="Text Box 32">
          <a:extLst>
            <a:ext uri="{FF2B5EF4-FFF2-40B4-BE49-F238E27FC236}">
              <a16:creationId xmlns:a16="http://schemas.microsoft.com/office/drawing/2014/main" id="{49866761-72CD-4595-9C9E-E994871CEC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56" name="Text Box 3">
          <a:extLst>
            <a:ext uri="{FF2B5EF4-FFF2-40B4-BE49-F238E27FC236}">
              <a16:creationId xmlns:a16="http://schemas.microsoft.com/office/drawing/2014/main" id="{201386DB-47EE-4F97-8809-63372241E4F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57" name="Text Box 63">
          <a:extLst>
            <a:ext uri="{FF2B5EF4-FFF2-40B4-BE49-F238E27FC236}">
              <a16:creationId xmlns:a16="http://schemas.microsoft.com/office/drawing/2014/main" id="{16F92A87-8CFB-431F-8C8F-91D1F61909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58" name="Text Box 3">
          <a:extLst>
            <a:ext uri="{FF2B5EF4-FFF2-40B4-BE49-F238E27FC236}">
              <a16:creationId xmlns:a16="http://schemas.microsoft.com/office/drawing/2014/main" id="{3443B8B5-1C0F-4852-A8F6-FB8055CC9D1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59" name="Text Box 32">
          <a:extLst>
            <a:ext uri="{FF2B5EF4-FFF2-40B4-BE49-F238E27FC236}">
              <a16:creationId xmlns:a16="http://schemas.microsoft.com/office/drawing/2014/main" id="{A79603F5-6654-4AA2-AFDB-93DEB51754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60" name="Text Box 3">
          <a:extLst>
            <a:ext uri="{FF2B5EF4-FFF2-40B4-BE49-F238E27FC236}">
              <a16:creationId xmlns:a16="http://schemas.microsoft.com/office/drawing/2014/main" id="{FE2A624B-001D-4FFB-BBB3-9898F4B04A8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61" name="Text Box 63">
          <a:extLst>
            <a:ext uri="{FF2B5EF4-FFF2-40B4-BE49-F238E27FC236}">
              <a16:creationId xmlns:a16="http://schemas.microsoft.com/office/drawing/2014/main" id="{D0E52161-4373-44E1-87C1-CF14B5BE33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62" name="Text Box 3">
          <a:extLst>
            <a:ext uri="{FF2B5EF4-FFF2-40B4-BE49-F238E27FC236}">
              <a16:creationId xmlns:a16="http://schemas.microsoft.com/office/drawing/2014/main" id="{A1B3E10E-D85E-44BD-AD86-8E622652672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63" name="Text Box 32">
          <a:extLst>
            <a:ext uri="{FF2B5EF4-FFF2-40B4-BE49-F238E27FC236}">
              <a16:creationId xmlns:a16="http://schemas.microsoft.com/office/drawing/2014/main" id="{E61151CC-1EF6-4D74-B432-07EDAB18FAC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64" name="Text Box 3">
          <a:extLst>
            <a:ext uri="{FF2B5EF4-FFF2-40B4-BE49-F238E27FC236}">
              <a16:creationId xmlns:a16="http://schemas.microsoft.com/office/drawing/2014/main" id="{D1486169-9DA0-4F61-860A-09CF0CABCC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65" name="Text Box 63">
          <a:extLst>
            <a:ext uri="{FF2B5EF4-FFF2-40B4-BE49-F238E27FC236}">
              <a16:creationId xmlns:a16="http://schemas.microsoft.com/office/drawing/2014/main" id="{E18230B2-1672-472C-8916-684C24124D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66" name="Text Box 3">
          <a:extLst>
            <a:ext uri="{FF2B5EF4-FFF2-40B4-BE49-F238E27FC236}">
              <a16:creationId xmlns:a16="http://schemas.microsoft.com/office/drawing/2014/main" id="{7CE8EC7B-E8DF-4F08-8691-1C735E9C7AA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67" name="Text Box 32">
          <a:extLst>
            <a:ext uri="{FF2B5EF4-FFF2-40B4-BE49-F238E27FC236}">
              <a16:creationId xmlns:a16="http://schemas.microsoft.com/office/drawing/2014/main" id="{2EADA03F-D657-474B-AA31-57F78D87C0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68" name="Text Box 3">
          <a:extLst>
            <a:ext uri="{FF2B5EF4-FFF2-40B4-BE49-F238E27FC236}">
              <a16:creationId xmlns:a16="http://schemas.microsoft.com/office/drawing/2014/main" id="{276D4D33-B5C7-4530-97FB-7D3B15AC467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69" name="Text Box 63">
          <a:extLst>
            <a:ext uri="{FF2B5EF4-FFF2-40B4-BE49-F238E27FC236}">
              <a16:creationId xmlns:a16="http://schemas.microsoft.com/office/drawing/2014/main" id="{B195E9F2-D3C5-4CF5-A3F1-B8B6FB0EC26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70" name="Text Box 3">
          <a:extLst>
            <a:ext uri="{FF2B5EF4-FFF2-40B4-BE49-F238E27FC236}">
              <a16:creationId xmlns:a16="http://schemas.microsoft.com/office/drawing/2014/main" id="{8EDCC3CA-EE3A-44D7-B288-725C2687EF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71" name="Text Box 32">
          <a:extLst>
            <a:ext uri="{FF2B5EF4-FFF2-40B4-BE49-F238E27FC236}">
              <a16:creationId xmlns:a16="http://schemas.microsoft.com/office/drawing/2014/main" id="{50F9F7E0-057E-4F17-9CC8-11B29ABED02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72" name="Text Box 3">
          <a:extLst>
            <a:ext uri="{FF2B5EF4-FFF2-40B4-BE49-F238E27FC236}">
              <a16:creationId xmlns:a16="http://schemas.microsoft.com/office/drawing/2014/main" id="{A0FB63BF-63F0-431F-8746-0D40CB637B8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73" name="Text Box 63">
          <a:extLst>
            <a:ext uri="{FF2B5EF4-FFF2-40B4-BE49-F238E27FC236}">
              <a16:creationId xmlns:a16="http://schemas.microsoft.com/office/drawing/2014/main" id="{0FF60C53-3644-48F3-8512-4D7E1CAB81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74" name="Text Box 3">
          <a:extLst>
            <a:ext uri="{FF2B5EF4-FFF2-40B4-BE49-F238E27FC236}">
              <a16:creationId xmlns:a16="http://schemas.microsoft.com/office/drawing/2014/main" id="{5569DAE6-37B8-4D83-AEB0-80DA23A9CFB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75" name="Text Box 32">
          <a:extLst>
            <a:ext uri="{FF2B5EF4-FFF2-40B4-BE49-F238E27FC236}">
              <a16:creationId xmlns:a16="http://schemas.microsoft.com/office/drawing/2014/main" id="{FAF66942-7732-4897-ADC8-050AFAB748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76" name="Text Box 3">
          <a:extLst>
            <a:ext uri="{FF2B5EF4-FFF2-40B4-BE49-F238E27FC236}">
              <a16:creationId xmlns:a16="http://schemas.microsoft.com/office/drawing/2014/main" id="{E634557D-127A-4318-A2F3-FDFF6FBDCA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77" name="Text Box 63">
          <a:extLst>
            <a:ext uri="{FF2B5EF4-FFF2-40B4-BE49-F238E27FC236}">
              <a16:creationId xmlns:a16="http://schemas.microsoft.com/office/drawing/2014/main" id="{8C85CF61-9050-4F24-908F-D49CC67AF56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78" name="Text Box 3">
          <a:extLst>
            <a:ext uri="{FF2B5EF4-FFF2-40B4-BE49-F238E27FC236}">
              <a16:creationId xmlns:a16="http://schemas.microsoft.com/office/drawing/2014/main" id="{D86C4554-3EE0-466C-A2DF-35B71D1D2F8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79" name="Text Box 32">
          <a:extLst>
            <a:ext uri="{FF2B5EF4-FFF2-40B4-BE49-F238E27FC236}">
              <a16:creationId xmlns:a16="http://schemas.microsoft.com/office/drawing/2014/main" id="{48D75052-4C22-4AF7-9981-A57E9A73202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80" name="Text Box 3">
          <a:extLst>
            <a:ext uri="{FF2B5EF4-FFF2-40B4-BE49-F238E27FC236}">
              <a16:creationId xmlns:a16="http://schemas.microsoft.com/office/drawing/2014/main" id="{8CEA26F0-3F0B-4081-9A30-720B7098F67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81" name="Text Box 63">
          <a:extLst>
            <a:ext uri="{FF2B5EF4-FFF2-40B4-BE49-F238E27FC236}">
              <a16:creationId xmlns:a16="http://schemas.microsoft.com/office/drawing/2014/main" id="{DB65AD11-11AC-47D4-BF48-B7DAB65F13C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82" name="Text Box 3">
          <a:extLst>
            <a:ext uri="{FF2B5EF4-FFF2-40B4-BE49-F238E27FC236}">
              <a16:creationId xmlns:a16="http://schemas.microsoft.com/office/drawing/2014/main" id="{22408C83-388F-45BD-A0D7-BD7C5E92F8E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83" name="Text Box 32">
          <a:extLst>
            <a:ext uri="{FF2B5EF4-FFF2-40B4-BE49-F238E27FC236}">
              <a16:creationId xmlns:a16="http://schemas.microsoft.com/office/drawing/2014/main" id="{9C36522E-4E8D-4B00-B2E7-D41554B7C9F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84" name="Text Box 3">
          <a:extLst>
            <a:ext uri="{FF2B5EF4-FFF2-40B4-BE49-F238E27FC236}">
              <a16:creationId xmlns:a16="http://schemas.microsoft.com/office/drawing/2014/main" id="{CF169552-FC0C-4F5A-8D37-BA9BBD9FA50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85" name="Text Box 63">
          <a:extLst>
            <a:ext uri="{FF2B5EF4-FFF2-40B4-BE49-F238E27FC236}">
              <a16:creationId xmlns:a16="http://schemas.microsoft.com/office/drawing/2014/main" id="{C7FBFDA2-C585-4225-8E76-4DD1C4DF64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86" name="Text Box 3">
          <a:extLst>
            <a:ext uri="{FF2B5EF4-FFF2-40B4-BE49-F238E27FC236}">
              <a16:creationId xmlns:a16="http://schemas.microsoft.com/office/drawing/2014/main" id="{C09D474D-69D6-4E48-B142-C98464EB9D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87" name="Text Box 32">
          <a:extLst>
            <a:ext uri="{FF2B5EF4-FFF2-40B4-BE49-F238E27FC236}">
              <a16:creationId xmlns:a16="http://schemas.microsoft.com/office/drawing/2014/main" id="{DE680013-6A98-4A7D-ABD3-77840A2A6E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88" name="Text Box 3">
          <a:extLst>
            <a:ext uri="{FF2B5EF4-FFF2-40B4-BE49-F238E27FC236}">
              <a16:creationId xmlns:a16="http://schemas.microsoft.com/office/drawing/2014/main" id="{214346C2-32CB-4ABC-9FFF-639F271BA1B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89" name="Text Box 63">
          <a:extLst>
            <a:ext uri="{FF2B5EF4-FFF2-40B4-BE49-F238E27FC236}">
              <a16:creationId xmlns:a16="http://schemas.microsoft.com/office/drawing/2014/main" id="{E3C39BC7-E00F-4F2F-AA36-3C04A1D0831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90" name="Text Box 3">
          <a:extLst>
            <a:ext uri="{FF2B5EF4-FFF2-40B4-BE49-F238E27FC236}">
              <a16:creationId xmlns:a16="http://schemas.microsoft.com/office/drawing/2014/main" id="{931603B1-51C8-4A05-A638-E8BC6CA193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91" name="Text Box 32">
          <a:extLst>
            <a:ext uri="{FF2B5EF4-FFF2-40B4-BE49-F238E27FC236}">
              <a16:creationId xmlns:a16="http://schemas.microsoft.com/office/drawing/2014/main" id="{50886A6E-617A-400C-9F3B-CA334898250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92" name="Text Box 3">
          <a:extLst>
            <a:ext uri="{FF2B5EF4-FFF2-40B4-BE49-F238E27FC236}">
              <a16:creationId xmlns:a16="http://schemas.microsoft.com/office/drawing/2014/main" id="{2A85CAFB-C975-42C0-9B25-2DBD9657A1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93" name="Text Box 63">
          <a:extLst>
            <a:ext uri="{FF2B5EF4-FFF2-40B4-BE49-F238E27FC236}">
              <a16:creationId xmlns:a16="http://schemas.microsoft.com/office/drawing/2014/main" id="{0C4C5658-4CE5-4130-91C8-330BBDF9BCA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94" name="Text Box 3">
          <a:extLst>
            <a:ext uri="{FF2B5EF4-FFF2-40B4-BE49-F238E27FC236}">
              <a16:creationId xmlns:a16="http://schemas.microsoft.com/office/drawing/2014/main" id="{FC33C64A-ABCF-4EDE-B4BC-0D3E5DFF8CE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95" name="Text Box 32">
          <a:extLst>
            <a:ext uri="{FF2B5EF4-FFF2-40B4-BE49-F238E27FC236}">
              <a16:creationId xmlns:a16="http://schemas.microsoft.com/office/drawing/2014/main" id="{C95398E6-7488-41D7-A4FA-BC41D7730D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96" name="Text Box 3">
          <a:extLst>
            <a:ext uri="{FF2B5EF4-FFF2-40B4-BE49-F238E27FC236}">
              <a16:creationId xmlns:a16="http://schemas.microsoft.com/office/drawing/2014/main" id="{62B4CE54-BD4E-47A8-BF2F-4D32F33202C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97" name="Text Box 63">
          <a:extLst>
            <a:ext uri="{FF2B5EF4-FFF2-40B4-BE49-F238E27FC236}">
              <a16:creationId xmlns:a16="http://schemas.microsoft.com/office/drawing/2014/main" id="{D3D04BF6-F39E-4800-B3E4-6E75D0F0D6B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798" name="Text Box 3">
          <a:extLst>
            <a:ext uri="{FF2B5EF4-FFF2-40B4-BE49-F238E27FC236}">
              <a16:creationId xmlns:a16="http://schemas.microsoft.com/office/drawing/2014/main" id="{1A5FC26E-C8EB-4ED6-BCF4-A1B9367257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799" name="Text Box 32">
          <a:extLst>
            <a:ext uri="{FF2B5EF4-FFF2-40B4-BE49-F238E27FC236}">
              <a16:creationId xmlns:a16="http://schemas.microsoft.com/office/drawing/2014/main" id="{E377106B-18EC-4631-B0F4-CA59B9ACA8C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00" name="Text Box 3">
          <a:extLst>
            <a:ext uri="{FF2B5EF4-FFF2-40B4-BE49-F238E27FC236}">
              <a16:creationId xmlns:a16="http://schemas.microsoft.com/office/drawing/2014/main" id="{19800E6C-E897-487C-A2E1-8F6D94F82EF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01" name="Text Box 63">
          <a:extLst>
            <a:ext uri="{FF2B5EF4-FFF2-40B4-BE49-F238E27FC236}">
              <a16:creationId xmlns:a16="http://schemas.microsoft.com/office/drawing/2014/main" id="{D75047FF-7795-4E32-AD8A-F37CAB02DE6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02" name="Text Box 3">
          <a:extLst>
            <a:ext uri="{FF2B5EF4-FFF2-40B4-BE49-F238E27FC236}">
              <a16:creationId xmlns:a16="http://schemas.microsoft.com/office/drawing/2014/main" id="{1374F4AE-9E22-47C2-BB29-DA28C76B6F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03" name="Text Box 32">
          <a:extLst>
            <a:ext uri="{FF2B5EF4-FFF2-40B4-BE49-F238E27FC236}">
              <a16:creationId xmlns:a16="http://schemas.microsoft.com/office/drawing/2014/main" id="{F1D81332-FC35-441D-8954-0F699CA3E8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04" name="Text Box 3">
          <a:extLst>
            <a:ext uri="{FF2B5EF4-FFF2-40B4-BE49-F238E27FC236}">
              <a16:creationId xmlns:a16="http://schemas.microsoft.com/office/drawing/2014/main" id="{1B5AE1C9-A643-4DA7-B76B-A91C67DEB3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05" name="Text Box 63">
          <a:extLst>
            <a:ext uri="{FF2B5EF4-FFF2-40B4-BE49-F238E27FC236}">
              <a16:creationId xmlns:a16="http://schemas.microsoft.com/office/drawing/2014/main" id="{1249EF86-0D14-4E2C-BAD2-7B23CEC5BC3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06" name="Text Box 3">
          <a:extLst>
            <a:ext uri="{FF2B5EF4-FFF2-40B4-BE49-F238E27FC236}">
              <a16:creationId xmlns:a16="http://schemas.microsoft.com/office/drawing/2014/main" id="{0C367694-FC8B-497C-A920-9011BB42FB0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07" name="Text Box 32">
          <a:extLst>
            <a:ext uri="{FF2B5EF4-FFF2-40B4-BE49-F238E27FC236}">
              <a16:creationId xmlns:a16="http://schemas.microsoft.com/office/drawing/2014/main" id="{4A53BC22-3FA8-4E71-A0BC-630E9D9CF6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08" name="Text Box 3">
          <a:extLst>
            <a:ext uri="{FF2B5EF4-FFF2-40B4-BE49-F238E27FC236}">
              <a16:creationId xmlns:a16="http://schemas.microsoft.com/office/drawing/2014/main" id="{7E415A31-8079-49F1-8021-F5F15EF0E5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09" name="Text Box 63">
          <a:extLst>
            <a:ext uri="{FF2B5EF4-FFF2-40B4-BE49-F238E27FC236}">
              <a16:creationId xmlns:a16="http://schemas.microsoft.com/office/drawing/2014/main" id="{3E32EC25-EC90-4F72-8234-8548535AD1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10" name="Text Box 3">
          <a:extLst>
            <a:ext uri="{FF2B5EF4-FFF2-40B4-BE49-F238E27FC236}">
              <a16:creationId xmlns:a16="http://schemas.microsoft.com/office/drawing/2014/main" id="{9D38E8D4-7AE8-445A-AD77-6DD51461079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11" name="Text Box 32">
          <a:extLst>
            <a:ext uri="{FF2B5EF4-FFF2-40B4-BE49-F238E27FC236}">
              <a16:creationId xmlns:a16="http://schemas.microsoft.com/office/drawing/2014/main" id="{59CD9ED1-5EEA-41C9-B21C-EB4317FB4F3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12" name="Text Box 3">
          <a:extLst>
            <a:ext uri="{FF2B5EF4-FFF2-40B4-BE49-F238E27FC236}">
              <a16:creationId xmlns:a16="http://schemas.microsoft.com/office/drawing/2014/main" id="{39E628FC-824F-406C-8DA3-EDFF8CFEBA7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13" name="Text Box 63">
          <a:extLst>
            <a:ext uri="{FF2B5EF4-FFF2-40B4-BE49-F238E27FC236}">
              <a16:creationId xmlns:a16="http://schemas.microsoft.com/office/drawing/2014/main" id="{CF105337-8BE8-4B1D-A480-1269DEF0624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14" name="Text Box 3">
          <a:extLst>
            <a:ext uri="{FF2B5EF4-FFF2-40B4-BE49-F238E27FC236}">
              <a16:creationId xmlns:a16="http://schemas.microsoft.com/office/drawing/2014/main" id="{87C6D378-9551-4C52-BD17-9C85E6A8DC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15" name="Text Box 32">
          <a:extLst>
            <a:ext uri="{FF2B5EF4-FFF2-40B4-BE49-F238E27FC236}">
              <a16:creationId xmlns:a16="http://schemas.microsoft.com/office/drawing/2014/main" id="{3839E58B-1BA6-42EF-9EBF-F6BEFE1B15A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16" name="Text Box 3">
          <a:extLst>
            <a:ext uri="{FF2B5EF4-FFF2-40B4-BE49-F238E27FC236}">
              <a16:creationId xmlns:a16="http://schemas.microsoft.com/office/drawing/2014/main" id="{09AF31B0-6AFC-4C65-8742-23981ECAD9A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17" name="Text Box 63">
          <a:extLst>
            <a:ext uri="{FF2B5EF4-FFF2-40B4-BE49-F238E27FC236}">
              <a16:creationId xmlns:a16="http://schemas.microsoft.com/office/drawing/2014/main" id="{0354AA0B-84A3-4F9C-BF2D-AAFD0C0B3A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18" name="Text Box 3">
          <a:extLst>
            <a:ext uri="{FF2B5EF4-FFF2-40B4-BE49-F238E27FC236}">
              <a16:creationId xmlns:a16="http://schemas.microsoft.com/office/drawing/2014/main" id="{7F228A9E-A506-4F18-9D4C-769464BE3DA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19" name="Text Box 32">
          <a:extLst>
            <a:ext uri="{FF2B5EF4-FFF2-40B4-BE49-F238E27FC236}">
              <a16:creationId xmlns:a16="http://schemas.microsoft.com/office/drawing/2014/main" id="{FC24C8A2-9A31-4EED-A78E-5E82005D00E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20" name="Text Box 3">
          <a:extLst>
            <a:ext uri="{FF2B5EF4-FFF2-40B4-BE49-F238E27FC236}">
              <a16:creationId xmlns:a16="http://schemas.microsoft.com/office/drawing/2014/main" id="{76F82BC0-306C-41D8-AD6B-02C158943EE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21" name="Text Box 63">
          <a:extLst>
            <a:ext uri="{FF2B5EF4-FFF2-40B4-BE49-F238E27FC236}">
              <a16:creationId xmlns:a16="http://schemas.microsoft.com/office/drawing/2014/main" id="{51F185B6-2C31-4DEF-AAC6-68B8B153196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22" name="Text Box 3">
          <a:extLst>
            <a:ext uri="{FF2B5EF4-FFF2-40B4-BE49-F238E27FC236}">
              <a16:creationId xmlns:a16="http://schemas.microsoft.com/office/drawing/2014/main" id="{5288BA57-FA8F-4EB5-8A14-EFB540C81D2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23" name="Text Box 32">
          <a:extLst>
            <a:ext uri="{FF2B5EF4-FFF2-40B4-BE49-F238E27FC236}">
              <a16:creationId xmlns:a16="http://schemas.microsoft.com/office/drawing/2014/main" id="{FF9BEAC0-2F3C-49D1-A736-3FEE5F46D2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24" name="Text Box 3">
          <a:extLst>
            <a:ext uri="{FF2B5EF4-FFF2-40B4-BE49-F238E27FC236}">
              <a16:creationId xmlns:a16="http://schemas.microsoft.com/office/drawing/2014/main" id="{080B514C-3005-4DC3-A2FB-F4141FE56D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25" name="Text Box 63">
          <a:extLst>
            <a:ext uri="{FF2B5EF4-FFF2-40B4-BE49-F238E27FC236}">
              <a16:creationId xmlns:a16="http://schemas.microsoft.com/office/drawing/2014/main" id="{E1062A5E-9026-40A3-940F-DE2C88AA8A4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26" name="Text Box 3">
          <a:extLst>
            <a:ext uri="{FF2B5EF4-FFF2-40B4-BE49-F238E27FC236}">
              <a16:creationId xmlns:a16="http://schemas.microsoft.com/office/drawing/2014/main" id="{217DEB8D-304B-4485-B6BE-183CBA7E4A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27" name="Text Box 32">
          <a:extLst>
            <a:ext uri="{FF2B5EF4-FFF2-40B4-BE49-F238E27FC236}">
              <a16:creationId xmlns:a16="http://schemas.microsoft.com/office/drawing/2014/main" id="{26ABF952-C17D-4434-9597-1D6E58AA8FD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28" name="Text Box 3">
          <a:extLst>
            <a:ext uri="{FF2B5EF4-FFF2-40B4-BE49-F238E27FC236}">
              <a16:creationId xmlns:a16="http://schemas.microsoft.com/office/drawing/2014/main" id="{F5DD7CB3-F2C8-41B5-A4FD-22252625A4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29" name="Text Box 63">
          <a:extLst>
            <a:ext uri="{FF2B5EF4-FFF2-40B4-BE49-F238E27FC236}">
              <a16:creationId xmlns:a16="http://schemas.microsoft.com/office/drawing/2014/main" id="{CB6FEEFE-32D2-48E5-ADE9-5709F0F45B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30" name="Text Box 3">
          <a:extLst>
            <a:ext uri="{FF2B5EF4-FFF2-40B4-BE49-F238E27FC236}">
              <a16:creationId xmlns:a16="http://schemas.microsoft.com/office/drawing/2014/main" id="{12094B26-29A0-45D3-B731-8154A19D96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31" name="Text Box 32">
          <a:extLst>
            <a:ext uri="{FF2B5EF4-FFF2-40B4-BE49-F238E27FC236}">
              <a16:creationId xmlns:a16="http://schemas.microsoft.com/office/drawing/2014/main" id="{2D4EB8EC-5B18-46DE-B4FA-5B946B57758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32" name="Text Box 3">
          <a:extLst>
            <a:ext uri="{FF2B5EF4-FFF2-40B4-BE49-F238E27FC236}">
              <a16:creationId xmlns:a16="http://schemas.microsoft.com/office/drawing/2014/main" id="{5AFAD8C4-E264-45B4-949B-3D2C9374FA9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33" name="Text Box 63">
          <a:extLst>
            <a:ext uri="{FF2B5EF4-FFF2-40B4-BE49-F238E27FC236}">
              <a16:creationId xmlns:a16="http://schemas.microsoft.com/office/drawing/2014/main" id="{3882F311-ECB2-440F-AA50-5D5634EAA9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34" name="Text Box 3">
          <a:extLst>
            <a:ext uri="{FF2B5EF4-FFF2-40B4-BE49-F238E27FC236}">
              <a16:creationId xmlns:a16="http://schemas.microsoft.com/office/drawing/2014/main" id="{FB65AB8F-10F3-4860-A1C5-6DCB365F64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35" name="Text Box 32">
          <a:extLst>
            <a:ext uri="{FF2B5EF4-FFF2-40B4-BE49-F238E27FC236}">
              <a16:creationId xmlns:a16="http://schemas.microsoft.com/office/drawing/2014/main" id="{1F623EF4-C23E-44D0-A2D8-9FB1E1E47B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36" name="Text Box 3">
          <a:extLst>
            <a:ext uri="{FF2B5EF4-FFF2-40B4-BE49-F238E27FC236}">
              <a16:creationId xmlns:a16="http://schemas.microsoft.com/office/drawing/2014/main" id="{165D44DB-7872-4FED-883A-F418FD9501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37" name="Text Box 63">
          <a:extLst>
            <a:ext uri="{FF2B5EF4-FFF2-40B4-BE49-F238E27FC236}">
              <a16:creationId xmlns:a16="http://schemas.microsoft.com/office/drawing/2014/main" id="{67C5A43A-5D09-4AA2-A71D-D69BC26B72A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38" name="Text Box 3">
          <a:extLst>
            <a:ext uri="{FF2B5EF4-FFF2-40B4-BE49-F238E27FC236}">
              <a16:creationId xmlns:a16="http://schemas.microsoft.com/office/drawing/2014/main" id="{B57A8238-DED5-4E04-8D03-00925AF9964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39" name="Text Box 32">
          <a:extLst>
            <a:ext uri="{FF2B5EF4-FFF2-40B4-BE49-F238E27FC236}">
              <a16:creationId xmlns:a16="http://schemas.microsoft.com/office/drawing/2014/main" id="{1BDC2C4B-271B-42EA-B2E6-8D981C590B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40" name="Text Box 3">
          <a:extLst>
            <a:ext uri="{FF2B5EF4-FFF2-40B4-BE49-F238E27FC236}">
              <a16:creationId xmlns:a16="http://schemas.microsoft.com/office/drawing/2014/main" id="{03AF37F3-FB66-47D0-B8E6-6A84A57E035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41" name="Text Box 63">
          <a:extLst>
            <a:ext uri="{FF2B5EF4-FFF2-40B4-BE49-F238E27FC236}">
              <a16:creationId xmlns:a16="http://schemas.microsoft.com/office/drawing/2014/main" id="{EBD0FAB5-9C6A-4CEB-A7EA-C2981810A1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42" name="Text Box 3">
          <a:extLst>
            <a:ext uri="{FF2B5EF4-FFF2-40B4-BE49-F238E27FC236}">
              <a16:creationId xmlns:a16="http://schemas.microsoft.com/office/drawing/2014/main" id="{85714871-FE95-47C7-8E8F-C7DA972190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43" name="Text Box 32">
          <a:extLst>
            <a:ext uri="{FF2B5EF4-FFF2-40B4-BE49-F238E27FC236}">
              <a16:creationId xmlns:a16="http://schemas.microsoft.com/office/drawing/2014/main" id="{14B830B7-CB9C-405A-81D9-AA0CFC428A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44" name="Text Box 3">
          <a:extLst>
            <a:ext uri="{FF2B5EF4-FFF2-40B4-BE49-F238E27FC236}">
              <a16:creationId xmlns:a16="http://schemas.microsoft.com/office/drawing/2014/main" id="{3B3924B4-F5D6-4FDE-BD4D-FF71575020D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45" name="Text Box 63">
          <a:extLst>
            <a:ext uri="{FF2B5EF4-FFF2-40B4-BE49-F238E27FC236}">
              <a16:creationId xmlns:a16="http://schemas.microsoft.com/office/drawing/2014/main" id="{53B08CDA-B642-45DB-A8E9-E095877C3DF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46" name="Text Box 3">
          <a:extLst>
            <a:ext uri="{FF2B5EF4-FFF2-40B4-BE49-F238E27FC236}">
              <a16:creationId xmlns:a16="http://schemas.microsoft.com/office/drawing/2014/main" id="{1571A64D-0882-4268-BC0C-C143628650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47" name="Text Box 32">
          <a:extLst>
            <a:ext uri="{FF2B5EF4-FFF2-40B4-BE49-F238E27FC236}">
              <a16:creationId xmlns:a16="http://schemas.microsoft.com/office/drawing/2014/main" id="{01DFD948-8699-4B00-BDDF-47B5DEF892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48" name="Text Box 3">
          <a:extLst>
            <a:ext uri="{FF2B5EF4-FFF2-40B4-BE49-F238E27FC236}">
              <a16:creationId xmlns:a16="http://schemas.microsoft.com/office/drawing/2014/main" id="{5371327C-72A7-4ECB-84F9-79BBA58BB32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49" name="Text Box 63">
          <a:extLst>
            <a:ext uri="{FF2B5EF4-FFF2-40B4-BE49-F238E27FC236}">
              <a16:creationId xmlns:a16="http://schemas.microsoft.com/office/drawing/2014/main" id="{6FF60B6A-EC47-4A76-A768-2D34651248B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50" name="Text Box 3">
          <a:extLst>
            <a:ext uri="{FF2B5EF4-FFF2-40B4-BE49-F238E27FC236}">
              <a16:creationId xmlns:a16="http://schemas.microsoft.com/office/drawing/2014/main" id="{CAED4291-FCA3-462F-BE10-CC145E2CE80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51" name="Text Box 32">
          <a:extLst>
            <a:ext uri="{FF2B5EF4-FFF2-40B4-BE49-F238E27FC236}">
              <a16:creationId xmlns:a16="http://schemas.microsoft.com/office/drawing/2014/main" id="{66286CED-3F41-41EA-AB00-1E5FCABFCEC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52" name="Text Box 3">
          <a:extLst>
            <a:ext uri="{FF2B5EF4-FFF2-40B4-BE49-F238E27FC236}">
              <a16:creationId xmlns:a16="http://schemas.microsoft.com/office/drawing/2014/main" id="{26216520-CDE7-4BFD-A42D-BAF0F74D0A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53" name="Text Box 63">
          <a:extLst>
            <a:ext uri="{FF2B5EF4-FFF2-40B4-BE49-F238E27FC236}">
              <a16:creationId xmlns:a16="http://schemas.microsoft.com/office/drawing/2014/main" id="{B9B218AF-403F-4E6A-BF90-A40D31B7940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54" name="Text Box 3">
          <a:extLst>
            <a:ext uri="{FF2B5EF4-FFF2-40B4-BE49-F238E27FC236}">
              <a16:creationId xmlns:a16="http://schemas.microsoft.com/office/drawing/2014/main" id="{19509517-235F-4304-AD3B-0D53EB02DF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55" name="Text Box 32">
          <a:extLst>
            <a:ext uri="{FF2B5EF4-FFF2-40B4-BE49-F238E27FC236}">
              <a16:creationId xmlns:a16="http://schemas.microsoft.com/office/drawing/2014/main" id="{6456EDEB-2911-47AB-8E70-FEDADF288C4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56" name="Text Box 3">
          <a:extLst>
            <a:ext uri="{FF2B5EF4-FFF2-40B4-BE49-F238E27FC236}">
              <a16:creationId xmlns:a16="http://schemas.microsoft.com/office/drawing/2014/main" id="{5C07CE11-A20F-4B26-968E-2D469D123EA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57" name="Text Box 63">
          <a:extLst>
            <a:ext uri="{FF2B5EF4-FFF2-40B4-BE49-F238E27FC236}">
              <a16:creationId xmlns:a16="http://schemas.microsoft.com/office/drawing/2014/main" id="{733519EC-6449-4A6F-9240-C3823A8D460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58" name="Text Box 3">
          <a:extLst>
            <a:ext uri="{FF2B5EF4-FFF2-40B4-BE49-F238E27FC236}">
              <a16:creationId xmlns:a16="http://schemas.microsoft.com/office/drawing/2014/main" id="{04757BE4-E996-4865-BFD8-EEA542BF8FC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59" name="Text Box 32">
          <a:extLst>
            <a:ext uri="{FF2B5EF4-FFF2-40B4-BE49-F238E27FC236}">
              <a16:creationId xmlns:a16="http://schemas.microsoft.com/office/drawing/2014/main" id="{9010A257-C774-4EBE-ABB2-DFD4955654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60" name="Text Box 3">
          <a:extLst>
            <a:ext uri="{FF2B5EF4-FFF2-40B4-BE49-F238E27FC236}">
              <a16:creationId xmlns:a16="http://schemas.microsoft.com/office/drawing/2014/main" id="{D0BB164F-57A0-481C-BCAD-29711FA39D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61" name="Text Box 63">
          <a:extLst>
            <a:ext uri="{FF2B5EF4-FFF2-40B4-BE49-F238E27FC236}">
              <a16:creationId xmlns:a16="http://schemas.microsoft.com/office/drawing/2014/main" id="{3C5EB930-4B0F-45C3-B2E5-E04928C99E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62" name="Text Box 3">
          <a:extLst>
            <a:ext uri="{FF2B5EF4-FFF2-40B4-BE49-F238E27FC236}">
              <a16:creationId xmlns:a16="http://schemas.microsoft.com/office/drawing/2014/main" id="{CEBFCDED-955A-4D4F-B84C-552FB0AFAFE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63" name="Text Box 32">
          <a:extLst>
            <a:ext uri="{FF2B5EF4-FFF2-40B4-BE49-F238E27FC236}">
              <a16:creationId xmlns:a16="http://schemas.microsoft.com/office/drawing/2014/main" id="{2D49EE32-80E1-47AF-8C88-327A8BC749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64" name="Text Box 3">
          <a:extLst>
            <a:ext uri="{FF2B5EF4-FFF2-40B4-BE49-F238E27FC236}">
              <a16:creationId xmlns:a16="http://schemas.microsoft.com/office/drawing/2014/main" id="{C870F87A-1F45-4684-8C96-0BE4CBAA202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65" name="Text Box 63">
          <a:extLst>
            <a:ext uri="{FF2B5EF4-FFF2-40B4-BE49-F238E27FC236}">
              <a16:creationId xmlns:a16="http://schemas.microsoft.com/office/drawing/2014/main" id="{6FF7E76A-B8B1-4AD0-A36C-AAF335C6E48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66" name="Text Box 3">
          <a:extLst>
            <a:ext uri="{FF2B5EF4-FFF2-40B4-BE49-F238E27FC236}">
              <a16:creationId xmlns:a16="http://schemas.microsoft.com/office/drawing/2014/main" id="{AB5C8F99-7C8E-4766-8737-63BC707F72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67" name="Text Box 32">
          <a:extLst>
            <a:ext uri="{FF2B5EF4-FFF2-40B4-BE49-F238E27FC236}">
              <a16:creationId xmlns:a16="http://schemas.microsoft.com/office/drawing/2014/main" id="{3C1EF65B-5B08-4DF9-8BEB-CB59E5F0CD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68" name="Text Box 3">
          <a:extLst>
            <a:ext uri="{FF2B5EF4-FFF2-40B4-BE49-F238E27FC236}">
              <a16:creationId xmlns:a16="http://schemas.microsoft.com/office/drawing/2014/main" id="{F900BDD8-250C-432A-9400-06D6542B1A2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69" name="Text Box 63">
          <a:extLst>
            <a:ext uri="{FF2B5EF4-FFF2-40B4-BE49-F238E27FC236}">
              <a16:creationId xmlns:a16="http://schemas.microsoft.com/office/drawing/2014/main" id="{8CA734A4-75C9-4134-B3F1-3496AD8402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70" name="Text Box 3">
          <a:extLst>
            <a:ext uri="{FF2B5EF4-FFF2-40B4-BE49-F238E27FC236}">
              <a16:creationId xmlns:a16="http://schemas.microsoft.com/office/drawing/2014/main" id="{53C36148-C8D7-4991-931E-D322C6E703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71" name="Text Box 32">
          <a:extLst>
            <a:ext uri="{FF2B5EF4-FFF2-40B4-BE49-F238E27FC236}">
              <a16:creationId xmlns:a16="http://schemas.microsoft.com/office/drawing/2014/main" id="{B9693B89-72DD-4E25-8265-4ADA87D6D9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72" name="Text Box 3">
          <a:extLst>
            <a:ext uri="{FF2B5EF4-FFF2-40B4-BE49-F238E27FC236}">
              <a16:creationId xmlns:a16="http://schemas.microsoft.com/office/drawing/2014/main" id="{89723F12-9A19-41BF-A89A-A441A1FE9D4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73" name="Text Box 63">
          <a:extLst>
            <a:ext uri="{FF2B5EF4-FFF2-40B4-BE49-F238E27FC236}">
              <a16:creationId xmlns:a16="http://schemas.microsoft.com/office/drawing/2014/main" id="{5F9820A1-BC8D-496B-99DD-D51BFEDC4E8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74" name="Text Box 3">
          <a:extLst>
            <a:ext uri="{FF2B5EF4-FFF2-40B4-BE49-F238E27FC236}">
              <a16:creationId xmlns:a16="http://schemas.microsoft.com/office/drawing/2014/main" id="{B75A7F61-B1D0-44BD-9F25-35E8C9A437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75" name="Text Box 32">
          <a:extLst>
            <a:ext uri="{FF2B5EF4-FFF2-40B4-BE49-F238E27FC236}">
              <a16:creationId xmlns:a16="http://schemas.microsoft.com/office/drawing/2014/main" id="{2DFB15AB-5F6F-443D-A318-B53D84A918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76" name="Text Box 3">
          <a:extLst>
            <a:ext uri="{FF2B5EF4-FFF2-40B4-BE49-F238E27FC236}">
              <a16:creationId xmlns:a16="http://schemas.microsoft.com/office/drawing/2014/main" id="{54405D49-2952-457A-991A-7FD74170CE1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77" name="Text Box 63">
          <a:extLst>
            <a:ext uri="{FF2B5EF4-FFF2-40B4-BE49-F238E27FC236}">
              <a16:creationId xmlns:a16="http://schemas.microsoft.com/office/drawing/2014/main" id="{5B2EF4BD-D77E-48DE-945E-873FADED0D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78" name="Text Box 3">
          <a:extLst>
            <a:ext uri="{FF2B5EF4-FFF2-40B4-BE49-F238E27FC236}">
              <a16:creationId xmlns:a16="http://schemas.microsoft.com/office/drawing/2014/main" id="{764A2E1A-7860-4665-90AE-541C439FF80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79" name="Text Box 32">
          <a:extLst>
            <a:ext uri="{FF2B5EF4-FFF2-40B4-BE49-F238E27FC236}">
              <a16:creationId xmlns:a16="http://schemas.microsoft.com/office/drawing/2014/main" id="{C0D1ABD9-1E65-4AAA-B32B-B9E96DD0F1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80" name="Text Box 3">
          <a:extLst>
            <a:ext uri="{FF2B5EF4-FFF2-40B4-BE49-F238E27FC236}">
              <a16:creationId xmlns:a16="http://schemas.microsoft.com/office/drawing/2014/main" id="{1C0FC5BF-32F6-471E-B794-5C9308BBDD4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81" name="Text Box 63">
          <a:extLst>
            <a:ext uri="{FF2B5EF4-FFF2-40B4-BE49-F238E27FC236}">
              <a16:creationId xmlns:a16="http://schemas.microsoft.com/office/drawing/2014/main" id="{6F8436DC-30DB-4B86-8CA7-D464443A6D4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82" name="Text Box 32">
          <a:extLst>
            <a:ext uri="{FF2B5EF4-FFF2-40B4-BE49-F238E27FC236}">
              <a16:creationId xmlns:a16="http://schemas.microsoft.com/office/drawing/2014/main" id="{6C4885B8-E6F9-476E-B398-48D0F5BD1E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83" name="Text Box 3">
          <a:extLst>
            <a:ext uri="{FF2B5EF4-FFF2-40B4-BE49-F238E27FC236}">
              <a16:creationId xmlns:a16="http://schemas.microsoft.com/office/drawing/2014/main" id="{6AF062C3-D0DA-47FD-987E-EE34E1863EE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84" name="Text Box 63">
          <a:extLst>
            <a:ext uri="{FF2B5EF4-FFF2-40B4-BE49-F238E27FC236}">
              <a16:creationId xmlns:a16="http://schemas.microsoft.com/office/drawing/2014/main" id="{2669DCF5-627B-433C-A225-579B1746109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85" name="Text Box 3">
          <a:extLst>
            <a:ext uri="{FF2B5EF4-FFF2-40B4-BE49-F238E27FC236}">
              <a16:creationId xmlns:a16="http://schemas.microsoft.com/office/drawing/2014/main" id="{D26B7DAE-8222-47E3-ACAF-CBA5D5DD2F8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86" name="Text Box 32">
          <a:extLst>
            <a:ext uri="{FF2B5EF4-FFF2-40B4-BE49-F238E27FC236}">
              <a16:creationId xmlns:a16="http://schemas.microsoft.com/office/drawing/2014/main" id="{0AB1BCDE-42C9-483B-ABB8-8CBF869CFE8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87" name="Text Box 3">
          <a:extLst>
            <a:ext uri="{FF2B5EF4-FFF2-40B4-BE49-F238E27FC236}">
              <a16:creationId xmlns:a16="http://schemas.microsoft.com/office/drawing/2014/main" id="{6DA5DE4B-1875-4225-8497-D3EFED6AC0D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88" name="Text Box 63">
          <a:extLst>
            <a:ext uri="{FF2B5EF4-FFF2-40B4-BE49-F238E27FC236}">
              <a16:creationId xmlns:a16="http://schemas.microsoft.com/office/drawing/2014/main" id="{1306D236-97DE-421E-A558-B83703C7FC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89" name="Text Box 3">
          <a:extLst>
            <a:ext uri="{FF2B5EF4-FFF2-40B4-BE49-F238E27FC236}">
              <a16:creationId xmlns:a16="http://schemas.microsoft.com/office/drawing/2014/main" id="{E5247217-74AD-49A2-9310-2F2EEAD9AD6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90" name="Text Box 32">
          <a:extLst>
            <a:ext uri="{FF2B5EF4-FFF2-40B4-BE49-F238E27FC236}">
              <a16:creationId xmlns:a16="http://schemas.microsoft.com/office/drawing/2014/main" id="{BD17F322-2103-47D6-A100-5B2B2472D8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91" name="Text Box 3">
          <a:extLst>
            <a:ext uri="{FF2B5EF4-FFF2-40B4-BE49-F238E27FC236}">
              <a16:creationId xmlns:a16="http://schemas.microsoft.com/office/drawing/2014/main" id="{F3AB7476-C83B-4C87-9A60-F38A3DA0A3F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92" name="Text Box 63">
          <a:extLst>
            <a:ext uri="{FF2B5EF4-FFF2-40B4-BE49-F238E27FC236}">
              <a16:creationId xmlns:a16="http://schemas.microsoft.com/office/drawing/2014/main" id="{3F8F596C-5357-438B-A0DF-268781DAAD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93" name="Text Box 3">
          <a:extLst>
            <a:ext uri="{FF2B5EF4-FFF2-40B4-BE49-F238E27FC236}">
              <a16:creationId xmlns:a16="http://schemas.microsoft.com/office/drawing/2014/main" id="{AAC2351E-CB94-45D5-B387-271157978D6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94" name="Text Box 32">
          <a:extLst>
            <a:ext uri="{FF2B5EF4-FFF2-40B4-BE49-F238E27FC236}">
              <a16:creationId xmlns:a16="http://schemas.microsoft.com/office/drawing/2014/main" id="{146E4C04-B5EC-4B70-A4C4-EB85269AB2F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95" name="Text Box 3">
          <a:extLst>
            <a:ext uri="{FF2B5EF4-FFF2-40B4-BE49-F238E27FC236}">
              <a16:creationId xmlns:a16="http://schemas.microsoft.com/office/drawing/2014/main" id="{DA2D8ABF-CA14-4BFF-94DB-B3BEC86CFB0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96" name="Text Box 63">
          <a:extLst>
            <a:ext uri="{FF2B5EF4-FFF2-40B4-BE49-F238E27FC236}">
              <a16:creationId xmlns:a16="http://schemas.microsoft.com/office/drawing/2014/main" id="{D6146A56-A089-4A0C-BC1F-768B339541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97" name="Text Box 3">
          <a:extLst>
            <a:ext uri="{FF2B5EF4-FFF2-40B4-BE49-F238E27FC236}">
              <a16:creationId xmlns:a16="http://schemas.microsoft.com/office/drawing/2014/main" id="{37B3D276-69DF-4B12-987A-6F0B779E916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898" name="Text Box 32">
          <a:extLst>
            <a:ext uri="{FF2B5EF4-FFF2-40B4-BE49-F238E27FC236}">
              <a16:creationId xmlns:a16="http://schemas.microsoft.com/office/drawing/2014/main" id="{9A99FC21-0C06-409E-91E8-DFF51781B0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899" name="Text Box 3">
          <a:extLst>
            <a:ext uri="{FF2B5EF4-FFF2-40B4-BE49-F238E27FC236}">
              <a16:creationId xmlns:a16="http://schemas.microsoft.com/office/drawing/2014/main" id="{C53614EB-47D8-4ADE-AE12-C1211071D84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00" name="Text Box 63">
          <a:extLst>
            <a:ext uri="{FF2B5EF4-FFF2-40B4-BE49-F238E27FC236}">
              <a16:creationId xmlns:a16="http://schemas.microsoft.com/office/drawing/2014/main" id="{37179EDB-F769-4B97-B930-7C707B8F35D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01" name="Text Box 3">
          <a:extLst>
            <a:ext uri="{FF2B5EF4-FFF2-40B4-BE49-F238E27FC236}">
              <a16:creationId xmlns:a16="http://schemas.microsoft.com/office/drawing/2014/main" id="{5EC24D39-B49B-4F32-A712-A51E9A821D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02" name="Text Box 32">
          <a:extLst>
            <a:ext uri="{FF2B5EF4-FFF2-40B4-BE49-F238E27FC236}">
              <a16:creationId xmlns:a16="http://schemas.microsoft.com/office/drawing/2014/main" id="{268B1F39-96A9-4A86-A98F-EFB5EDCCCB1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03" name="Text Box 3">
          <a:extLst>
            <a:ext uri="{FF2B5EF4-FFF2-40B4-BE49-F238E27FC236}">
              <a16:creationId xmlns:a16="http://schemas.microsoft.com/office/drawing/2014/main" id="{10DB63CF-E1F4-47C1-BEDA-C0CB4DBC33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04" name="Text Box 63">
          <a:extLst>
            <a:ext uri="{FF2B5EF4-FFF2-40B4-BE49-F238E27FC236}">
              <a16:creationId xmlns:a16="http://schemas.microsoft.com/office/drawing/2014/main" id="{B7DF9BAA-500B-4783-A16D-1FA929E01BA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05" name="Text Box 3">
          <a:extLst>
            <a:ext uri="{FF2B5EF4-FFF2-40B4-BE49-F238E27FC236}">
              <a16:creationId xmlns:a16="http://schemas.microsoft.com/office/drawing/2014/main" id="{E70F9813-CFD8-405F-A389-365F30EE27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06" name="Text Box 32">
          <a:extLst>
            <a:ext uri="{FF2B5EF4-FFF2-40B4-BE49-F238E27FC236}">
              <a16:creationId xmlns:a16="http://schemas.microsoft.com/office/drawing/2014/main" id="{C5363885-6432-4426-B5B7-AB2BF5E9F4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07" name="Text Box 3">
          <a:extLst>
            <a:ext uri="{FF2B5EF4-FFF2-40B4-BE49-F238E27FC236}">
              <a16:creationId xmlns:a16="http://schemas.microsoft.com/office/drawing/2014/main" id="{674A0C47-BA30-4DD5-8C10-F726E63F336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08" name="Text Box 63">
          <a:extLst>
            <a:ext uri="{FF2B5EF4-FFF2-40B4-BE49-F238E27FC236}">
              <a16:creationId xmlns:a16="http://schemas.microsoft.com/office/drawing/2014/main" id="{D7A2F8BB-97F2-4D27-9DAF-FF2C435A155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09" name="Text Box 3">
          <a:extLst>
            <a:ext uri="{FF2B5EF4-FFF2-40B4-BE49-F238E27FC236}">
              <a16:creationId xmlns:a16="http://schemas.microsoft.com/office/drawing/2014/main" id="{3623BCF1-3E92-47FE-9B69-341474C9805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10" name="Text Box 32">
          <a:extLst>
            <a:ext uri="{FF2B5EF4-FFF2-40B4-BE49-F238E27FC236}">
              <a16:creationId xmlns:a16="http://schemas.microsoft.com/office/drawing/2014/main" id="{A430AA3A-33D6-497B-81A7-348277CB750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11" name="Text Box 3">
          <a:extLst>
            <a:ext uri="{FF2B5EF4-FFF2-40B4-BE49-F238E27FC236}">
              <a16:creationId xmlns:a16="http://schemas.microsoft.com/office/drawing/2014/main" id="{67EE058F-8F9C-455F-BC73-BD270DB01A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12" name="Text Box 63">
          <a:extLst>
            <a:ext uri="{FF2B5EF4-FFF2-40B4-BE49-F238E27FC236}">
              <a16:creationId xmlns:a16="http://schemas.microsoft.com/office/drawing/2014/main" id="{E72D45FF-A26B-4477-B004-24AFFF551B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13" name="Text Box 3">
          <a:extLst>
            <a:ext uri="{FF2B5EF4-FFF2-40B4-BE49-F238E27FC236}">
              <a16:creationId xmlns:a16="http://schemas.microsoft.com/office/drawing/2014/main" id="{7623DD5E-19C2-4C0F-9D27-B52B3815F93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14" name="Text Box 32">
          <a:extLst>
            <a:ext uri="{FF2B5EF4-FFF2-40B4-BE49-F238E27FC236}">
              <a16:creationId xmlns:a16="http://schemas.microsoft.com/office/drawing/2014/main" id="{37203CBF-3273-4E65-AC55-250194DBB0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15" name="Text Box 3">
          <a:extLst>
            <a:ext uri="{FF2B5EF4-FFF2-40B4-BE49-F238E27FC236}">
              <a16:creationId xmlns:a16="http://schemas.microsoft.com/office/drawing/2014/main" id="{4068AA3D-CFD8-4BAA-B9F2-53D1CCA210F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16" name="Text Box 63">
          <a:extLst>
            <a:ext uri="{FF2B5EF4-FFF2-40B4-BE49-F238E27FC236}">
              <a16:creationId xmlns:a16="http://schemas.microsoft.com/office/drawing/2014/main" id="{E0C56C60-5E66-447F-9CB3-6FFC7883905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17" name="Text Box 3">
          <a:extLst>
            <a:ext uri="{FF2B5EF4-FFF2-40B4-BE49-F238E27FC236}">
              <a16:creationId xmlns:a16="http://schemas.microsoft.com/office/drawing/2014/main" id="{8F44B9A1-4E20-4B0E-ADCD-57FB9ADE58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18" name="Text Box 32">
          <a:extLst>
            <a:ext uri="{FF2B5EF4-FFF2-40B4-BE49-F238E27FC236}">
              <a16:creationId xmlns:a16="http://schemas.microsoft.com/office/drawing/2014/main" id="{FF00FB90-8C1A-41FB-98B5-8C7DB327DDB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19" name="Text Box 3">
          <a:extLst>
            <a:ext uri="{FF2B5EF4-FFF2-40B4-BE49-F238E27FC236}">
              <a16:creationId xmlns:a16="http://schemas.microsoft.com/office/drawing/2014/main" id="{8308E09F-3A72-4F2A-B456-ED069F4742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20" name="Text Box 63">
          <a:extLst>
            <a:ext uri="{FF2B5EF4-FFF2-40B4-BE49-F238E27FC236}">
              <a16:creationId xmlns:a16="http://schemas.microsoft.com/office/drawing/2014/main" id="{B0DF60BE-B23D-4C5C-9AE7-005772F5B58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21" name="Text Box 3">
          <a:extLst>
            <a:ext uri="{FF2B5EF4-FFF2-40B4-BE49-F238E27FC236}">
              <a16:creationId xmlns:a16="http://schemas.microsoft.com/office/drawing/2014/main" id="{7793F7B5-9D3D-4EC7-A54C-978DA3B8456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22" name="Text Box 32">
          <a:extLst>
            <a:ext uri="{FF2B5EF4-FFF2-40B4-BE49-F238E27FC236}">
              <a16:creationId xmlns:a16="http://schemas.microsoft.com/office/drawing/2014/main" id="{D2163BA1-4048-489F-8078-D16B9508ED3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23" name="Text Box 3">
          <a:extLst>
            <a:ext uri="{FF2B5EF4-FFF2-40B4-BE49-F238E27FC236}">
              <a16:creationId xmlns:a16="http://schemas.microsoft.com/office/drawing/2014/main" id="{51F13002-7BFE-4650-839A-4BE281EF94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24" name="Text Box 63">
          <a:extLst>
            <a:ext uri="{FF2B5EF4-FFF2-40B4-BE49-F238E27FC236}">
              <a16:creationId xmlns:a16="http://schemas.microsoft.com/office/drawing/2014/main" id="{2BF2CFB6-ADA0-4333-B5A1-15DC838AFB7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25" name="Text Box 3">
          <a:extLst>
            <a:ext uri="{FF2B5EF4-FFF2-40B4-BE49-F238E27FC236}">
              <a16:creationId xmlns:a16="http://schemas.microsoft.com/office/drawing/2014/main" id="{A5E6BFB5-0F2E-4BAE-838C-5F8971B4A0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26" name="Text Box 32">
          <a:extLst>
            <a:ext uri="{FF2B5EF4-FFF2-40B4-BE49-F238E27FC236}">
              <a16:creationId xmlns:a16="http://schemas.microsoft.com/office/drawing/2014/main" id="{A6905B0A-28D1-4A28-92E6-9D766E53B7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27" name="Text Box 3">
          <a:extLst>
            <a:ext uri="{FF2B5EF4-FFF2-40B4-BE49-F238E27FC236}">
              <a16:creationId xmlns:a16="http://schemas.microsoft.com/office/drawing/2014/main" id="{3652676C-BED5-4148-87A4-11F621268A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28" name="Text Box 63">
          <a:extLst>
            <a:ext uri="{FF2B5EF4-FFF2-40B4-BE49-F238E27FC236}">
              <a16:creationId xmlns:a16="http://schemas.microsoft.com/office/drawing/2014/main" id="{E08F7F3E-855C-401B-A6E4-9764745A767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29" name="Text Box 3">
          <a:extLst>
            <a:ext uri="{FF2B5EF4-FFF2-40B4-BE49-F238E27FC236}">
              <a16:creationId xmlns:a16="http://schemas.microsoft.com/office/drawing/2014/main" id="{93759F3C-7C08-41B7-8C18-893A83F959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30" name="Text Box 32">
          <a:extLst>
            <a:ext uri="{FF2B5EF4-FFF2-40B4-BE49-F238E27FC236}">
              <a16:creationId xmlns:a16="http://schemas.microsoft.com/office/drawing/2014/main" id="{D44788D1-7ED2-4DF1-A69A-FBEE75F2E5B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31" name="Text Box 3">
          <a:extLst>
            <a:ext uri="{FF2B5EF4-FFF2-40B4-BE49-F238E27FC236}">
              <a16:creationId xmlns:a16="http://schemas.microsoft.com/office/drawing/2014/main" id="{FEC50BC6-C292-40BD-83D4-B2659F58FEB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32" name="Text Box 63">
          <a:extLst>
            <a:ext uri="{FF2B5EF4-FFF2-40B4-BE49-F238E27FC236}">
              <a16:creationId xmlns:a16="http://schemas.microsoft.com/office/drawing/2014/main" id="{961EA7F9-CBEC-4E20-B7BD-131191ADA75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33" name="Text Box 3">
          <a:extLst>
            <a:ext uri="{FF2B5EF4-FFF2-40B4-BE49-F238E27FC236}">
              <a16:creationId xmlns:a16="http://schemas.microsoft.com/office/drawing/2014/main" id="{800E36A3-79AB-4700-855A-84F1EBEE16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34" name="Text Box 32">
          <a:extLst>
            <a:ext uri="{FF2B5EF4-FFF2-40B4-BE49-F238E27FC236}">
              <a16:creationId xmlns:a16="http://schemas.microsoft.com/office/drawing/2014/main" id="{53E9B98F-3818-433A-A1BD-262940CBB14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35" name="Text Box 3">
          <a:extLst>
            <a:ext uri="{FF2B5EF4-FFF2-40B4-BE49-F238E27FC236}">
              <a16:creationId xmlns:a16="http://schemas.microsoft.com/office/drawing/2014/main" id="{F193CE42-0AB0-4FF0-A4CF-999D5B64E1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36" name="Text Box 63">
          <a:extLst>
            <a:ext uri="{FF2B5EF4-FFF2-40B4-BE49-F238E27FC236}">
              <a16:creationId xmlns:a16="http://schemas.microsoft.com/office/drawing/2014/main" id="{D86A7273-F0AD-43FB-A50D-C4DB9CF633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37" name="Text Box 3">
          <a:extLst>
            <a:ext uri="{FF2B5EF4-FFF2-40B4-BE49-F238E27FC236}">
              <a16:creationId xmlns:a16="http://schemas.microsoft.com/office/drawing/2014/main" id="{40B90375-3B7E-4755-9703-C6895650FB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38" name="Text Box 32">
          <a:extLst>
            <a:ext uri="{FF2B5EF4-FFF2-40B4-BE49-F238E27FC236}">
              <a16:creationId xmlns:a16="http://schemas.microsoft.com/office/drawing/2014/main" id="{460F5EE5-F949-409E-AC51-47CF5B87B8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39" name="Text Box 3">
          <a:extLst>
            <a:ext uri="{FF2B5EF4-FFF2-40B4-BE49-F238E27FC236}">
              <a16:creationId xmlns:a16="http://schemas.microsoft.com/office/drawing/2014/main" id="{ACECB7D2-F385-4D33-8B87-DCA13BBFF6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40" name="Text Box 63">
          <a:extLst>
            <a:ext uri="{FF2B5EF4-FFF2-40B4-BE49-F238E27FC236}">
              <a16:creationId xmlns:a16="http://schemas.microsoft.com/office/drawing/2014/main" id="{8B289E68-234E-49C8-A3D5-01C036F52F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41" name="Text Box 3">
          <a:extLst>
            <a:ext uri="{FF2B5EF4-FFF2-40B4-BE49-F238E27FC236}">
              <a16:creationId xmlns:a16="http://schemas.microsoft.com/office/drawing/2014/main" id="{1FBA4BF6-2497-44F9-8DE3-1FF20E0537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42" name="Text Box 32">
          <a:extLst>
            <a:ext uri="{FF2B5EF4-FFF2-40B4-BE49-F238E27FC236}">
              <a16:creationId xmlns:a16="http://schemas.microsoft.com/office/drawing/2014/main" id="{375673D6-40A9-4761-8819-141F38E7B9E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43" name="Text Box 3">
          <a:extLst>
            <a:ext uri="{FF2B5EF4-FFF2-40B4-BE49-F238E27FC236}">
              <a16:creationId xmlns:a16="http://schemas.microsoft.com/office/drawing/2014/main" id="{3E2119D2-938C-429B-B9EF-9D764833A9F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44" name="Text Box 63">
          <a:extLst>
            <a:ext uri="{FF2B5EF4-FFF2-40B4-BE49-F238E27FC236}">
              <a16:creationId xmlns:a16="http://schemas.microsoft.com/office/drawing/2014/main" id="{93B68FFB-8D50-4D18-B4C3-8AF89ABFCE0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45" name="Text Box 3">
          <a:extLst>
            <a:ext uri="{FF2B5EF4-FFF2-40B4-BE49-F238E27FC236}">
              <a16:creationId xmlns:a16="http://schemas.microsoft.com/office/drawing/2014/main" id="{BA344EF8-F26A-4B35-BC27-E4944C1B7B7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46" name="Text Box 32">
          <a:extLst>
            <a:ext uri="{FF2B5EF4-FFF2-40B4-BE49-F238E27FC236}">
              <a16:creationId xmlns:a16="http://schemas.microsoft.com/office/drawing/2014/main" id="{E312454A-D6F6-40F6-8B22-C7764FE8E52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47" name="Text Box 3">
          <a:extLst>
            <a:ext uri="{FF2B5EF4-FFF2-40B4-BE49-F238E27FC236}">
              <a16:creationId xmlns:a16="http://schemas.microsoft.com/office/drawing/2014/main" id="{D3DBE2C8-97B3-425C-A317-95D7481D158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48" name="Text Box 63">
          <a:extLst>
            <a:ext uri="{FF2B5EF4-FFF2-40B4-BE49-F238E27FC236}">
              <a16:creationId xmlns:a16="http://schemas.microsoft.com/office/drawing/2014/main" id="{76898AA7-0A4D-48C2-ACA1-24993C77C0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49" name="Text Box 3">
          <a:extLst>
            <a:ext uri="{FF2B5EF4-FFF2-40B4-BE49-F238E27FC236}">
              <a16:creationId xmlns:a16="http://schemas.microsoft.com/office/drawing/2014/main" id="{E2114086-3C52-4810-8D52-52D5FE2661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50" name="Text Box 32">
          <a:extLst>
            <a:ext uri="{FF2B5EF4-FFF2-40B4-BE49-F238E27FC236}">
              <a16:creationId xmlns:a16="http://schemas.microsoft.com/office/drawing/2014/main" id="{D046A420-3DA5-457E-B8C5-CB42504DAA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51" name="Text Box 3">
          <a:extLst>
            <a:ext uri="{FF2B5EF4-FFF2-40B4-BE49-F238E27FC236}">
              <a16:creationId xmlns:a16="http://schemas.microsoft.com/office/drawing/2014/main" id="{BBD6FBAD-D165-42A4-8BC4-56147C5E78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52" name="Text Box 63">
          <a:extLst>
            <a:ext uri="{FF2B5EF4-FFF2-40B4-BE49-F238E27FC236}">
              <a16:creationId xmlns:a16="http://schemas.microsoft.com/office/drawing/2014/main" id="{5AFBA34D-5426-4B8D-A016-C01C086DC07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53" name="Text Box 3">
          <a:extLst>
            <a:ext uri="{FF2B5EF4-FFF2-40B4-BE49-F238E27FC236}">
              <a16:creationId xmlns:a16="http://schemas.microsoft.com/office/drawing/2014/main" id="{5D22AC55-A6AD-42EB-98BF-8C07F71188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54" name="Text Box 32">
          <a:extLst>
            <a:ext uri="{FF2B5EF4-FFF2-40B4-BE49-F238E27FC236}">
              <a16:creationId xmlns:a16="http://schemas.microsoft.com/office/drawing/2014/main" id="{75CD3547-035C-4C09-AE63-078888D373F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55" name="Text Box 3">
          <a:extLst>
            <a:ext uri="{FF2B5EF4-FFF2-40B4-BE49-F238E27FC236}">
              <a16:creationId xmlns:a16="http://schemas.microsoft.com/office/drawing/2014/main" id="{36DFB2B1-6EF4-44C7-9736-D671C2EE840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56" name="Text Box 63">
          <a:extLst>
            <a:ext uri="{FF2B5EF4-FFF2-40B4-BE49-F238E27FC236}">
              <a16:creationId xmlns:a16="http://schemas.microsoft.com/office/drawing/2014/main" id="{E3B3053F-C3A1-46B5-A244-495E0E78CF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57" name="Text Box 3">
          <a:extLst>
            <a:ext uri="{FF2B5EF4-FFF2-40B4-BE49-F238E27FC236}">
              <a16:creationId xmlns:a16="http://schemas.microsoft.com/office/drawing/2014/main" id="{337293DA-E3BD-4345-B45A-3814C81789C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58" name="Text Box 32">
          <a:extLst>
            <a:ext uri="{FF2B5EF4-FFF2-40B4-BE49-F238E27FC236}">
              <a16:creationId xmlns:a16="http://schemas.microsoft.com/office/drawing/2014/main" id="{B23E7FF5-55CD-499A-BB7E-6CA7479E48A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59" name="Text Box 3">
          <a:extLst>
            <a:ext uri="{FF2B5EF4-FFF2-40B4-BE49-F238E27FC236}">
              <a16:creationId xmlns:a16="http://schemas.microsoft.com/office/drawing/2014/main" id="{EA670B56-E05B-4193-87D8-1AD806022F8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60" name="Text Box 63">
          <a:extLst>
            <a:ext uri="{FF2B5EF4-FFF2-40B4-BE49-F238E27FC236}">
              <a16:creationId xmlns:a16="http://schemas.microsoft.com/office/drawing/2014/main" id="{27024EEB-F592-4951-ABB0-4D90F3E6365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61" name="Text Box 3">
          <a:extLst>
            <a:ext uri="{FF2B5EF4-FFF2-40B4-BE49-F238E27FC236}">
              <a16:creationId xmlns:a16="http://schemas.microsoft.com/office/drawing/2014/main" id="{6AC9C36F-F09C-4A97-90E9-D7EBC063884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62" name="Text Box 32">
          <a:extLst>
            <a:ext uri="{FF2B5EF4-FFF2-40B4-BE49-F238E27FC236}">
              <a16:creationId xmlns:a16="http://schemas.microsoft.com/office/drawing/2014/main" id="{7DC0EF6D-4910-4ACC-A384-F16D363541E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63" name="Text Box 3">
          <a:extLst>
            <a:ext uri="{FF2B5EF4-FFF2-40B4-BE49-F238E27FC236}">
              <a16:creationId xmlns:a16="http://schemas.microsoft.com/office/drawing/2014/main" id="{883D4A55-EB09-42A3-B2ED-664FE43E78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64" name="Text Box 63">
          <a:extLst>
            <a:ext uri="{FF2B5EF4-FFF2-40B4-BE49-F238E27FC236}">
              <a16:creationId xmlns:a16="http://schemas.microsoft.com/office/drawing/2014/main" id="{BE7B212F-093F-4670-835E-DDFC6B4B58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65" name="Text Box 3">
          <a:extLst>
            <a:ext uri="{FF2B5EF4-FFF2-40B4-BE49-F238E27FC236}">
              <a16:creationId xmlns:a16="http://schemas.microsoft.com/office/drawing/2014/main" id="{792576D1-2F80-4E89-ADCC-51B26ECF68C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66" name="Text Box 32">
          <a:extLst>
            <a:ext uri="{FF2B5EF4-FFF2-40B4-BE49-F238E27FC236}">
              <a16:creationId xmlns:a16="http://schemas.microsoft.com/office/drawing/2014/main" id="{47AAC0E9-86BB-41DC-8F4C-D14251F7382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67" name="Text Box 3">
          <a:extLst>
            <a:ext uri="{FF2B5EF4-FFF2-40B4-BE49-F238E27FC236}">
              <a16:creationId xmlns:a16="http://schemas.microsoft.com/office/drawing/2014/main" id="{3F10D0AC-CA82-4CF2-A9F0-1D4AEE45126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68" name="Text Box 63">
          <a:extLst>
            <a:ext uri="{FF2B5EF4-FFF2-40B4-BE49-F238E27FC236}">
              <a16:creationId xmlns:a16="http://schemas.microsoft.com/office/drawing/2014/main" id="{24D7D8A8-3125-41AD-B7E4-BE8925FB2E6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69" name="Text Box 3">
          <a:extLst>
            <a:ext uri="{FF2B5EF4-FFF2-40B4-BE49-F238E27FC236}">
              <a16:creationId xmlns:a16="http://schemas.microsoft.com/office/drawing/2014/main" id="{D1F3811A-F1F8-4902-ADC0-78504CBB58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70" name="Text Box 32">
          <a:extLst>
            <a:ext uri="{FF2B5EF4-FFF2-40B4-BE49-F238E27FC236}">
              <a16:creationId xmlns:a16="http://schemas.microsoft.com/office/drawing/2014/main" id="{1D657247-D799-4C7D-95D8-9B4ADBE33F1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71" name="Text Box 3">
          <a:extLst>
            <a:ext uri="{FF2B5EF4-FFF2-40B4-BE49-F238E27FC236}">
              <a16:creationId xmlns:a16="http://schemas.microsoft.com/office/drawing/2014/main" id="{E03043C0-A1D0-4FC4-B435-278659D217B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72" name="Text Box 63">
          <a:extLst>
            <a:ext uri="{FF2B5EF4-FFF2-40B4-BE49-F238E27FC236}">
              <a16:creationId xmlns:a16="http://schemas.microsoft.com/office/drawing/2014/main" id="{6ACB40CE-FC05-4932-B1D9-64C3BFE577E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73" name="Text Box 3">
          <a:extLst>
            <a:ext uri="{FF2B5EF4-FFF2-40B4-BE49-F238E27FC236}">
              <a16:creationId xmlns:a16="http://schemas.microsoft.com/office/drawing/2014/main" id="{C69489FB-B53C-4DB9-ACA8-D1A5C47916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74" name="Text Box 32">
          <a:extLst>
            <a:ext uri="{FF2B5EF4-FFF2-40B4-BE49-F238E27FC236}">
              <a16:creationId xmlns:a16="http://schemas.microsoft.com/office/drawing/2014/main" id="{32E29CD5-27CA-45CF-82E8-20693FB67B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75" name="Text Box 3">
          <a:extLst>
            <a:ext uri="{FF2B5EF4-FFF2-40B4-BE49-F238E27FC236}">
              <a16:creationId xmlns:a16="http://schemas.microsoft.com/office/drawing/2014/main" id="{758EEB81-87F0-4474-9F24-E93E87D121A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76" name="Text Box 63">
          <a:extLst>
            <a:ext uri="{FF2B5EF4-FFF2-40B4-BE49-F238E27FC236}">
              <a16:creationId xmlns:a16="http://schemas.microsoft.com/office/drawing/2014/main" id="{DEA1FDF4-663E-409E-A47F-9E98D4CC08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77" name="Text Box 3">
          <a:extLst>
            <a:ext uri="{FF2B5EF4-FFF2-40B4-BE49-F238E27FC236}">
              <a16:creationId xmlns:a16="http://schemas.microsoft.com/office/drawing/2014/main" id="{734F395C-A710-4662-8DCB-2D1922DDBD7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78" name="Text Box 32">
          <a:extLst>
            <a:ext uri="{FF2B5EF4-FFF2-40B4-BE49-F238E27FC236}">
              <a16:creationId xmlns:a16="http://schemas.microsoft.com/office/drawing/2014/main" id="{3EA8EDCE-0B60-45E1-997C-780A2D9C2A5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79" name="Text Box 3">
          <a:extLst>
            <a:ext uri="{FF2B5EF4-FFF2-40B4-BE49-F238E27FC236}">
              <a16:creationId xmlns:a16="http://schemas.microsoft.com/office/drawing/2014/main" id="{5D8BBD06-74AB-40BC-BDD4-BA976D9AC9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80" name="Text Box 63">
          <a:extLst>
            <a:ext uri="{FF2B5EF4-FFF2-40B4-BE49-F238E27FC236}">
              <a16:creationId xmlns:a16="http://schemas.microsoft.com/office/drawing/2014/main" id="{595E08E8-EAE7-428D-AFE2-6E6E34CB3F5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81" name="Text Box 3">
          <a:extLst>
            <a:ext uri="{FF2B5EF4-FFF2-40B4-BE49-F238E27FC236}">
              <a16:creationId xmlns:a16="http://schemas.microsoft.com/office/drawing/2014/main" id="{91183AAE-E3DD-4FE0-BB69-8C6B1A605C1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82" name="Text Box 32">
          <a:extLst>
            <a:ext uri="{FF2B5EF4-FFF2-40B4-BE49-F238E27FC236}">
              <a16:creationId xmlns:a16="http://schemas.microsoft.com/office/drawing/2014/main" id="{F6550A34-FC39-420E-9EAB-DAC6192ED6E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83" name="Text Box 3">
          <a:extLst>
            <a:ext uri="{FF2B5EF4-FFF2-40B4-BE49-F238E27FC236}">
              <a16:creationId xmlns:a16="http://schemas.microsoft.com/office/drawing/2014/main" id="{7F0F6D41-37F7-4CDB-B3AF-B99862CF3C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84" name="Text Box 63">
          <a:extLst>
            <a:ext uri="{FF2B5EF4-FFF2-40B4-BE49-F238E27FC236}">
              <a16:creationId xmlns:a16="http://schemas.microsoft.com/office/drawing/2014/main" id="{4670BC38-6A24-40C1-9F7A-625CC568D1F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85" name="Text Box 3">
          <a:extLst>
            <a:ext uri="{FF2B5EF4-FFF2-40B4-BE49-F238E27FC236}">
              <a16:creationId xmlns:a16="http://schemas.microsoft.com/office/drawing/2014/main" id="{076B8AF6-7FB0-4C55-A5D1-8D983A9D8C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86" name="Text Box 32">
          <a:extLst>
            <a:ext uri="{FF2B5EF4-FFF2-40B4-BE49-F238E27FC236}">
              <a16:creationId xmlns:a16="http://schemas.microsoft.com/office/drawing/2014/main" id="{6666E039-0605-47C5-99A8-97DAE4916D3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87" name="Text Box 3">
          <a:extLst>
            <a:ext uri="{FF2B5EF4-FFF2-40B4-BE49-F238E27FC236}">
              <a16:creationId xmlns:a16="http://schemas.microsoft.com/office/drawing/2014/main" id="{646B40FE-7F4C-4402-A111-86272545EF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88" name="Text Box 63">
          <a:extLst>
            <a:ext uri="{FF2B5EF4-FFF2-40B4-BE49-F238E27FC236}">
              <a16:creationId xmlns:a16="http://schemas.microsoft.com/office/drawing/2014/main" id="{EB32CF77-BDCC-4613-BEBC-D361690C3F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89" name="Text Box 3">
          <a:extLst>
            <a:ext uri="{FF2B5EF4-FFF2-40B4-BE49-F238E27FC236}">
              <a16:creationId xmlns:a16="http://schemas.microsoft.com/office/drawing/2014/main" id="{1E1A8375-D960-413E-8031-69896473FBF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90" name="Text Box 32">
          <a:extLst>
            <a:ext uri="{FF2B5EF4-FFF2-40B4-BE49-F238E27FC236}">
              <a16:creationId xmlns:a16="http://schemas.microsoft.com/office/drawing/2014/main" id="{31B207A2-95E4-4815-9814-4DFC0AF4C2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91" name="Text Box 3">
          <a:extLst>
            <a:ext uri="{FF2B5EF4-FFF2-40B4-BE49-F238E27FC236}">
              <a16:creationId xmlns:a16="http://schemas.microsoft.com/office/drawing/2014/main" id="{88DCAD24-2F9A-4481-8E92-AF99BE33DCC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92" name="Text Box 63">
          <a:extLst>
            <a:ext uri="{FF2B5EF4-FFF2-40B4-BE49-F238E27FC236}">
              <a16:creationId xmlns:a16="http://schemas.microsoft.com/office/drawing/2014/main" id="{F4D8D67A-36FB-4AEB-A1A5-A65735B619B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93" name="Text Box 3">
          <a:extLst>
            <a:ext uri="{FF2B5EF4-FFF2-40B4-BE49-F238E27FC236}">
              <a16:creationId xmlns:a16="http://schemas.microsoft.com/office/drawing/2014/main" id="{7F7F6558-F09E-4191-AAF0-B2777D832D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94" name="Text Box 32">
          <a:extLst>
            <a:ext uri="{FF2B5EF4-FFF2-40B4-BE49-F238E27FC236}">
              <a16:creationId xmlns:a16="http://schemas.microsoft.com/office/drawing/2014/main" id="{DD1E86B0-D0A8-4AB8-851A-0A67731C7EF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95" name="Text Box 3">
          <a:extLst>
            <a:ext uri="{FF2B5EF4-FFF2-40B4-BE49-F238E27FC236}">
              <a16:creationId xmlns:a16="http://schemas.microsoft.com/office/drawing/2014/main" id="{2187B529-E06F-4724-BBF4-40A0F369CD7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96" name="Text Box 63">
          <a:extLst>
            <a:ext uri="{FF2B5EF4-FFF2-40B4-BE49-F238E27FC236}">
              <a16:creationId xmlns:a16="http://schemas.microsoft.com/office/drawing/2014/main" id="{AB33B876-8B37-4F3B-848E-ACB2BE7593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97" name="Text Box 3">
          <a:extLst>
            <a:ext uri="{FF2B5EF4-FFF2-40B4-BE49-F238E27FC236}">
              <a16:creationId xmlns:a16="http://schemas.microsoft.com/office/drawing/2014/main" id="{2F072FCF-764C-41E9-9F4D-DD0098B0A06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998" name="Text Box 32">
          <a:extLst>
            <a:ext uri="{FF2B5EF4-FFF2-40B4-BE49-F238E27FC236}">
              <a16:creationId xmlns:a16="http://schemas.microsoft.com/office/drawing/2014/main" id="{8DCC2771-A251-4EB1-9F16-AC0DA40EF32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999" name="Text Box 3">
          <a:extLst>
            <a:ext uri="{FF2B5EF4-FFF2-40B4-BE49-F238E27FC236}">
              <a16:creationId xmlns:a16="http://schemas.microsoft.com/office/drawing/2014/main" id="{354B1DF9-1D63-42CA-B7EA-291140EED4C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00" name="Text Box 63">
          <a:extLst>
            <a:ext uri="{FF2B5EF4-FFF2-40B4-BE49-F238E27FC236}">
              <a16:creationId xmlns:a16="http://schemas.microsoft.com/office/drawing/2014/main" id="{59B2DB9D-6B05-454B-A22A-09BAE617F5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01" name="Text Box 3">
          <a:extLst>
            <a:ext uri="{FF2B5EF4-FFF2-40B4-BE49-F238E27FC236}">
              <a16:creationId xmlns:a16="http://schemas.microsoft.com/office/drawing/2014/main" id="{336630BF-0548-426F-967B-860B781B23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02" name="Text Box 32">
          <a:extLst>
            <a:ext uri="{FF2B5EF4-FFF2-40B4-BE49-F238E27FC236}">
              <a16:creationId xmlns:a16="http://schemas.microsoft.com/office/drawing/2014/main" id="{286A3CCA-984E-4A91-891A-C515FD1AB7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03" name="Text Box 3">
          <a:extLst>
            <a:ext uri="{FF2B5EF4-FFF2-40B4-BE49-F238E27FC236}">
              <a16:creationId xmlns:a16="http://schemas.microsoft.com/office/drawing/2014/main" id="{FC248926-1BFA-47D6-B29E-AD5ACF63D5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04" name="Text Box 63">
          <a:extLst>
            <a:ext uri="{FF2B5EF4-FFF2-40B4-BE49-F238E27FC236}">
              <a16:creationId xmlns:a16="http://schemas.microsoft.com/office/drawing/2014/main" id="{F686AE38-4188-4051-AA63-F5884ED8012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05" name="Text Box 3">
          <a:extLst>
            <a:ext uri="{FF2B5EF4-FFF2-40B4-BE49-F238E27FC236}">
              <a16:creationId xmlns:a16="http://schemas.microsoft.com/office/drawing/2014/main" id="{820C5A1C-CA36-4F66-8544-B2FABE2A17C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06" name="Text Box 32">
          <a:extLst>
            <a:ext uri="{FF2B5EF4-FFF2-40B4-BE49-F238E27FC236}">
              <a16:creationId xmlns:a16="http://schemas.microsoft.com/office/drawing/2014/main" id="{95C82E35-87A8-4279-8CC7-B3A7C1AC5E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07" name="Text Box 3">
          <a:extLst>
            <a:ext uri="{FF2B5EF4-FFF2-40B4-BE49-F238E27FC236}">
              <a16:creationId xmlns:a16="http://schemas.microsoft.com/office/drawing/2014/main" id="{C8492D26-06F5-417A-920B-EE3F01F91A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08" name="Text Box 63">
          <a:extLst>
            <a:ext uri="{FF2B5EF4-FFF2-40B4-BE49-F238E27FC236}">
              <a16:creationId xmlns:a16="http://schemas.microsoft.com/office/drawing/2014/main" id="{49931293-66F0-4B97-ADDF-9CF96800BA3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09" name="Text Box 3">
          <a:extLst>
            <a:ext uri="{FF2B5EF4-FFF2-40B4-BE49-F238E27FC236}">
              <a16:creationId xmlns:a16="http://schemas.microsoft.com/office/drawing/2014/main" id="{44E5EA1E-F394-4B40-8832-BE174C8AFA9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10" name="Text Box 32">
          <a:extLst>
            <a:ext uri="{FF2B5EF4-FFF2-40B4-BE49-F238E27FC236}">
              <a16:creationId xmlns:a16="http://schemas.microsoft.com/office/drawing/2014/main" id="{141BB8BB-184B-4F02-AD78-1DF5755449F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11" name="Text Box 3">
          <a:extLst>
            <a:ext uri="{FF2B5EF4-FFF2-40B4-BE49-F238E27FC236}">
              <a16:creationId xmlns:a16="http://schemas.microsoft.com/office/drawing/2014/main" id="{302DDA03-35B0-4522-BEDC-530513C0016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12" name="Text Box 63">
          <a:extLst>
            <a:ext uri="{FF2B5EF4-FFF2-40B4-BE49-F238E27FC236}">
              <a16:creationId xmlns:a16="http://schemas.microsoft.com/office/drawing/2014/main" id="{4DAB04A3-00B2-4122-B188-A89DF42311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13" name="Text Box 3">
          <a:extLst>
            <a:ext uri="{FF2B5EF4-FFF2-40B4-BE49-F238E27FC236}">
              <a16:creationId xmlns:a16="http://schemas.microsoft.com/office/drawing/2014/main" id="{7C80B5FF-3208-4FE3-8EB9-8507F4115A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14" name="Text Box 32">
          <a:extLst>
            <a:ext uri="{FF2B5EF4-FFF2-40B4-BE49-F238E27FC236}">
              <a16:creationId xmlns:a16="http://schemas.microsoft.com/office/drawing/2014/main" id="{110A93B0-3953-400F-8134-2E306C91BF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15" name="Text Box 3">
          <a:extLst>
            <a:ext uri="{FF2B5EF4-FFF2-40B4-BE49-F238E27FC236}">
              <a16:creationId xmlns:a16="http://schemas.microsoft.com/office/drawing/2014/main" id="{8BDB1AB3-F039-44D9-9491-80FB94F1F5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16" name="Text Box 63">
          <a:extLst>
            <a:ext uri="{FF2B5EF4-FFF2-40B4-BE49-F238E27FC236}">
              <a16:creationId xmlns:a16="http://schemas.microsoft.com/office/drawing/2014/main" id="{9D374099-9A39-42E1-B5A5-B8738A44A6B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17" name="Text Box 3">
          <a:extLst>
            <a:ext uri="{FF2B5EF4-FFF2-40B4-BE49-F238E27FC236}">
              <a16:creationId xmlns:a16="http://schemas.microsoft.com/office/drawing/2014/main" id="{083736AE-8351-4201-B497-664F1D6440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18" name="Text Box 32">
          <a:extLst>
            <a:ext uri="{FF2B5EF4-FFF2-40B4-BE49-F238E27FC236}">
              <a16:creationId xmlns:a16="http://schemas.microsoft.com/office/drawing/2014/main" id="{B5A292C1-3F1B-4B1B-B577-A03EDCC0B9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19" name="Text Box 3">
          <a:extLst>
            <a:ext uri="{FF2B5EF4-FFF2-40B4-BE49-F238E27FC236}">
              <a16:creationId xmlns:a16="http://schemas.microsoft.com/office/drawing/2014/main" id="{9974AAB5-5ACF-493E-8E17-1FC57B7112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20" name="Text Box 63">
          <a:extLst>
            <a:ext uri="{FF2B5EF4-FFF2-40B4-BE49-F238E27FC236}">
              <a16:creationId xmlns:a16="http://schemas.microsoft.com/office/drawing/2014/main" id="{ECDFC896-CC5B-4CB0-BE25-A577C0B7D5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21" name="Text Box 3">
          <a:extLst>
            <a:ext uri="{FF2B5EF4-FFF2-40B4-BE49-F238E27FC236}">
              <a16:creationId xmlns:a16="http://schemas.microsoft.com/office/drawing/2014/main" id="{9B92F758-71B5-4A74-B022-942237A27BF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22" name="Text Box 32">
          <a:extLst>
            <a:ext uri="{FF2B5EF4-FFF2-40B4-BE49-F238E27FC236}">
              <a16:creationId xmlns:a16="http://schemas.microsoft.com/office/drawing/2014/main" id="{CC2DDDEA-0BFA-4D74-B770-C864364BE0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23" name="Text Box 3">
          <a:extLst>
            <a:ext uri="{FF2B5EF4-FFF2-40B4-BE49-F238E27FC236}">
              <a16:creationId xmlns:a16="http://schemas.microsoft.com/office/drawing/2014/main" id="{A8154748-D049-46D5-88BA-1C2FE9DF3D2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24" name="Text Box 63">
          <a:extLst>
            <a:ext uri="{FF2B5EF4-FFF2-40B4-BE49-F238E27FC236}">
              <a16:creationId xmlns:a16="http://schemas.microsoft.com/office/drawing/2014/main" id="{07C06A92-D85A-4AD7-BC3C-8E79A966A5E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25" name="Text Box 3">
          <a:extLst>
            <a:ext uri="{FF2B5EF4-FFF2-40B4-BE49-F238E27FC236}">
              <a16:creationId xmlns:a16="http://schemas.microsoft.com/office/drawing/2014/main" id="{9683D594-AD05-43C3-A7B7-A76AAEDDDB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26" name="Text Box 32">
          <a:extLst>
            <a:ext uri="{FF2B5EF4-FFF2-40B4-BE49-F238E27FC236}">
              <a16:creationId xmlns:a16="http://schemas.microsoft.com/office/drawing/2014/main" id="{538F3374-C86D-4E10-BAF5-80341042D55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B1A060F0-7D29-4747-A4D8-3AC593E63D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28" name="Text Box 63">
          <a:extLst>
            <a:ext uri="{FF2B5EF4-FFF2-40B4-BE49-F238E27FC236}">
              <a16:creationId xmlns:a16="http://schemas.microsoft.com/office/drawing/2014/main" id="{24DA80E0-B05C-4A7D-82B7-B1146F8E5D2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29" name="Text Box 3">
          <a:extLst>
            <a:ext uri="{FF2B5EF4-FFF2-40B4-BE49-F238E27FC236}">
              <a16:creationId xmlns:a16="http://schemas.microsoft.com/office/drawing/2014/main" id="{E6B92DB1-0361-4C4A-A843-675C5CFFA82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30" name="Text Box 32">
          <a:extLst>
            <a:ext uri="{FF2B5EF4-FFF2-40B4-BE49-F238E27FC236}">
              <a16:creationId xmlns:a16="http://schemas.microsoft.com/office/drawing/2014/main" id="{67B39428-652F-4C79-B646-085A5D426A7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31" name="Text Box 3">
          <a:extLst>
            <a:ext uri="{FF2B5EF4-FFF2-40B4-BE49-F238E27FC236}">
              <a16:creationId xmlns:a16="http://schemas.microsoft.com/office/drawing/2014/main" id="{DF6F5135-F089-46B2-9477-3AAFCCDF5BA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32" name="Text Box 63">
          <a:extLst>
            <a:ext uri="{FF2B5EF4-FFF2-40B4-BE49-F238E27FC236}">
              <a16:creationId xmlns:a16="http://schemas.microsoft.com/office/drawing/2014/main" id="{5FBC8537-58BB-49A7-8A5B-48BFF1A0E45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33" name="Text Box 3">
          <a:extLst>
            <a:ext uri="{FF2B5EF4-FFF2-40B4-BE49-F238E27FC236}">
              <a16:creationId xmlns:a16="http://schemas.microsoft.com/office/drawing/2014/main" id="{0258DF32-95A8-4F60-8C74-4B3DCE4BF2B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34" name="Text Box 32">
          <a:extLst>
            <a:ext uri="{FF2B5EF4-FFF2-40B4-BE49-F238E27FC236}">
              <a16:creationId xmlns:a16="http://schemas.microsoft.com/office/drawing/2014/main" id="{341D2B4C-184B-4A4F-AA77-3680735E577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35" name="Text Box 3">
          <a:extLst>
            <a:ext uri="{FF2B5EF4-FFF2-40B4-BE49-F238E27FC236}">
              <a16:creationId xmlns:a16="http://schemas.microsoft.com/office/drawing/2014/main" id="{3B8183C1-DBAB-46C2-B133-43809529F8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36" name="Text Box 63">
          <a:extLst>
            <a:ext uri="{FF2B5EF4-FFF2-40B4-BE49-F238E27FC236}">
              <a16:creationId xmlns:a16="http://schemas.microsoft.com/office/drawing/2014/main" id="{797F11FA-6A80-4BA8-9F08-6E50A2865B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37" name="Text Box 3">
          <a:extLst>
            <a:ext uri="{FF2B5EF4-FFF2-40B4-BE49-F238E27FC236}">
              <a16:creationId xmlns:a16="http://schemas.microsoft.com/office/drawing/2014/main" id="{62612730-3DDC-4D39-B35C-8D2F1C3AA75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38" name="Text Box 32">
          <a:extLst>
            <a:ext uri="{FF2B5EF4-FFF2-40B4-BE49-F238E27FC236}">
              <a16:creationId xmlns:a16="http://schemas.microsoft.com/office/drawing/2014/main" id="{9E36A191-FAB4-4194-BEE8-E4B16E5D43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39" name="Text Box 3">
          <a:extLst>
            <a:ext uri="{FF2B5EF4-FFF2-40B4-BE49-F238E27FC236}">
              <a16:creationId xmlns:a16="http://schemas.microsoft.com/office/drawing/2014/main" id="{3F51C576-BF2E-4049-80B0-3F27D23DAF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40" name="Text Box 63">
          <a:extLst>
            <a:ext uri="{FF2B5EF4-FFF2-40B4-BE49-F238E27FC236}">
              <a16:creationId xmlns:a16="http://schemas.microsoft.com/office/drawing/2014/main" id="{3B26E91E-4030-4AD6-B90D-4A983CCE93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41" name="Text Box 3">
          <a:extLst>
            <a:ext uri="{FF2B5EF4-FFF2-40B4-BE49-F238E27FC236}">
              <a16:creationId xmlns:a16="http://schemas.microsoft.com/office/drawing/2014/main" id="{5B06DFCD-03CC-433D-8A29-4CC34AA0999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42" name="Text Box 32">
          <a:extLst>
            <a:ext uri="{FF2B5EF4-FFF2-40B4-BE49-F238E27FC236}">
              <a16:creationId xmlns:a16="http://schemas.microsoft.com/office/drawing/2014/main" id="{09C7D21A-3047-4CF5-B14C-FA2D7D1E670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43" name="Text Box 3">
          <a:extLst>
            <a:ext uri="{FF2B5EF4-FFF2-40B4-BE49-F238E27FC236}">
              <a16:creationId xmlns:a16="http://schemas.microsoft.com/office/drawing/2014/main" id="{DF4EFA01-BC47-4953-93D9-42D37E8DFD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44" name="Text Box 63">
          <a:extLst>
            <a:ext uri="{FF2B5EF4-FFF2-40B4-BE49-F238E27FC236}">
              <a16:creationId xmlns:a16="http://schemas.microsoft.com/office/drawing/2014/main" id="{334FA8CB-2B5D-43D0-8F42-3AB2056CA6F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45" name="Text Box 3">
          <a:extLst>
            <a:ext uri="{FF2B5EF4-FFF2-40B4-BE49-F238E27FC236}">
              <a16:creationId xmlns:a16="http://schemas.microsoft.com/office/drawing/2014/main" id="{25053814-71D1-4220-ABDD-C71A5577067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46" name="Text Box 32">
          <a:extLst>
            <a:ext uri="{FF2B5EF4-FFF2-40B4-BE49-F238E27FC236}">
              <a16:creationId xmlns:a16="http://schemas.microsoft.com/office/drawing/2014/main" id="{C860BA0C-13FC-4E70-9405-162F6B59676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47" name="Text Box 3">
          <a:extLst>
            <a:ext uri="{FF2B5EF4-FFF2-40B4-BE49-F238E27FC236}">
              <a16:creationId xmlns:a16="http://schemas.microsoft.com/office/drawing/2014/main" id="{7F41CFC3-9AEE-433F-9376-FD57442CF10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48" name="Text Box 63">
          <a:extLst>
            <a:ext uri="{FF2B5EF4-FFF2-40B4-BE49-F238E27FC236}">
              <a16:creationId xmlns:a16="http://schemas.microsoft.com/office/drawing/2014/main" id="{7ADDA9D3-6EB5-44D0-97A0-A0AADD946E3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49" name="Text Box 3">
          <a:extLst>
            <a:ext uri="{FF2B5EF4-FFF2-40B4-BE49-F238E27FC236}">
              <a16:creationId xmlns:a16="http://schemas.microsoft.com/office/drawing/2014/main" id="{1DD3D03D-5603-40FF-9814-A8F57D8784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50" name="Text Box 32">
          <a:extLst>
            <a:ext uri="{FF2B5EF4-FFF2-40B4-BE49-F238E27FC236}">
              <a16:creationId xmlns:a16="http://schemas.microsoft.com/office/drawing/2014/main" id="{7D2EB512-6512-40CC-8E71-AC94AF312F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51" name="Text Box 3">
          <a:extLst>
            <a:ext uri="{FF2B5EF4-FFF2-40B4-BE49-F238E27FC236}">
              <a16:creationId xmlns:a16="http://schemas.microsoft.com/office/drawing/2014/main" id="{3EF9F20C-99E0-45AF-8B7E-3CBBB758B6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52" name="Text Box 63">
          <a:extLst>
            <a:ext uri="{FF2B5EF4-FFF2-40B4-BE49-F238E27FC236}">
              <a16:creationId xmlns:a16="http://schemas.microsoft.com/office/drawing/2014/main" id="{F0770C54-02C5-467E-89B6-554CD5F4F2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53" name="Text Box 3">
          <a:extLst>
            <a:ext uri="{FF2B5EF4-FFF2-40B4-BE49-F238E27FC236}">
              <a16:creationId xmlns:a16="http://schemas.microsoft.com/office/drawing/2014/main" id="{BDA02154-0DBD-4BFC-B3EF-B480E3E5168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54" name="Text Box 32">
          <a:extLst>
            <a:ext uri="{FF2B5EF4-FFF2-40B4-BE49-F238E27FC236}">
              <a16:creationId xmlns:a16="http://schemas.microsoft.com/office/drawing/2014/main" id="{36AE838A-D2FF-4B35-BE56-FA1615D6F4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55" name="Text Box 3">
          <a:extLst>
            <a:ext uri="{FF2B5EF4-FFF2-40B4-BE49-F238E27FC236}">
              <a16:creationId xmlns:a16="http://schemas.microsoft.com/office/drawing/2014/main" id="{4CB19936-457F-450F-B16F-B325A74B808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56" name="Text Box 63">
          <a:extLst>
            <a:ext uri="{FF2B5EF4-FFF2-40B4-BE49-F238E27FC236}">
              <a16:creationId xmlns:a16="http://schemas.microsoft.com/office/drawing/2014/main" id="{2D6A4C85-89B6-4060-8CA8-81080F4F198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57" name="Text Box 3">
          <a:extLst>
            <a:ext uri="{FF2B5EF4-FFF2-40B4-BE49-F238E27FC236}">
              <a16:creationId xmlns:a16="http://schemas.microsoft.com/office/drawing/2014/main" id="{DE26B24D-28F3-45FE-8FA2-83C586E6062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58" name="Text Box 32">
          <a:extLst>
            <a:ext uri="{FF2B5EF4-FFF2-40B4-BE49-F238E27FC236}">
              <a16:creationId xmlns:a16="http://schemas.microsoft.com/office/drawing/2014/main" id="{DCB3AD77-2422-4FE8-BD84-F54EB98972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59" name="Text Box 3">
          <a:extLst>
            <a:ext uri="{FF2B5EF4-FFF2-40B4-BE49-F238E27FC236}">
              <a16:creationId xmlns:a16="http://schemas.microsoft.com/office/drawing/2014/main" id="{B06A5DD1-B5D9-4926-92BC-EC7A77B0E46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60" name="Text Box 63">
          <a:extLst>
            <a:ext uri="{FF2B5EF4-FFF2-40B4-BE49-F238E27FC236}">
              <a16:creationId xmlns:a16="http://schemas.microsoft.com/office/drawing/2014/main" id="{CC2B3EFD-0673-473A-99EB-70F88CDC483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61" name="Text Box 3">
          <a:extLst>
            <a:ext uri="{FF2B5EF4-FFF2-40B4-BE49-F238E27FC236}">
              <a16:creationId xmlns:a16="http://schemas.microsoft.com/office/drawing/2014/main" id="{C8AEA3C4-A9C8-47D2-B07D-F2F7FA44A22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62" name="Text Box 32">
          <a:extLst>
            <a:ext uri="{FF2B5EF4-FFF2-40B4-BE49-F238E27FC236}">
              <a16:creationId xmlns:a16="http://schemas.microsoft.com/office/drawing/2014/main" id="{E3E20910-35DD-4F10-B6BC-54A1A8F36B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63" name="Text Box 3">
          <a:extLst>
            <a:ext uri="{FF2B5EF4-FFF2-40B4-BE49-F238E27FC236}">
              <a16:creationId xmlns:a16="http://schemas.microsoft.com/office/drawing/2014/main" id="{D8051B55-9A8F-404C-B97A-C9F267CCD03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64" name="Text Box 63">
          <a:extLst>
            <a:ext uri="{FF2B5EF4-FFF2-40B4-BE49-F238E27FC236}">
              <a16:creationId xmlns:a16="http://schemas.microsoft.com/office/drawing/2014/main" id="{03A2308F-0E43-44E1-89C2-7BEC529388D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65" name="Text Box 3">
          <a:extLst>
            <a:ext uri="{FF2B5EF4-FFF2-40B4-BE49-F238E27FC236}">
              <a16:creationId xmlns:a16="http://schemas.microsoft.com/office/drawing/2014/main" id="{7FD02533-F27E-4086-8851-AFE21761C2F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66" name="Text Box 32">
          <a:extLst>
            <a:ext uri="{FF2B5EF4-FFF2-40B4-BE49-F238E27FC236}">
              <a16:creationId xmlns:a16="http://schemas.microsoft.com/office/drawing/2014/main" id="{86999C89-37D1-4236-8BD4-33D74BE2D38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67" name="Text Box 3">
          <a:extLst>
            <a:ext uri="{FF2B5EF4-FFF2-40B4-BE49-F238E27FC236}">
              <a16:creationId xmlns:a16="http://schemas.microsoft.com/office/drawing/2014/main" id="{5D6C9447-9EE8-4E02-A7A5-4241BA70B5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68" name="Text Box 63">
          <a:extLst>
            <a:ext uri="{FF2B5EF4-FFF2-40B4-BE49-F238E27FC236}">
              <a16:creationId xmlns:a16="http://schemas.microsoft.com/office/drawing/2014/main" id="{CEE2ED21-9F08-490C-A556-9323BB1D75E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69" name="Text Box 3">
          <a:extLst>
            <a:ext uri="{FF2B5EF4-FFF2-40B4-BE49-F238E27FC236}">
              <a16:creationId xmlns:a16="http://schemas.microsoft.com/office/drawing/2014/main" id="{76ECA8A5-4794-44C0-84B9-1D1080A1CD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70" name="Text Box 32">
          <a:extLst>
            <a:ext uri="{FF2B5EF4-FFF2-40B4-BE49-F238E27FC236}">
              <a16:creationId xmlns:a16="http://schemas.microsoft.com/office/drawing/2014/main" id="{8398116C-2657-4958-997A-2BC85E31EAD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71" name="Text Box 3">
          <a:extLst>
            <a:ext uri="{FF2B5EF4-FFF2-40B4-BE49-F238E27FC236}">
              <a16:creationId xmlns:a16="http://schemas.microsoft.com/office/drawing/2014/main" id="{7647600A-272E-4377-8C75-F0D7DB5109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72" name="Text Box 63">
          <a:extLst>
            <a:ext uri="{FF2B5EF4-FFF2-40B4-BE49-F238E27FC236}">
              <a16:creationId xmlns:a16="http://schemas.microsoft.com/office/drawing/2014/main" id="{4704F6C7-A75C-4267-9D7F-DE832583335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73" name="Text Box 3">
          <a:extLst>
            <a:ext uri="{FF2B5EF4-FFF2-40B4-BE49-F238E27FC236}">
              <a16:creationId xmlns:a16="http://schemas.microsoft.com/office/drawing/2014/main" id="{9A87CAD9-F1D1-491E-AF15-F4013DD463F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74" name="Text Box 32">
          <a:extLst>
            <a:ext uri="{FF2B5EF4-FFF2-40B4-BE49-F238E27FC236}">
              <a16:creationId xmlns:a16="http://schemas.microsoft.com/office/drawing/2014/main" id="{6D4623D0-EBF0-44BB-AA53-0EC2872DE47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75" name="Text Box 3">
          <a:extLst>
            <a:ext uri="{FF2B5EF4-FFF2-40B4-BE49-F238E27FC236}">
              <a16:creationId xmlns:a16="http://schemas.microsoft.com/office/drawing/2014/main" id="{2BC306F0-831E-4FF3-8DF5-D0FBDA50EC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76" name="Text Box 63">
          <a:extLst>
            <a:ext uri="{FF2B5EF4-FFF2-40B4-BE49-F238E27FC236}">
              <a16:creationId xmlns:a16="http://schemas.microsoft.com/office/drawing/2014/main" id="{3BC7F7ED-2EC9-403D-B206-4B42F33FE5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77" name="Text Box 3">
          <a:extLst>
            <a:ext uri="{FF2B5EF4-FFF2-40B4-BE49-F238E27FC236}">
              <a16:creationId xmlns:a16="http://schemas.microsoft.com/office/drawing/2014/main" id="{FC955A9E-2B47-469A-A9D5-CFA7FAB6F1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78" name="Text Box 32">
          <a:extLst>
            <a:ext uri="{FF2B5EF4-FFF2-40B4-BE49-F238E27FC236}">
              <a16:creationId xmlns:a16="http://schemas.microsoft.com/office/drawing/2014/main" id="{25A31EAD-2472-4E0B-A79F-FF13972608C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79" name="Text Box 3">
          <a:extLst>
            <a:ext uri="{FF2B5EF4-FFF2-40B4-BE49-F238E27FC236}">
              <a16:creationId xmlns:a16="http://schemas.microsoft.com/office/drawing/2014/main" id="{B3EEA766-2048-467F-A474-2D4847E6D48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80" name="Text Box 63">
          <a:extLst>
            <a:ext uri="{FF2B5EF4-FFF2-40B4-BE49-F238E27FC236}">
              <a16:creationId xmlns:a16="http://schemas.microsoft.com/office/drawing/2014/main" id="{86743413-6EEB-4ED7-BEDA-573E54202A9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81" name="Text Box 3">
          <a:extLst>
            <a:ext uri="{FF2B5EF4-FFF2-40B4-BE49-F238E27FC236}">
              <a16:creationId xmlns:a16="http://schemas.microsoft.com/office/drawing/2014/main" id="{3E5DA889-C3A5-42CC-BC39-285E3091169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82" name="Text Box 32">
          <a:extLst>
            <a:ext uri="{FF2B5EF4-FFF2-40B4-BE49-F238E27FC236}">
              <a16:creationId xmlns:a16="http://schemas.microsoft.com/office/drawing/2014/main" id="{F209C1FE-0B82-434C-A20D-AEE5E083F88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83" name="Text Box 3">
          <a:extLst>
            <a:ext uri="{FF2B5EF4-FFF2-40B4-BE49-F238E27FC236}">
              <a16:creationId xmlns:a16="http://schemas.microsoft.com/office/drawing/2014/main" id="{0A6A2E9F-B273-42BF-820F-F43051893A6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84" name="Text Box 63">
          <a:extLst>
            <a:ext uri="{FF2B5EF4-FFF2-40B4-BE49-F238E27FC236}">
              <a16:creationId xmlns:a16="http://schemas.microsoft.com/office/drawing/2014/main" id="{DC117AB9-7193-40D1-8DD2-953DBB8BF31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85" name="Text Box 3">
          <a:extLst>
            <a:ext uri="{FF2B5EF4-FFF2-40B4-BE49-F238E27FC236}">
              <a16:creationId xmlns:a16="http://schemas.microsoft.com/office/drawing/2014/main" id="{A8E2EE29-187D-45EB-BE70-C0E8868215F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86" name="Text Box 32">
          <a:extLst>
            <a:ext uri="{FF2B5EF4-FFF2-40B4-BE49-F238E27FC236}">
              <a16:creationId xmlns:a16="http://schemas.microsoft.com/office/drawing/2014/main" id="{C2EE7301-583D-4868-AF67-3174D437638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87" name="Text Box 3">
          <a:extLst>
            <a:ext uri="{FF2B5EF4-FFF2-40B4-BE49-F238E27FC236}">
              <a16:creationId xmlns:a16="http://schemas.microsoft.com/office/drawing/2014/main" id="{0EC5823A-31E8-4D34-8C6D-ED7878527FE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88" name="Text Box 63">
          <a:extLst>
            <a:ext uri="{FF2B5EF4-FFF2-40B4-BE49-F238E27FC236}">
              <a16:creationId xmlns:a16="http://schemas.microsoft.com/office/drawing/2014/main" id="{DEADF50F-AE7C-45FA-9D6C-430CD2A536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89" name="Text Box 3">
          <a:extLst>
            <a:ext uri="{FF2B5EF4-FFF2-40B4-BE49-F238E27FC236}">
              <a16:creationId xmlns:a16="http://schemas.microsoft.com/office/drawing/2014/main" id="{B5BFEA61-20A5-4E8F-B710-0295A6529D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90" name="Text Box 32">
          <a:extLst>
            <a:ext uri="{FF2B5EF4-FFF2-40B4-BE49-F238E27FC236}">
              <a16:creationId xmlns:a16="http://schemas.microsoft.com/office/drawing/2014/main" id="{315861C7-92B6-4EFF-9F75-2970D43019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91" name="Text Box 3">
          <a:extLst>
            <a:ext uri="{FF2B5EF4-FFF2-40B4-BE49-F238E27FC236}">
              <a16:creationId xmlns:a16="http://schemas.microsoft.com/office/drawing/2014/main" id="{46CA87AA-2978-40D9-914A-98E4C0E8D9B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92" name="Text Box 63">
          <a:extLst>
            <a:ext uri="{FF2B5EF4-FFF2-40B4-BE49-F238E27FC236}">
              <a16:creationId xmlns:a16="http://schemas.microsoft.com/office/drawing/2014/main" id="{1B55C935-56F8-422A-8C76-829D4E1610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93" name="Text Box 3">
          <a:extLst>
            <a:ext uri="{FF2B5EF4-FFF2-40B4-BE49-F238E27FC236}">
              <a16:creationId xmlns:a16="http://schemas.microsoft.com/office/drawing/2014/main" id="{988C191E-736A-4B23-8A96-E2C33F70B3B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94" name="Text Box 32">
          <a:extLst>
            <a:ext uri="{FF2B5EF4-FFF2-40B4-BE49-F238E27FC236}">
              <a16:creationId xmlns:a16="http://schemas.microsoft.com/office/drawing/2014/main" id="{3BD507D8-6A07-4D86-AA0D-5A15A37F154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95" name="Text Box 3">
          <a:extLst>
            <a:ext uri="{FF2B5EF4-FFF2-40B4-BE49-F238E27FC236}">
              <a16:creationId xmlns:a16="http://schemas.microsoft.com/office/drawing/2014/main" id="{DCEAC0AB-EC80-44B4-B9E5-A0A2D7900B7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96" name="Text Box 63">
          <a:extLst>
            <a:ext uri="{FF2B5EF4-FFF2-40B4-BE49-F238E27FC236}">
              <a16:creationId xmlns:a16="http://schemas.microsoft.com/office/drawing/2014/main" id="{6941AB9F-6CEF-4D60-A18E-193A592328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97" name="Text Box 3">
          <a:extLst>
            <a:ext uri="{FF2B5EF4-FFF2-40B4-BE49-F238E27FC236}">
              <a16:creationId xmlns:a16="http://schemas.microsoft.com/office/drawing/2014/main" id="{0CBEB011-B71B-46AD-B24C-D57CCFC926D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098" name="Text Box 32">
          <a:extLst>
            <a:ext uri="{FF2B5EF4-FFF2-40B4-BE49-F238E27FC236}">
              <a16:creationId xmlns:a16="http://schemas.microsoft.com/office/drawing/2014/main" id="{3688553B-13FC-4D28-952D-0C25613100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099" name="Text Box 3">
          <a:extLst>
            <a:ext uri="{FF2B5EF4-FFF2-40B4-BE49-F238E27FC236}">
              <a16:creationId xmlns:a16="http://schemas.microsoft.com/office/drawing/2014/main" id="{EDDE5D6F-8FE1-4E54-B1F8-916DBEDBB2C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00" name="Text Box 63">
          <a:extLst>
            <a:ext uri="{FF2B5EF4-FFF2-40B4-BE49-F238E27FC236}">
              <a16:creationId xmlns:a16="http://schemas.microsoft.com/office/drawing/2014/main" id="{BEECB354-6DE4-459F-BA35-EC98A4DFD16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01" name="Text Box 3">
          <a:extLst>
            <a:ext uri="{FF2B5EF4-FFF2-40B4-BE49-F238E27FC236}">
              <a16:creationId xmlns:a16="http://schemas.microsoft.com/office/drawing/2014/main" id="{A624DC38-ABFF-4190-9D17-E3F6E62EDA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02" name="Text Box 32">
          <a:extLst>
            <a:ext uri="{FF2B5EF4-FFF2-40B4-BE49-F238E27FC236}">
              <a16:creationId xmlns:a16="http://schemas.microsoft.com/office/drawing/2014/main" id="{BFB6A583-D884-47D3-9941-27C481422AE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03" name="Text Box 3">
          <a:extLst>
            <a:ext uri="{FF2B5EF4-FFF2-40B4-BE49-F238E27FC236}">
              <a16:creationId xmlns:a16="http://schemas.microsoft.com/office/drawing/2014/main" id="{5A7214D9-20EC-4DE8-B88D-62D5D22C82F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04" name="Text Box 63">
          <a:extLst>
            <a:ext uri="{FF2B5EF4-FFF2-40B4-BE49-F238E27FC236}">
              <a16:creationId xmlns:a16="http://schemas.microsoft.com/office/drawing/2014/main" id="{D7E1F774-F9B2-40A8-8AB4-C431110F0FE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05" name="Text Box 3">
          <a:extLst>
            <a:ext uri="{FF2B5EF4-FFF2-40B4-BE49-F238E27FC236}">
              <a16:creationId xmlns:a16="http://schemas.microsoft.com/office/drawing/2014/main" id="{DFACD7BB-3DBA-4225-8A41-900F2C0E78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06" name="Text Box 32">
          <a:extLst>
            <a:ext uri="{FF2B5EF4-FFF2-40B4-BE49-F238E27FC236}">
              <a16:creationId xmlns:a16="http://schemas.microsoft.com/office/drawing/2014/main" id="{97F47E56-1870-47B7-9C2A-C7FF1D07B31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07" name="Text Box 3">
          <a:extLst>
            <a:ext uri="{FF2B5EF4-FFF2-40B4-BE49-F238E27FC236}">
              <a16:creationId xmlns:a16="http://schemas.microsoft.com/office/drawing/2014/main" id="{7BE6573F-3460-4FCD-9A17-AFA41D9A2BD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08" name="Text Box 63">
          <a:extLst>
            <a:ext uri="{FF2B5EF4-FFF2-40B4-BE49-F238E27FC236}">
              <a16:creationId xmlns:a16="http://schemas.microsoft.com/office/drawing/2014/main" id="{32DF2C3C-6101-46F5-B49E-2F24C587C79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09" name="Text Box 3">
          <a:extLst>
            <a:ext uri="{FF2B5EF4-FFF2-40B4-BE49-F238E27FC236}">
              <a16:creationId xmlns:a16="http://schemas.microsoft.com/office/drawing/2014/main" id="{961EA1F7-0006-4D94-96E8-E2A63D8B548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10" name="Text Box 32">
          <a:extLst>
            <a:ext uri="{FF2B5EF4-FFF2-40B4-BE49-F238E27FC236}">
              <a16:creationId xmlns:a16="http://schemas.microsoft.com/office/drawing/2014/main" id="{67DEF01D-5701-4DC2-99D9-0F7BBA8BA3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11" name="Text Box 3">
          <a:extLst>
            <a:ext uri="{FF2B5EF4-FFF2-40B4-BE49-F238E27FC236}">
              <a16:creationId xmlns:a16="http://schemas.microsoft.com/office/drawing/2014/main" id="{A69E4DB9-9960-4BA2-9F11-45FD781F80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12" name="Text Box 63">
          <a:extLst>
            <a:ext uri="{FF2B5EF4-FFF2-40B4-BE49-F238E27FC236}">
              <a16:creationId xmlns:a16="http://schemas.microsoft.com/office/drawing/2014/main" id="{5906B240-228A-4E77-BE66-3254E6EA8E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13" name="Text Box 3">
          <a:extLst>
            <a:ext uri="{FF2B5EF4-FFF2-40B4-BE49-F238E27FC236}">
              <a16:creationId xmlns:a16="http://schemas.microsoft.com/office/drawing/2014/main" id="{E6184702-C205-46BB-B37B-BB15135389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14" name="Text Box 32">
          <a:extLst>
            <a:ext uri="{FF2B5EF4-FFF2-40B4-BE49-F238E27FC236}">
              <a16:creationId xmlns:a16="http://schemas.microsoft.com/office/drawing/2014/main" id="{57C8DA62-DF73-4EF7-8C9D-3FD5E4B37F5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15" name="Text Box 3">
          <a:extLst>
            <a:ext uri="{FF2B5EF4-FFF2-40B4-BE49-F238E27FC236}">
              <a16:creationId xmlns:a16="http://schemas.microsoft.com/office/drawing/2014/main" id="{4089E3F3-0083-4121-BB92-FA1EDBD7D32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16" name="Text Box 63">
          <a:extLst>
            <a:ext uri="{FF2B5EF4-FFF2-40B4-BE49-F238E27FC236}">
              <a16:creationId xmlns:a16="http://schemas.microsoft.com/office/drawing/2014/main" id="{8B66915A-C7E9-4A98-81D5-16BBD5D3D02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17" name="Text Box 3">
          <a:extLst>
            <a:ext uri="{FF2B5EF4-FFF2-40B4-BE49-F238E27FC236}">
              <a16:creationId xmlns:a16="http://schemas.microsoft.com/office/drawing/2014/main" id="{DAB5DD08-C0AA-42AD-909D-68AC277916F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18" name="Text Box 32">
          <a:extLst>
            <a:ext uri="{FF2B5EF4-FFF2-40B4-BE49-F238E27FC236}">
              <a16:creationId xmlns:a16="http://schemas.microsoft.com/office/drawing/2014/main" id="{DBE679C1-1FE3-451F-8B47-EC00CEAEF82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19" name="Text Box 3">
          <a:extLst>
            <a:ext uri="{FF2B5EF4-FFF2-40B4-BE49-F238E27FC236}">
              <a16:creationId xmlns:a16="http://schemas.microsoft.com/office/drawing/2014/main" id="{E948E857-1FC0-49BE-8146-2DB16DF374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20" name="Text Box 63">
          <a:extLst>
            <a:ext uri="{FF2B5EF4-FFF2-40B4-BE49-F238E27FC236}">
              <a16:creationId xmlns:a16="http://schemas.microsoft.com/office/drawing/2014/main" id="{0A93EC45-3472-4684-ADC7-C0E072A7382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21" name="Text Box 3">
          <a:extLst>
            <a:ext uri="{FF2B5EF4-FFF2-40B4-BE49-F238E27FC236}">
              <a16:creationId xmlns:a16="http://schemas.microsoft.com/office/drawing/2014/main" id="{40EE67B6-A81A-4FB8-9EA8-967E286557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22" name="Text Box 32">
          <a:extLst>
            <a:ext uri="{FF2B5EF4-FFF2-40B4-BE49-F238E27FC236}">
              <a16:creationId xmlns:a16="http://schemas.microsoft.com/office/drawing/2014/main" id="{C9006A04-1D36-4C48-BC84-AB70A1660AF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23" name="Text Box 3">
          <a:extLst>
            <a:ext uri="{FF2B5EF4-FFF2-40B4-BE49-F238E27FC236}">
              <a16:creationId xmlns:a16="http://schemas.microsoft.com/office/drawing/2014/main" id="{ADB2E313-6D0F-4EB0-AD6A-5E9AB1A9FD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24" name="Text Box 63">
          <a:extLst>
            <a:ext uri="{FF2B5EF4-FFF2-40B4-BE49-F238E27FC236}">
              <a16:creationId xmlns:a16="http://schemas.microsoft.com/office/drawing/2014/main" id="{DB9C279F-C134-4B71-B603-47F11D14AEB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25" name="Text Box 3">
          <a:extLst>
            <a:ext uri="{FF2B5EF4-FFF2-40B4-BE49-F238E27FC236}">
              <a16:creationId xmlns:a16="http://schemas.microsoft.com/office/drawing/2014/main" id="{3CC390B3-F66F-4DFF-A33D-E4C8DD7387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26" name="Text Box 32">
          <a:extLst>
            <a:ext uri="{FF2B5EF4-FFF2-40B4-BE49-F238E27FC236}">
              <a16:creationId xmlns:a16="http://schemas.microsoft.com/office/drawing/2014/main" id="{93E38D29-C762-4DB8-A709-257FF54E453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27" name="Text Box 3">
          <a:extLst>
            <a:ext uri="{FF2B5EF4-FFF2-40B4-BE49-F238E27FC236}">
              <a16:creationId xmlns:a16="http://schemas.microsoft.com/office/drawing/2014/main" id="{217B9EC7-3061-4CD2-B2A8-4ABA8E218AE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28" name="Text Box 63">
          <a:extLst>
            <a:ext uri="{FF2B5EF4-FFF2-40B4-BE49-F238E27FC236}">
              <a16:creationId xmlns:a16="http://schemas.microsoft.com/office/drawing/2014/main" id="{7EAB01C3-5CC0-4FD0-90C5-C29862389F2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29" name="Text Box 3">
          <a:extLst>
            <a:ext uri="{FF2B5EF4-FFF2-40B4-BE49-F238E27FC236}">
              <a16:creationId xmlns:a16="http://schemas.microsoft.com/office/drawing/2014/main" id="{1A07FEC1-796A-4640-8777-D80E2493DC7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30" name="Text Box 32">
          <a:extLst>
            <a:ext uri="{FF2B5EF4-FFF2-40B4-BE49-F238E27FC236}">
              <a16:creationId xmlns:a16="http://schemas.microsoft.com/office/drawing/2014/main" id="{E9D5725F-6AFC-4D09-8787-F81E87A48D8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31" name="Text Box 3">
          <a:extLst>
            <a:ext uri="{FF2B5EF4-FFF2-40B4-BE49-F238E27FC236}">
              <a16:creationId xmlns:a16="http://schemas.microsoft.com/office/drawing/2014/main" id="{ADA7062F-A939-468C-9DA9-C25713BE129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32" name="Text Box 63">
          <a:extLst>
            <a:ext uri="{FF2B5EF4-FFF2-40B4-BE49-F238E27FC236}">
              <a16:creationId xmlns:a16="http://schemas.microsoft.com/office/drawing/2014/main" id="{291B26E8-34B1-4721-AC4E-ECE9936D20B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33" name="Text Box 3">
          <a:extLst>
            <a:ext uri="{FF2B5EF4-FFF2-40B4-BE49-F238E27FC236}">
              <a16:creationId xmlns:a16="http://schemas.microsoft.com/office/drawing/2014/main" id="{7DD4108F-62E8-4D23-B000-F67FC3C7CEC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34" name="Text Box 32">
          <a:extLst>
            <a:ext uri="{FF2B5EF4-FFF2-40B4-BE49-F238E27FC236}">
              <a16:creationId xmlns:a16="http://schemas.microsoft.com/office/drawing/2014/main" id="{8BF3CBA3-6BA2-483F-83DA-D952AF95DF6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35" name="Text Box 3">
          <a:extLst>
            <a:ext uri="{FF2B5EF4-FFF2-40B4-BE49-F238E27FC236}">
              <a16:creationId xmlns:a16="http://schemas.microsoft.com/office/drawing/2014/main" id="{30990EC3-A54B-427C-8361-7D77001292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36" name="Text Box 63">
          <a:extLst>
            <a:ext uri="{FF2B5EF4-FFF2-40B4-BE49-F238E27FC236}">
              <a16:creationId xmlns:a16="http://schemas.microsoft.com/office/drawing/2014/main" id="{D635F069-0E4A-421F-8D7A-E43B9A7EA12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37" name="Text Box 32">
          <a:extLst>
            <a:ext uri="{FF2B5EF4-FFF2-40B4-BE49-F238E27FC236}">
              <a16:creationId xmlns:a16="http://schemas.microsoft.com/office/drawing/2014/main" id="{4583E110-149F-451B-9998-4F0BBA847B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38" name="Text Box 3">
          <a:extLst>
            <a:ext uri="{FF2B5EF4-FFF2-40B4-BE49-F238E27FC236}">
              <a16:creationId xmlns:a16="http://schemas.microsoft.com/office/drawing/2014/main" id="{DE919F0F-135D-4168-A8CD-652B605BE6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39" name="Text Box 63">
          <a:extLst>
            <a:ext uri="{FF2B5EF4-FFF2-40B4-BE49-F238E27FC236}">
              <a16:creationId xmlns:a16="http://schemas.microsoft.com/office/drawing/2014/main" id="{64478866-8AE0-4DB5-97BD-5293B5A32A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40" name="Text Box 3">
          <a:extLst>
            <a:ext uri="{FF2B5EF4-FFF2-40B4-BE49-F238E27FC236}">
              <a16:creationId xmlns:a16="http://schemas.microsoft.com/office/drawing/2014/main" id="{66A084BD-5E44-4572-B7C1-4B1EE10D50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41" name="Text Box 32">
          <a:extLst>
            <a:ext uri="{FF2B5EF4-FFF2-40B4-BE49-F238E27FC236}">
              <a16:creationId xmlns:a16="http://schemas.microsoft.com/office/drawing/2014/main" id="{94D2AA1B-4315-4FBA-9D37-91A3C04F8D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42" name="Text Box 3">
          <a:extLst>
            <a:ext uri="{FF2B5EF4-FFF2-40B4-BE49-F238E27FC236}">
              <a16:creationId xmlns:a16="http://schemas.microsoft.com/office/drawing/2014/main" id="{76C6B7A5-542C-4DA4-B39D-ED9FC96E11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43" name="Text Box 63">
          <a:extLst>
            <a:ext uri="{FF2B5EF4-FFF2-40B4-BE49-F238E27FC236}">
              <a16:creationId xmlns:a16="http://schemas.microsoft.com/office/drawing/2014/main" id="{FEAE0E5A-6542-4C79-A425-89A602A0A2C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44" name="Text Box 3">
          <a:extLst>
            <a:ext uri="{FF2B5EF4-FFF2-40B4-BE49-F238E27FC236}">
              <a16:creationId xmlns:a16="http://schemas.microsoft.com/office/drawing/2014/main" id="{D8C5DBD9-2F8B-46D6-BAFE-D0EF292122D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45" name="Text Box 32">
          <a:extLst>
            <a:ext uri="{FF2B5EF4-FFF2-40B4-BE49-F238E27FC236}">
              <a16:creationId xmlns:a16="http://schemas.microsoft.com/office/drawing/2014/main" id="{8C1043DF-5C68-44E2-B954-C712056E8A5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46" name="Text Box 3">
          <a:extLst>
            <a:ext uri="{FF2B5EF4-FFF2-40B4-BE49-F238E27FC236}">
              <a16:creationId xmlns:a16="http://schemas.microsoft.com/office/drawing/2014/main" id="{01957F58-D2CF-4D18-8966-FBCC4E5DAB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47" name="Text Box 63">
          <a:extLst>
            <a:ext uri="{FF2B5EF4-FFF2-40B4-BE49-F238E27FC236}">
              <a16:creationId xmlns:a16="http://schemas.microsoft.com/office/drawing/2014/main" id="{1C1EC7A1-F3F4-4073-A782-CDDFBA583B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48" name="Text Box 3">
          <a:extLst>
            <a:ext uri="{FF2B5EF4-FFF2-40B4-BE49-F238E27FC236}">
              <a16:creationId xmlns:a16="http://schemas.microsoft.com/office/drawing/2014/main" id="{EFDF0DE9-503D-4780-AB52-939BA3C9DB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49" name="Text Box 32">
          <a:extLst>
            <a:ext uri="{FF2B5EF4-FFF2-40B4-BE49-F238E27FC236}">
              <a16:creationId xmlns:a16="http://schemas.microsoft.com/office/drawing/2014/main" id="{60DB79DB-1174-40FA-B5AF-4C3C8B81568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50" name="Text Box 3">
          <a:extLst>
            <a:ext uri="{FF2B5EF4-FFF2-40B4-BE49-F238E27FC236}">
              <a16:creationId xmlns:a16="http://schemas.microsoft.com/office/drawing/2014/main" id="{1310FAE2-B581-4A1B-BD72-AE6F30FDDB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51" name="Text Box 63">
          <a:extLst>
            <a:ext uri="{FF2B5EF4-FFF2-40B4-BE49-F238E27FC236}">
              <a16:creationId xmlns:a16="http://schemas.microsoft.com/office/drawing/2014/main" id="{9EA45C06-E319-4BA1-A7A6-4336B9DE4F7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52" name="Text Box 3">
          <a:extLst>
            <a:ext uri="{FF2B5EF4-FFF2-40B4-BE49-F238E27FC236}">
              <a16:creationId xmlns:a16="http://schemas.microsoft.com/office/drawing/2014/main" id="{AA2B6685-EFB1-424E-ABE5-4E7121058B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53" name="Text Box 32">
          <a:extLst>
            <a:ext uri="{FF2B5EF4-FFF2-40B4-BE49-F238E27FC236}">
              <a16:creationId xmlns:a16="http://schemas.microsoft.com/office/drawing/2014/main" id="{CB0E3998-4703-4B94-B59B-1909DA434C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54" name="Text Box 3">
          <a:extLst>
            <a:ext uri="{FF2B5EF4-FFF2-40B4-BE49-F238E27FC236}">
              <a16:creationId xmlns:a16="http://schemas.microsoft.com/office/drawing/2014/main" id="{330036B2-8815-4570-851C-8FF5BA9132D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55" name="Text Box 63">
          <a:extLst>
            <a:ext uri="{FF2B5EF4-FFF2-40B4-BE49-F238E27FC236}">
              <a16:creationId xmlns:a16="http://schemas.microsoft.com/office/drawing/2014/main" id="{B1B332B9-9039-4770-8D69-2046686157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56" name="Text Box 3">
          <a:extLst>
            <a:ext uri="{FF2B5EF4-FFF2-40B4-BE49-F238E27FC236}">
              <a16:creationId xmlns:a16="http://schemas.microsoft.com/office/drawing/2014/main" id="{5A5F0E0F-3A5C-43CF-B579-13BBEEAFC5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57" name="Text Box 32">
          <a:extLst>
            <a:ext uri="{FF2B5EF4-FFF2-40B4-BE49-F238E27FC236}">
              <a16:creationId xmlns:a16="http://schemas.microsoft.com/office/drawing/2014/main" id="{9323095C-BE1D-4AA7-9D31-F622B38C72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58" name="Text Box 3">
          <a:extLst>
            <a:ext uri="{FF2B5EF4-FFF2-40B4-BE49-F238E27FC236}">
              <a16:creationId xmlns:a16="http://schemas.microsoft.com/office/drawing/2014/main" id="{E14EEE93-4973-4B0F-8016-93433444457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59" name="Text Box 63">
          <a:extLst>
            <a:ext uri="{FF2B5EF4-FFF2-40B4-BE49-F238E27FC236}">
              <a16:creationId xmlns:a16="http://schemas.microsoft.com/office/drawing/2014/main" id="{11961D55-BB70-4991-9787-3DA8B4C951B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60" name="Text Box 3">
          <a:extLst>
            <a:ext uri="{FF2B5EF4-FFF2-40B4-BE49-F238E27FC236}">
              <a16:creationId xmlns:a16="http://schemas.microsoft.com/office/drawing/2014/main" id="{7F807C66-E8B8-42FD-A35A-93DCA780FE6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61" name="Text Box 32">
          <a:extLst>
            <a:ext uri="{FF2B5EF4-FFF2-40B4-BE49-F238E27FC236}">
              <a16:creationId xmlns:a16="http://schemas.microsoft.com/office/drawing/2014/main" id="{ECC8F22E-D182-4947-A7F9-8844E5C5146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62" name="Text Box 3">
          <a:extLst>
            <a:ext uri="{FF2B5EF4-FFF2-40B4-BE49-F238E27FC236}">
              <a16:creationId xmlns:a16="http://schemas.microsoft.com/office/drawing/2014/main" id="{47CF4B2E-39DC-4B3D-8C2B-6127A99B5DB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63" name="Text Box 63">
          <a:extLst>
            <a:ext uri="{FF2B5EF4-FFF2-40B4-BE49-F238E27FC236}">
              <a16:creationId xmlns:a16="http://schemas.microsoft.com/office/drawing/2014/main" id="{97BCCFFB-BE7F-4D95-AB1F-C9C6904B6EE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64" name="Text Box 3">
          <a:extLst>
            <a:ext uri="{FF2B5EF4-FFF2-40B4-BE49-F238E27FC236}">
              <a16:creationId xmlns:a16="http://schemas.microsoft.com/office/drawing/2014/main" id="{C12A79B9-BB08-424B-A454-351E6587541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65" name="Text Box 32">
          <a:extLst>
            <a:ext uri="{FF2B5EF4-FFF2-40B4-BE49-F238E27FC236}">
              <a16:creationId xmlns:a16="http://schemas.microsoft.com/office/drawing/2014/main" id="{F81653EA-70A6-4B3F-9F65-188E2C8E6E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66" name="Text Box 3">
          <a:extLst>
            <a:ext uri="{FF2B5EF4-FFF2-40B4-BE49-F238E27FC236}">
              <a16:creationId xmlns:a16="http://schemas.microsoft.com/office/drawing/2014/main" id="{C25E09A9-06C6-4F11-A9F3-2E34A52663D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67" name="Text Box 63">
          <a:extLst>
            <a:ext uri="{FF2B5EF4-FFF2-40B4-BE49-F238E27FC236}">
              <a16:creationId xmlns:a16="http://schemas.microsoft.com/office/drawing/2014/main" id="{CAD5639F-B4FB-4EDA-B4D1-D42C3EFC56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68" name="Text Box 3">
          <a:extLst>
            <a:ext uri="{FF2B5EF4-FFF2-40B4-BE49-F238E27FC236}">
              <a16:creationId xmlns:a16="http://schemas.microsoft.com/office/drawing/2014/main" id="{834166A1-B893-4E07-8381-3A523FDDDB3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69" name="Text Box 32">
          <a:extLst>
            <a:ext uri="{FF2B5EF4-FFF2-40B4-BE49-F238E27FC236}">
              <a16:creationId xmlns:a16="http://schemas.microsoft.com/office/drawing/2014/main" id="{0BE38E64-E790-450D-BE7D-07E67A7042E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70" name="Text Box 3">
          <a:extLst>
            <a:ext uri="{FF2B5EF4-FFF2-40B4-BE49-F238E27FC236}">
              <a16:creationId xmlns:a16="http://schemas.microsoft.com/office/drawing/2014/main" id="{CC4621AF-1956-444E-B8A1-029F81FB18D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71" name="Text Box 63">
          <a:extLst>
            <a:ext uri="{FF2B5EF4-FFF2-40B4-BE49-F238E27FC236}">
              <a16:creationId xmlns:a16="http://schemas.microsoft.com/office/drawing/2014/main" id="{5722F9B4-037B-4AD0-B7A0-471186E4C90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72" name="Text Box 3">
          <a:extLst>
            <a:ext uri="{FF2B5EF4-FFF2-40B4-BE49-F238E27FC236}">
              <a16:creationId xmlns:a16="http://schemas.microsoft.com/office/drawing/2014/main" id="{1A107145-BDAF-4F60-908A-8C43CF7405E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73" name="Text Box 32">
          <a:extLst>
            <a:ext uri="{FF2B5EF4-FFF2-40B4-BE49-F238E27FC236}">
              <a16:creationId xmlns:a16="http://schemas.microsoft.com/office/drawing/2014/main" id="{019A3A61-C3E0-4ED5-9FAF-B45BDED563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74" name="Text Box 3">
          <a:extLst>
            <a:ext uri="{FF2B5EF4-FFF2-40B4-BE49-F238E27FC236}">
              <a16:creationId xmlns:a16="http://schemas.microsoft.com/office/drawing/2014/main" id="{414C134B-2412-42F3-AFCE-6F222B9E7B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75" name="Text Box 63">
          <a:extLst>
            <a:ext uri="{FF2B5EF4-FFF2-40B4-BE49-F238E27FC236}">
              <a16:creationId xmlns:a16="http://schemas.microsoft.com/office/drawing/2014/main" id="{70CBF2B3-A054-4D42-99D3-8495B0BC5B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76" name="Text Box 3">
          <a:extLst>
            <a:ext uri="{FF2B5EF4-FFF2-40B4-BE49-F238E27FC236}">
              <a16:creationId xmlns:a16="http://schemas.microsoft.com/office/drawing/2014/main" id="{327C2816-40A0-4F6B-86C6-11B4B07752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77" name="Text Box 32">
          <a:extLst>
            <a:ext uri="{FF2B5EF4-FFF2-40B4-BE49-F238E27FC236}">
              <a16:creationId xmlns:a16="http://schemas.microsoft.com/office/drawing/2014/main" id="{D6426F1C-B0E2-4E06-AB78-41A43C9CBC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78" name="Text Box 3">
          <a:extLst>
            <a:ext uri="{FF2B5EF4-FFF2-40B4-BE49-F238E27FC236}">
              <a16:creationId xmlns:a16="http://schemas.microsoft.com/office/drawing/2014/main" id="{5B2797C1-6612-4B3F-83AF-C96041BA741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79" name="Text Box 63">
          <a:extLst>
            <a:ext uri="{FF2B5EF4-FFF2-40B4-BE49-F238E27FC236}">
              <a16:creationId xmlns:a16="http://schemas.microsoft.com/office/drawing/2014/main" id="{5A6F987A-2C41-4C88-90FE-2B87F7888D6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80" name="Text Box 3">
          <a:extLst>
            <a:ext uri="{FF2B5EF4-FFF2-40B4-BE49-F238E27FC236}">
              <a16:creationId xmlns:a16="http://schemas.microsoft.com/office/drawing/2014/main" id="{BB1AE8F8-6536-4F7F-AB49-CF361BEAC1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81" name="Text Box 32">
          <a:extLst>
            <a:ext uri="{FF2B5EF4-FFF2-40B4-BE49-F238E27FC236}">
              <a16:creationId xmlns:a16="http://schemas.microsoft.com/office/drawing/2014/main" id="{0AB8CE31-D45A-47E4-969F-8E1C879544C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82" name="Text Box 3">
          <a:extLst>
            <a:ext uri="{FF2B5EF4-FFF2-40B4-BE49-F238E27FC236}">
              <a16:creationId xmlns:a16="http://schemas.microsoft.com/office/drawing/2014/main" id="{EAF9D6C6-0099-4EED-BFA4-203ADAAC21E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83" name="Text Box 63">
          <a:extLst>
            <a:ext uri="{FF2B5EF4-FFF2-40B4-BE49-F238E27FC236}">
              <a16:creationId xmlns:a16="http://schemas.microsoft.com/office/drawing/2014/main" id="{FAD22BBC-FC90-4E1F-9296-895B4A741B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84" name="Text Box 3">
          <a:extLst>
            <a:ext uri="{FF2B5EF4-FFF2-40B4-BE49-F238E27FC236}">
              <a16:creationId xmlns:a16="http://schemas.microsoft.com/office/drawing/2014/main" id="{3CA344C4-5104-4EC3-BE71-62CA0992CED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85" name="Text Box 32">
          <a:extLst>
            <a:ext uri="{FF2B5EF4-FFF2-40B4-BE49-F238E27FC236}">
              <a16:creationId xmlns:a16="http://schemas.microsoft.com/office/drawing/2014/main" id="{482283FC-A68D-489E-89F4-BEA1D289A1B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86" name="Text Box 3">
          <a:extLst>
            <a:ext uri="{FF2B5EF4-FFF2-40B4-BE49-F238E27FC236}">
              <a16:creationId xmlns:a16="http://schemas.microsoft.com/office/drawing/2014/main" id="{20F06E26-ECB3-495D-BF48-84FF71D82F8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87" name="Text Box 63">
          <a:extLst>
            <a:ext uri="{FF2B5EF4-FFF2-40B4-BE49-F238E27FC236}">
              <a16:creationId xmlns:a16="http://schemas.microsoft.com/office/drawing/2014/main" id="{EC67399A-55D1-4CE1-AD06-E18C23A13B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88" name="Text Box 3">
          <a:extLst>
            <a:ext uri="{FF2B5EF4-FFF2-40B4-BE49-F238E27FC236}">
              <a16:creationId xmlns:a16="http://schemas.microsoft.com/office/drawing/2014/main" id="{DC5728AB-D24A-40DE-AFD7-7DEA409868D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89" name="Text Box 32">
          <a:extLst>
            <a:ext uri="{FF2B5EF4-FFF2-40B4-BE49-F238E27FC236}">
              <a16:creationId xmlns:a16="http://schemas.microsoft.com/office/drawing/2014/main" id="{21D1CF3F-CC2C-4167-BE64-FBD6A093A2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90" name="Text Box 3">
          <a:extLst>
            <a:ext uri="{FF2B5EF4-FFF2-40B4-BE49-F238E27FC236}">
              <a16:creationId xmlns:a16="http://schemas.microsoft.com/office/drawing/2014/main" id="{513DA80B-4DAF-47C2-9855-F55F93BEF2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91" name="Text Box 63">
          <a:extLst>
            <a:ext uri="{FF2B5EF4-FFF2-40B4-BE49-F238E27FC236}">
              <a16:creationId xmlns:a16="http://schemas.microsoft.com/office/drawing/2014/main" id="{2AF752CB-4141-46AC-84DA-C1669EC64B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92" name="Text Box 3">
          <a:extLst>
            <a:ext uri="{FF2B5EF4-FFF2-40B4-BE49-F238E27FC236}">
              <a16:creationId xmlns:a16="http://schemas.microsoft.com/office/drawing/2014/main" id="{658419D7-CF7F-4822-9B13-BF6D6C8212D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93" name="Text Box 32">
          <a:extLst>
            <a:ext uri="{FF2B5EF4-FFF2-40B4-BE49-F238E27FC236}">
              <a16:creationId xmlns:a16="http://schemas.microsoft.com/office/drawing/2014/main" id="{D1F56577-13A8-4890-BF86-700911CA807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94" name="Text Box 3">
          <a:extLst>
            <a:ext uri="{FF2B5EF4-FFF2-40B4-BE49-F238E27FC236}">
              <a16:creationId xmlns:a16="http://schemas.microsoft.com/office/drawing/2014/main" id="{07EE2B7D-3D01-42C9-A2BF-AB90B16EF6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95" name="Text Box 63">
          <a:extLst>
            <a:ext uri="{FF2B5EF4-FFF2-40B4-BE49-F238E27FC236}">
              <a16:creationId xmlns:a16="http://schemas.microsoft.com/office/drawing/2014/main" id="{A89A356B-424C-498C-BBCC-37885BB879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96" name="Text Box 3">
          <a:extLst>
            <a:ext uri="{FF2B5EF4-FFF2-40B4-BE49-F238E27FC236}">
              <a16:creationId xmlns:a16="http://schemas.microsoft.com/office/drawing/2014/main" id="{6B086402-29FD-479A-A810-E66CE630EF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97" name="Text Box 32">
          <a:extLst>
            <a:ext uri="{FF2B5EF4-FFF2-40B4-BE49-F238E27FC236}">
              <a16:creationId xmlns:a16="http://schemas.microsoft.com/office/drawing/2014/main" id="{26CE6E37-A122-4AB5-9ABB-D049D21DB2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198" name="Text Box 3">
          <a:extLst>
            <a:ext uri="{FF2B5EF4-FFF2-40B4-BE49-F238E27FC236}">
              <a16:creationId xmlns:a16="http://schemas.microsoft.com/office/drawing/2014/main" id="{AA08F4B4-D0B7-4A31-A10D-647F7501608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199" name="Text Box 63">
          <a:extLst>
            <a:ext uri="{FF2B5EF4-FFF2-40B4-BE49-F238E27FC236}">
              <a16:creationId xmlns:a16="http://schemas.microsoft.com/office/drawing/2014/main" id="{6D309734-FE6F-4AFB-ABA8-46DB62D1D53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00" name="Text Box 3">
          <a:extLst>
            <a:ext uri="{FF2B5EF4-FFF2-40B4-BE49-F238E27FC236}">
              <a16:creationId xmlns:a16="http://schemas.microsoft.com/office/drawing/2014/main" id="{3BC04475-46A2-4221-B29D-0FD8793856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01" name="Text Box 32">
          <a:extLst>
            <a:ext uri="{FF2B5EF4-FFF2-40B4-BE49-F238E27FC236}">
              <a16:creationId xmlns:a16="http://schemas.microsoft.com/office/drawing/2014/main" id="{1AC17236-F423-4149-A0A3-F15D77C1BF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02" name="Text Box 3">
          <a:extLst>
            <a:ext uri="{FF2B5EF4-FFF2-40B4-BE49-F238E27FC236}">
              <a16:creationId xmlns:a16="http://schemas.microsoft.com/office/drawing/2014/main" id="{9CE16B31-1EC9-4987-B612-B41F1CF0D0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03" name="Text Box 63">
          <a:extLst>
            <a:ext uri="{FF2B5EF4-FFF2-40B4-BE49-F238E27FC236}">
              <a16:creationId xmlns:a16="http://schemas.microsoft.com/office/drawing/2014/main" id="{AC71D01B-ED01-4317-8063-0B0ABF164B7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04" name="Text Box 3">
          <a:extLst>
            <a:ext uri="{FF2B5EF4-FFF2-40B4-BE49-F238E27FC236}">
              <a16:creationId xmlns:a16="http://schemas.microsoft.com/office/drawing/2014/main" id="{187CDFCC-7536-48C6-8348-6A69EF46DE5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05" name="Text Box 32">
          <a:extLst>
            <a:ext uri="{FF2B5EF4-FFF2-40B4-BE49-F238E27FC236}">
              <a16:creationId xmlns:a16="http://schemas.microsoft.com/office/drawing/2014/main" id="{4B540156-44E2-43FA-8BF7-CA04C14E42D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06" name="Text Box 3">
          <a:extLst>
            <a:ext uri="{FF2B5EF4-FFF2-40B4-BE49-F238E27FC236}">
              <a16:creationId xmlns:a16="http://schemas.microsoft.com/office/drawing/2014/main" id="{D0BB72EA-BBA2-4A0C-B77B-0B730A617C8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07" name="Text Box 63">
          <a:extLst>
            <a:ext uri="{FF2B5EF4-FFF2-40B4-BE49-F238E27FC236}">
              <a16:creationId xmlns:a16="http://schemas.microsoft.com/office/drawing/2014/main" id="{240CB634-3FE6-4D51-981A-7415DEEA78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08" name="Text Box 3">
          <a:extLst>
            <a:ext uri="{FF2B5EF4-FFF2-40B4-BE49-F238E27FC236}">
              <a16:creationId xmlns:a16="http://schemas.microsoft.com/office/drawing/2014/main" id="{342BD09F-9003-4616-B7CE-0E16A2CDD86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09" name="Text Box 32">
          <a:extLst>
            <a:ext uri="{FF2B5EF4-FFF2-40B4-BE49-F238E27FC236}">
              <a16:creationId xmlns:a16="http://schemas.microsoft.com/office/drawing/2014/main" id="{3126982F-0B05-499F-A776-22B097DC075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10" name="Text Box 3">
          <a:extLst>
            <a:ext uri="{FF2B5EF4-FFF2-40B4-BE49-F238E27FC236}">
              <a16:creationId xmlns:a16="http://schemas.microsoft.com/office/drawing/2014/main" id="{FB4195C3-A81B-4226-A362-81EB54503C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11" name="Text Box 63">
          <a:extLst>
            <a:ext uri="{FF2B5EF4-FFF2-40B4-BE49-F238E27FC236}">
              <a16:creationId xmlns:a16="http://schemas.microsoft.com/office/drawing/2014/main" id="{B4AB6C7F-0303-425F-94DE-AFC9B8A980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12" name="Text Box 3">
          <a:extLst>
            <a:ext uri="{FF2B5EF4-FFF2-40B4-BE49-F238E27FC236}">
              <a16:creationId xmlns:a16="http://schemas.microsoft.com/office/drawing/2014/main" id="{55034398-A044-43D9-B91D-2D1F40FF7E4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13" name="Text Box 32">
          <a:extLst>
            <a:ext uri="{FF2B5EF4-FFF2-40B4-BE49-F238E27FC236}">
              <a16:creationId xmlns:a16="http://schemas.microsoft.com/office/drawing/2014/main" id="{E59E3F94-8BC7-47A6-AEB3-ACEE0E0BDCF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14" name="Text Box 3">
          <a:extLst>
            <a:ext uri="{FF2B5EF4-FFF2-40B4-BE49-F238E27FC236}">
              <a16:creationId xmlns:a16="http://schemas.microsoft.com/office/drawing/2014/main" id="{DD7EC805-7452-4CC7-B415-EEE9D547C4C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15" name="Text Box 63">
          <a:extLst>
            <a:ext uri="{FF2B5EF4-FFF2-40B4-BE49-F238E27FC236}">
              <a16:creationId xmlns:a16="http://schemas.microsoft.com/office/drawing/2014/main" id="{ACE2C58D-F5CC-4DB3-BAA2-6BBA0549C3B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16" name="Text Box 3">
          <a:extLst>
            <a:ext uri="{FF2B5EF4-FFF2-40B4-BE49-F238E27FC236}">
              <a16:creationId xmlns:a16="http://schemas.microsoft.com/office/drawing/2014/main" id="{3AFECE0D-798D-4EB0-9260-94B4815438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17" name="Text Box 32">
          <a:extLst>
            <a:ext uri="{FF2B5EF4-FFF2-40B4-BE49-F238E27FC236}">
              <a16:creationId xmlns:a16="http://schemas.microsoft.com/office/drawing/2014/main" id="{62D47281-CF7A-47F6-A30C-0BD1731D5D8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18" name="Text Box 3">
          <a:extLst>
            <a:ext uri="{FF2B5EF4-FFF2-40B4-BE49-F238E27FC236}">
              <a16:creationId xmlns:a16="http://schemas.microsoft.com/office/drawing/2014/main" id="{E9793597-D8D9-4A06-9106-2D2C41E9364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19" name="Text Box 63">
          <a:extLst>
            <a:ext uri="{FF2B5EF4-FFF2-40B4-BE49-F238E27FC236}">
              <a16:creationId xmlns:a16="http://schemas.microsoft.com/office/drawing/2014/main" id="{42AFD6DB-DB7D-43FF-9F15-F411D06B8E8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20" name="Text Box 3">
          <a:extLst>
            <a:ext uri="{FF2B5EF4-FFF2-40B4-BE49-F238E27FC236}">
              <a16:creationId xmlns:a16="http://schemas.microsoft.com/office/drawing/2014/main" id="{112B11BB-BADB-4D8D-AC08-08B603366D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21" name="Text Box 32">
          <a:extLst>
            <a:ext uri="{FF2B5EF4-FFF2-40B4-BE49-F238E27FC236}">
              <a16:creationId xmlns:a16="http://schemas.microsoft.com/office/drawing/2014/main" id="{2627D0AA-6BD3-44B3-A3EC-9BECD41F83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22" name="Text Box 3">
          <a:extLst>
            <a:ext uri="{FF2B5EF4-FFF2-40B4-BE49-F238E27FC236}">
              <a16:creationId xmlns:a16="http://schemas.microsoft.com/office/drawing/2014/main" id="{7C2F3EE4-648B-4501-8C61-4639206B900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23" name="Text Box 63">
          <a:extLst>
            <a:ext uri="{FF2B5EF4-FFF2-40B4-BE49-F238E27FC236}">
              <a16:creationId xmlns:a16="http://schemas.microsoft.com/office/drawing/2014/main" id="{4E44EA9E-2EAE-4510-A501-C09A10509F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24" name="Text Box 3">
          <a:extLst>
            <a:ext uri="{FF2B5EF4-FFF2-40B4-BE49-F238E27FC236}">
              <a16:creationId xmlns:a16="http://schemas.microsoft.com/office/drawing/2014/main" id="{C10F181B-01A1-424E-BEE0-6EAC039736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25" name="Text Box 32">
          <a:extLst>
            <a:ext uri="{FF2B5EF4-FFF2-40B4-BE49-F238E27FC236}">
              <a16:creationId xmlns:a16="http://schemas.microsoft.com/office/drawing/2014/main" id="{48915A1C-75C5-474F-B7F3-214E34626E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26" name="Text Box 3">
          <a:extLst>
            <a:ext uri="{FF2B5EF4-FFF2-40B4-BE49-F238E27FC236}">
              <a16:creationId xmlns:a16="http://schemas.microsoft.com/office/drawing/2014/main" id="{1DB3524B-A281-4D88-8D99-1F364AA7933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27" name="Text Box 63">
          <a:extLst>
            <a:ext uri="{FF2B5EF4-FFF2-40B4-BE49-F238E27FC236}">
              <a16:creationId xmlns:a16="http://schemas.microsoft.com/office/drawing/2014/main" id="{B4E5B845-CB99-4B4D-9D8D-060D8EB2DB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28" name="Text Box 3">
          <a:extLst>
            <a:ext uri="{FF2B5EF4-FFF2-40B4-BE49-F238E27FC236}">
              <a16:creationId xmlns:a16="http://schemas.microsoft.com/office/drawing/2014/main" id="{BF9D0595-7527-43F5-98C2-7392FB531A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29" name="Text Box 32">
          <a:extLst>
            <a:ext uri="{FF2B5EF4-FFF2-40B4-BE49-F238E27FC236}">
              <a16:creationId xmlns:a16="http://schemas.microsoft.com/office/drawing/2014/main" id="{E14E867F-BB3F-4F3F-AAD9-FFB7CE9981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30" name="Text Box 3">
          <a:extLst>
            <a:ext uri="{FF2B5EF4-FFF2-40B4-BE49-F238E27FC236}">
              <a16:creationId xmlns:a16="http://schemas.microsoft.com/office/drawing/2014/main" id="{E160D9A3-CF54-4102-963D-CB14FADE139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31" name="Text Box 63">
          <a:extLst>
            <a:ext uri="{FF2B5EF4-FFF2-40B4-BE49-F238E27FC236}">
              <a16:creationId xmlns:a16="http://schemas.microsoft.com/office/drawing/2014/main" id="{89047CBF-C9BF-451E-B5B0-2432FDBA5A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32" name="Text Box 3">
          <a:extLst>
            <a:ext uri="{FF2B5EF4-FFF2-40B4-BE49-F238E27FC236}">
              <a16:creationId xmlns:a16="http://schemas.microsoft.com/office/drawing/2014/main" id="{C8988281-7040-4D10-A866-6AEEF44D0F1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33" name="Text Box 32">
          <a:extLst>
            <a:ext uri="{FF2B5EF4-FFF2-40B4-BE49-F238E27FC236}">
              <a16:creationId xmlns:a16="http://schemas.microsoft.com/office/drawing/2014/main" id="{326EF94C-F1DD-4B72-9D90-C171157505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34" name="Text Box 3">
          <a:extLst>
            <a:ext uri="{FF2B5EF4-FFF2-40B4-BE49-F238E27FC236}">
              <a16:creationId xmlns:a16="http://schemas.microsoft.com/office/drawing/2014/main" id="{7E4C368A-4B3A-44B5-A8E3-DE4245618AF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35" name="Text Box 63">
          <a:extLst>
            <a:ext uri="{FF2B5EF4-FFF2-40B4-BE49-F238E27FC236}">
              <a16:creationId xmlns:a16="http://schemas.microsoft.com/office/drawing/2014/main" id="{FC5CDE91-F59E-45AE-9800-353856E2A3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36" name="Text Box 3">
          <a:extLst>
            <a:ext uri="{FF2B5EF4-FFF2-40B4-BE49-F238E27FC236}">
              <a16:creationId xmlns:a16="http://schemas.microsoft.com/office/drawing/2014/main" id="{8BE7948E-CDDF-49B2-9EC5-E162DD0458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37" name="Text Box 32">
          <a:extLst>
            <a:ext uri="{FF2B5EF4-FFF2-40B4-BE49-F238E27FC236}">
              <a16:creationId xmlns:a16="http://schemas.microsoft.com/office/drawing/2014/main" id="{3A1F45A4-A040-4632-8F6B-F91FD8DF62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38" name="Text Box 3">
          <a:extLst>
            <a:ext uri="{FF2B5EF4-FFF2-40B4-BE49-F238E27FC236}">
              <a16:creationId xmlns:a16="http://schemas.microsoft.com/office/drawing/2014/main" id="{8E47ABB6-D84F-4F08-953B-2D3CD129CAA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39" name="Text Box 63">
          <a:extLst>
            <a:ext uri="{FF2B5EF4-FFF2-40B4-BE49-F238E27FC236}">
              <a16:creationId xmlns:a16="http://schemas.microsoft.com/office/drawing/2014/main" id="{40614365-D0EF-4087-B7EB-A02FB2DF5AC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40" name="Text Box 3">
          <a:extLst>
            <a:ext uri="{FF2B5EF4-FFF2-40B4-BE49-F238E27FC236}">
              <a16:creationId xmlns:a16="http://schemas.microsoft.com/office/drawing/2014/main" id="{17DB391F-332B-4A81-8748-33BAF6621B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41" name="Text Box 32">
          <a:extLst>
            <a:ext uri="{FF2B5EF4-FFF2-40B4-BE49-F238E27FC236}">
              <a16:creationId xmlns:a16="http://schemas.microsoft.com/office/drawing/2014/main" id="{9976F55B-2E5C-4C9A-8EFF-B4F09E1267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42" name="Text Box 3">
          <a:extLst>
            <a:ext uri="{FF2B5EF4-FFF2-40B4-BE49-F238E27FC236}">
              <a16:creationId xmlns:a16="http://schemas.microsoft.com/office/drawing/2014/main" id="{1D823C2A-2B2B-437A-B6BE-19845E8945B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43" name="Text Box 63">
          <a:extLst>
            <a:ext uri="{FF2B5EF4-FFF2-40B4-BE49-F238E27FC236}">
              <a16:creationId xmlns:a16="http://schemas.microsoft.com/office/drawing/2014/main" id="{6D3E99B6-BB80-40F3-A197-3CC54553F2A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44" name="Text Box 3">
          <a:extLst>
            <a:ext uri="{FF2B5EF4-FFF2-40B4-BE49-F238E27FC236}">
              <a16:creationId xmlns:a16="http://schemas.microsoft.com/office/drawing/2014/main" id="{E884119F-D7FB-476A-8705-7C7743D359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45" name="Text Box 32">
          <a:extLst>
            <a:ext uri="{FF2B5EF4-FFF2-40B4-BE49-F238E27FC236}">
              <a16:creationId xmlns:a16="http://schemas.microsoft.com/office/drawing/2014/main" id="{E7C511C9-0CBD-4B76-88B3-50BC8F0756D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46" name="Text Box 3">
          <a:extLst>
            <a:ext uri="{FF2B5EF4-FFF2-40B4-BE49-F238E27FC236}">
              <a16:creationId xmlns:a16="http://schemas.microsoft.com/office/drawing/2014/main" id="{4011B35E-6B29-425C-BBE7-B0D3A3AAD3E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47" name="Text Box 63">
          <a:extLst>
            <a:ext uri="{FF2B5EF4-FFF2-40B4-BE49-F238E27FC236}">
              <a16:creationId xmlns:a16="http://schemas.microsoft.com/office/drawing/2014/main" id="{FD6F873B-08A3-4656-9127-7CD10CA39B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48" name="Text Box 3">
          <a:extLst>
            <a:ext uri="{FF2B5EF4-FFF2-40B4-BE49-F238E27FC236}">
              <a16:creationId xmlns:a16="http://schemas.microsoft.com/office/drawing/2014/main" id="{67BB97F7-3EF2-4C5B-BDA2-7B8E5486D0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49" name="Text Box 32">
          <a:extLst>
            <a:ext uri="{FF2B5EF4-FFF2-40B4-BE49-F238E27FC236}">
              <a16:creationId xmlns:a16="http://schemas.microsoft.com/office/drawing/2014/main" id="{76C0FCFA-607D-4DF4-BFC2-9716E722D06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50" name="Text Box 3">
          <a:extLst>
            <a:ext uri="{FF2B5EF4-FFF2-40B4-BE49-F238E27FC236}">
              <a16:creationId xmlns:a16="http://schemas.microsoft.com/office/drawing/2014/main" id="{D73F6F37-3202-4470-8966-81BB97BC792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51" name="Text Box 63">
          <a:extLst>
            <a:ext uri="{FF2B5EF4-FFF2-40B4-BE49-F238E27FC236}">
              <a16:creationId xmlns:a16="http://schemas.microsoft.com/office/drawing/2014/main" id="{2AF70998-592C-4B8D-8B49-03A60555C04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52" name="Text Box 3">
          <a:extLst>
            <a:ext uri="{FF2B5EF4-FFF2-40B4-BE49-F238E27FC236}">
              <a16:creationId xmlns:a16="http://schemas.microsoft.com/office/drawing/2014/main" id="{D1760774-6496-45D6-8CFA-E9A3C153F12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53" name="Text Box 32">
          <a:extLst>
            <a:ext uri="{FF2B5EF4-FFF2-40B4-BE49-F238E27FC236}">
              <a16:creationId xmlns:a16="http://schemas.microsoft.com/office/drawing/2014/main" id="{3473E3C2-34E6-4115-AF1B-AF25244EBC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54" name="Text Box 3">
          <a:extLst>
            <a:ext uri="{FF2B5EF4-FFF2-40B4-BE49-F238E27FC236}">
              <a16:creationId xmlns:a16="http://schemas.microsoft.com/office/drawing/2014/main" id="{B1877BE7-FAC3-47A9-99A9-7992976B135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55" name="Text Box 63">
          <a:extLst>
            <a:ext uri="{FF2B5EF4-FFF2-40B4-BE49-F238E27FC236}">
              <a16:creationId xmlns:a16="http://schemas.microsoft.com/office/drawing/2014/main" id="{DC894376-B957-4689-B1D1-21F40640DD5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56" name="Text Box 3">
          <a:extLst>
            <a:ext uri="{FF2B5EF4-FFF2-40B4-BE49-F238E27FC236}">
              <a16:creationId xmlns:a16="http://schemas.microsoft.com/office/drawing/2014/main" id="{82CD34DE-478D-4F3B-A16F-9B74982735C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57" name="Text Box 32">
          <a:extLst>
            <a:ext uri="{FF2B5EF4-FFF2-40B4-BE49-F238E27FC236}">
              <a16:creationId xmlns:a16="http://schemas.microsoft.com/office/drawing/2014/main" id="{FCDD61D4-3564-4C5D-801D-30DD2B2E5D8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58" name="Text Box 3">
          <a:extLst>
            <a:ext uri="{FF2B5EF4-FFF2-40B4-BE49-F238E27FC236}">
              <a16:creationId xmlns:a16="http://schemas.microsoft.com/office/drawing/2014/main" id="{1F34D6BD-C7EE-4CE8-9EB4-D0DEAD8486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59" name="Text Box 63">
          <a:extLst>
            <a:ext uri="{FF2B5EF4-FFF2-40B4-BE49-F238E27FC236}">
              <a16:creationId xmlns:a16="http://schemas.microsoft.com/office/drawing/2014/main" id="{B42DBD35-04A8-487D-931C-6B55F77BC71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60" name="Text Box 3">
          <a:extLst>
            <a:ext uri="{FF2B5EF4-FFF2-40B4-BE49-F238E27FC236}">
              <a16:creationId xmlns:a16="http://schemas.microsoft.com/office/drawing/2014/main" id="{3351C885-E624-46BB-ADDF-DD67FEB8FAD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61" name="Text Box 32">
          <a:extLst>
            <a:ext uri="{FF2B5EF4-FFF2-40B4-BE49-F238E27FC236}">
              <a16:creationId xmlns:a16="http://schemas.microsoft.com/office/drawing/2014/main" id="{8D2B1A4E-1C17-4812-81E6-C6BF3AF16C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62" name="Text Box 3">
          <a:extLst>
            <a:ext uri="{FF2B5EF4-FFF2-40B4-BE49-F238E27FC236}">
              <a16:creationId xmlns:a16="http://schemas.microsoft.com/office/drawing/2014/main" id="{A1B7D928-4721-4ACC-8D1B-0EF842D18B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63" name="Text Box 63">
          <a:extLst>
            <a:ext uri="{FF2B5EF4-FFF2-40B4-BE49-F238E27FC236}">
              <a16:creationId xmlns:a16="http://schemas.microsoft.com/office/drawing/2014/main" id="{1E244849-19B5-4E5A-ABBF-10FEE0D4D41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64" name="Text Box 3">
          <a:extLst>
            <a:ext uri="{FF2B5EF4-FFF2-40B4-BE49-F238E27FC236}">
              <a16:creationId xmlns:a16="http://schemas.microsoft.com/office/drawing/2014/main" id="{A08A3BCF-F1D5-4364-8EA4-0D834BE852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65" name="Text Box 32">
          <a:extLst>
            <a:ext uri="{FF2B5EF4-FFF2-40B4-BE49-F238E27FC236}">
              <a16:creationId xmlns:a16="http://schemas.microsoft.com/office/drawing/2014/main" id="{3C7CF21C-8037-4DE5-946E-0A94185DA06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66" name="Text Box 3">
          <a:extLst>
            <a:ext uri="{FF2B5EF4-FFF2-40B4-BE49-F238E27FC236}">
              <a16:creationId xmlns:a16="http://schemas.microsoft.com/office/drawing/2014/main" id="{6A77751A-9101-4A97-A184-0586C56FF1F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67" name="Text Box 63">
          <a:extLst>
            <a:ext uri="{FF2B5EF4-FFF2-40B4-BE49-F238E27FC236}">
              <a16:creationId xmlns:a16="http://schemas.microsoft.com/office/drawing/2014/main" id="{6FD5F0BD-354B-4DCB-B029-D55D60D53C9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68" name="Text Box 3">
          <a:extLst>
            <a:ext uri="{FF2B5EF4-FFF2-40B4-BE49-F238E27FC236}">
              <a16:creationId xmlns:a16="http://schemas.microsoft.com/office/drawing/2014/main" id="{768218F0-C3E8-4743-8933-AAEFE53D13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69" name="Text Box 32">
          <a:extLst>
            <a:ext uri="{FF2B5EF4-FFF2-40B4-BE49-F238E27FC236}">
              <a16:creationId xmlns:a16="http://schemas.microsoft.com/office/drawing/2014/main" id="{5D4081F1-CA36-4D0D-A523-057CF6E28A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70" name="Text Box 3">
          <a:extLst>
            <a:ext uri="{FF2B5EF4-FFF2-40B4-BE49-F238E27FC236}">
              <a16:creationId xmlns:a16="http://schemas.microsoft.com/office/drawing/2014/main" id="{34BF1FB4-C2F6-4BF6-B44C-4FBAA2C13D0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71" name="Text Box 63">
          <a:extLst>
            <a:ext uri="{FF2B5EF4-FFF2-40B4-BE49-F238E27FC236}">
              <a16:creationId xmlns:a16="http://schemas.microsoft.com/office/drawing/2014/main" id="{A7F1C4E6-EE53-48D8-AA4F-F13D620424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72" name="Text Box 3">
          <a:extLst>
            <a:ext uri="{FF2B5EF4-FFF2-40B4-BE49-F238E27FC236}">
              <a16:creationId xmlns:a16="http://schemas.microsoft.com/office/drawing/2014/main" id="{F0B5E907-4358-4344-A31C-B8625F76F74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73" name="Text Box 32">
          <a:extLst>
            <a:ext uri="{FF2B5EF4-FFF2-40B4-BE49-F238E27FC236}">
              <a16:creationId xmlns:a16="http://schemas.microsoft.com/office/drawing/2014/main" id="{1E0B8F03-0614-44C6-92F1-AF4A034CEBB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74" name="Text Box 3">
          <a:extLst>
            <a:ext uri="{FF2B5EF4-FFF2-40B4-BE49-F238E27FC236}">
              <a16:creationId xmlns:a16="http://schemas.microsoft.com/office/drawing/2014/main" id="{1AB2EFEA-83F5-4C8D-9640-081B7EAA23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75" name="Text Box 63">
          <a:extLst>
            <a:ext uri="{FF2B5EF4-FFF2-40B4-BE49-F238E27FC236}">
              <a16:creationId xmlns:a16="http://schemas.microsoft.com/office/drawing/2014/main" id="{E802F5CB-3C49-4BA5-98DB-8C575F55703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76" name="Text Box 3">
          <a:extLst>
            <a:ext uri="{FF2B5EF4-FFF2-40B4-BE49-F238E27FC236}">
              <a16:creationId xmlns:a16="http://schemas.microsoft.com/office/drawing/2014/main" id="{825C8D10-1457-4363-B171-4EBAC7628ED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77" name="Text Box 32">
          <a:extLst>
            <a:ext uri="{FF2B5EF4-FFF2-40B4-BE49-F238E27FC236}">
              <a16:creationId xmlns:a16="http://schemas.microsoft.com/office/drawing/2014/main" id="{D6E1C90D-38BA-4CB3-BC65-0B04A485F1E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78" name="Text Box 3">
          <a:extLst>
            <a:ext uri="{FF2B5EF4-FFF2-40B4-BE49-F238E27FC236}">
              <a16:creationId xmlns:a16="http://schemas.microsoft.com/office/drawing/2014/main" id="{EF945877-5A78-4C79-BECB-C2651A8663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79" name="Text Box 63">
          <a:extLst>
            <a:ext uri="{FF2B5EF4-FFF2-40B4-BE49-F238E27FC236}">
              <a16:creationId xmlns:a16="http://schemas.microsoft.com/office/drawing/2014/main" id="{EF0AE354-7736-4499-BB6E-AAD20B6EE0C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80" name="Text Box 3">
          <a:extLst>
            <a:ext uri="{FF2B5EF4-FFF2-40B4-BE49-F238E27FC236}">
              <a16:creationId xmlns:a16="http://schemas.microsoft.com/office/drawing/2014/main" id="{C066EE55-1E23-4BD7-A0B8-92E9D240904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81" name="Text Box 32">
          <a:extLst>
            <a:ext uri="{FF2B5EF4-FFF2-40B4-BE49-F238E27FC236}">
              <a16:creationId xmlns:a16="http://schemas.microsoft.com/office/drawing/2014/main" id="{CB794C24-FD48-44DD-9A23-4FFD469081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82" name="Text Box 3">
          <a:extLst>
            <a:ext uri="{FF2B5EF4-FFF2-40B4-BE49-F238E27FC236}">
              <a16:creationId xmlns:a16="http://schemas.microsoft.com/office/drawing/2014/main" id="{0A06E472-39D0-4A06-8111-16DD9FEB062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83" name="Text Box 63">
          <a:extLst>
            <a:ext uri="{FF2B5EF4-FFF2-40B4-BE49-F238E27FC236}">
              <a16:creationId xmlns:a16="http://schemas.microsoft.com/office/drawing/2014/main" id="{0BA25862-5BD9-4DF4-A001-4ACD1574F8E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84" name="Text Box 3">
          <a:extLst>
            <a:ext uri="{FF2B5EF4-FFF2-40B4-BE49-F238E27FC236}">
              <a16:creationId xmlns:a16="http://schemas.microsoft.com/office/drawing/2014/main" id="{E62DCF25-6A72-4CF0-A2AB-27109D5C930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85" name="Text Box 32">
          <a:extLst>
            <a:ext uri="{FF2B5EF4-FFF2-40B4-BE49-F238E27FC236}">
              <a16:creationId xmlns:a16="http://schemas.microsoft.com/office/drawing/2014/main" id="{267F6431-8970-4414-A388-A2C6610966F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86" name="Text Box 3">
          <a:extLst>
            <a:ext uri="{FF2B5EF4-FFF2-40B4-BE49-F238E27FC236}">
              <a16:creationId xmlns:a16="http://schemas.microsoft.com/office/drawing/2014/main" id="{997DFCA1-1D61-4C82-8EF6-C6F5ED9B0F5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87" name="Text Box 63">
          <a:extLst>
            <a:ext uri="{FF2B5EF4-FFF2-40B4-BE49-F238E27FC236}">
              <a16:creationId xmlns:a16="http://schemas.microsoft.com/office/drawing/2014/main" id="{8EBB6795-AE7F-47FE-99EF-01881A2C21E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88" name="Text Box 3">
          <a:extLst>
            <a:ext uri="{FF2B5EF4-FFF2-40B4-BE49-F238E27FC236}">
              <a16:creationId xmlns:a16="http://schemas.microsoft.com/office/drawing/2014/main" id="{856D6C4B-1936-49A2-940D-C8E9C8EFC0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89" name="Text Box 32">
          <a:extLst>
            <a:ext uri="{FF2B5EF4-FFF2-40B4-BE49-F238E27FC236}">
              <a16:creationId xmlns:a16="http://schemas.microsoft.com/office/drawing/2014/main" id="{DB693E36-5114-4867-97C4-D5B63A72E2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90" name="Text Box 3">
          <a:extLst>
            <a:ext uri="{FF2B5EF4-FFF2-40B4-BE49-F238E27FC236}">
              <a16:creationId xmlns:a16="http://schemas.microsoft.com/office/drawing/2014/main" id="{DB72C21E-BC24-4A84-BED3-3193F4020DC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91" name="Text Box 63">
          <a:extLst>
            <a:ext uri="{FF2B5EF4-FFF2-40B4-BE49-F238E27FC236}">
              <a16:creationId xmlns:a16="http://schemas.microsoft.com/office/drawing/2014/main" id="{9FFC19CA-50C1-4643-8CB2-57434223FB5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92" name="Text Box 3">
          <a:extLst>
            <a:ext uri="{FF2B5EF4-FFF2-40B4-BE49-F238E27FC236}">
              <a16:creationId xmlns:a16="http://schemas.microsoft.com/office/drawing/2014/main" id="{455666DD-AEA4-49D7-8A77-0FBE3CCA0EC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93" name="Text Box 32">
          <a:extLst>
            <a:ext uri="{FF2B5EF4-FFF2-40B4-BE49-F238E27FC236}">
              <a16:creationId xmlns:a16="http://schemas.microsoft.com/office/drawing/2014/main" id="{CDD34D3A-A5E4-4DF2-BD67-CDFCFC20D5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94" name="Text Box 3">
          <a:extLst>
            <a:ext uri="{FF2B5EF4-FFF2-40B4-BE49-F238E27FC236}">
              <a16:creationId xmlns:a16="http://schemas.microsoft.com/office/drawing/2014/main" id="{B1D96B50-8301-4E2A-9D95-9C6788277D2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95" name="Text Box 63">
          <a:extLst>
            <a:ext uri="{FF2B5EF4-FFF2-40B4-BE49-F238E27FC236}">
              <a16:creationId xmlns:a16="http://schemas.microsoft.com/office/drawing/2014/main" id="{49D8A0B2-90BC-4A86-996A-D154B0421A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96" name="Text Box 3">
          <a:extLst>
            <a:ext uri="{FF2B5EF4-FFF2-40B4-BE49-F238E27FC236}">
              <a16:creationId xmlns:a16="http://schemas.microsoft.com/office/drawing/2014/main" id="{1BEB6935-B86E-4B88-924F-204DB50891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97" name="Text Box 32">
          <a:extLst>
            <a:ext uri="{FF2B5EF4-FFF2-40B4-BE49-F238E27FC236}">
              <a16:creationId xmlns:a16="http://schemas.microsoft.com/office/drawing/2014/main" id="{48A4FB71-C9D7-4786-A8E8-A6556FE4BA9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298" name="Text Box 3">
          <a:extLst>
            <a:ext uri="{FF2B5EF4-FFF2-40B4-BE49-F238E27FC236}">
              <a16:creationId xmlns:a16="http://schemas.microsoft.com/office/drawing/2014/main" id="{EF95E5E0-39AF-43D0-A4E5-E3C905F120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299" name="Text Box 63">
          <a:extLst>
            <a:ext uri="{FF2B5EF4-FFF2-40B4-BE49-F238E27FC236}">
              <a16:creationId xmlns:a16="http://schemas.microsoft.com/office/drawing/2014/main" id="{3CB6FD61-D151-4155-B4DE-DCAF5820DAE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00" name="Text Box 3">
          <a:extLst>
            <a:ext uri="{FF2B5EF4-FFF2-40B4-BE49-F238E27FC236}">
              <a16:creationId xmlns:a16="http://schemas.microsoft.com/office/drawing/2014/main" id="{4FE6DD6D-CC31-4F96-928A-B06818516D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01" name="Text Box 32">
          <a:extLst>
            <a:ext uri="{FF2B5EF4-FFF2-40B4-BE49-F238E27FC236}">
              <a16:creationId xmlns:a16="http://schemas.microsoft.com/office/drawing/2014/main" id="{8C8BF6FA-D9A4-4C19-A913-32049144626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02" name="Text Box 3">
          <a:extLst>
            <a:ext uri="{FF2B5EF4-FFF2-40B4-BE49-F238E27FC236}">
              <a16:creationId xmlns:a16="http://schemas.microsoft.com/office/drawing/2014/main" id="{B5166E58-BDB4-45F4-B727-0AD2D306434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03" name="Text Box 63">
          <a:extLst>
            <a:ext uri="{FF2B5EF4-FFF2-40B4-BE49-F238E27FC236}">
              <a16:creationId xmlns:a16="http://schemas.microsoft.com/office/drawing/2014/main" id="{EDFA5BA2-8F1E-4D74-B210-DD9846E1FC9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04" name="Text Box 3">
          <a:extLst>
            <a:ext uri="{FF2B5EF4-FFF2-40B4-BE49-F238E27FC236}">
              <a16:creationId xmlns:a16="http://schemas.microsoft.com/office/drawing/2014/main" id="{BC16F71A-F411-4AEB-B97C-400AFCE54A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05" name="Text Box 32">
          <a:extLst>
            <a:ext uri="{FF2B5EF4-FFF2-40B4-BE49-F238E27FC236}">
              <a16:creationId xmlns:a16="http://schemas.microsoft.com/office/drawing/2014/main" id="{33A6E4B5-A090-40C3-B12D-2D4B153F94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06" name="Text Box 3">
          <a:extLst>
            <a:ext uri="{FF2B5EF4-FFF2-40B4-BE49-F238E27FC236}">
              <a16:creationId xmlns:a16="http://schemas.microsoft.com/office/drawing/2014/main" id="{006E178E-8E70-433E-A895-0222DFF591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07" name="Text Box 63">
          <a:extLst>
            <a:ext uri="{FF2B5EF4-FFF2-40B4-BE49-F238E27FC236}">
              <a16:creationId xmlns:a16="http://schemas.microsoft.com/office/drawing/2014/main" id="{735C3CDD-C768-410E-886F-3A0B18F456B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08" name="Text Box 3">
          <a:extLst>
            <a:ext uri="{FF2B5EF4-FFF2-40B4-BE49-F238E27FC236}">
              <a16:creationId xmlns:a16="http://schemas.microsoft.com/office/drawing/2014/main" id="{1A84D96E-8E09-4381-AA5E-E68FF8CAE28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09" name="Text Box 32">
          <a:extLst>
            <a:ext uri="{FF2B5EF4-FFF2-40B4-BE49-F238E27FC236}">
              <a16:creationId xmlns:a16="http://schemas.microsoft.com/office/drawing/2014/main" id="{8EFC5281-F0B4-4677-AD9E-98AE2AAFDC2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10" name="Text Box 3">
          <a:extLst>
            <a:ext uri="{FF2B5EF4-FFF2-40B4-BE49-F238E27FC236}">
              <a16:creationId xmlns:a16="http://schemas.microsoft.com/office/drawing/2014/main" id="{086798E9-C462-4C61-B102-C7F9C09C1E5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11" name="Text Box 63">
          <a:extLst>
            <a:ext uri="{FF2B5EF4-FFF2-40B4-BE49-F238E27FC236}">
              <a16:creationId xmlns:a16="http://schemas.microsoft.com/office/drawing/2014/main" id="{7837AB70-5961-4598-A4D0-69A4EA75596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12" name="Text Box 3">
          <a:extLst>
            <a:ext uri="{FF2B5EF4-FFF2-40B4-BE49-F238E27FC236}">
              <a16:creationId xmlns:a16="http://schemas.microsoft.com/office/drawing/2014/main" id="{B2AAD233-C6D2-48E7-881F-5FC7E65DCD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13" name="Text Box 32">
          <a:extLst>
            <a:ext uri="{FF2B5EF4-FFF2-40B4-BE49-F238E27FC236}">
              <a16:creationId xmlns:a16="http://schemas.microsoft.com/office/drawing/2014/main" id="{42AAA099-99B0-48F3-8605-69AA6DD39EE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14" name="Text Box 3">
          <a:extLst>
            <a:ext uri="{FF2B5EF4-FFF2-40B4-BE49-F238E27FC236}">
              <a16:creationId xmlns:a16="http://schemas.microsoft.com/office/drawing/2014/main" id="{9727043C-579E-45DE-B824-0E5AF2BB37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15" name="Text Box 63">
          <a:extLst>
            <a:ext uri="{FF2B5EF4-FFF2-40B4-BE49-F238E27FC236}">
              <a16:creationId xmlns:a16="http://schemas.microsoft.com/office/drawing/2014/main" id="{9DF1A3E7-B458-408D-9073-4AD7F8BC9F8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16" name="Text Box 3">
          <a:extLst>
            <a:ext uri="{FF2B5EF4-FFF2-40B4-BE49-F238E27FC236}">
              <a16:creationId xmlns:a16="http://schemas.microsoft.com/office/drawing/2014/main" id="{FF541050-0A52-4FA0-8A9B-C005E1D89A4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17" name="Text Box 32">
          <a:extLst>
            <a:ext uri="{FF2B5EF4-FFF2-40B4-BE49-F238E27FC236}">
              <a16:creationId xmlns:a16="http://schemas.microsoft.com/office/drawing/2014/main" id="{FD883E97-5E14-43CB-8075-0F39B55355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18" name="Text Box 3">
          <a:extLst>
            <a:ext uri="{FF2B5EF4-FFF2-40B4-BE49-F238E27FC236}">
              <a16:creationId xmlns:a16="http://schemas.microsoft.com/office/drawing/2014/main" id="{115F2CE2-F968-40DC-88E7-30F09FF4A0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19" name="Text Box 63">
          <a:extLst>
            <a:ext uri="{FF2B5EF4-FFF2-40B4-BE49-F238E27FC236}">
              <a16:creationId xmlns:a16="http://schemas.microsoft.com/office/drawing/2014/main" id="{0B72F54C-2EA5-4B50-BC79-653771F3D05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20" name="Text Box 3">
          <a:extLst>
            <a:ext uri="{FF2B5EF4-FFF2-40B4-BE49-F238E27FC236}">
              <a16:creationId xmlns:a16="http://schemas.microsoft.com/office/drawing/2014/main" id="{63677314-D2AC-475D-85EA-B854E82184A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21" name="Text Box 32">
          <a:extLst>
            <a:ext uri="{FF2B5EF4-FFF2-40B4-BE49-F238E27FC236}">
              <a16:creationId xmlns:a16="http://schemas.microsoft.com/office/drawing/2014/main" id="{A9E93DC1-3A9C-4DD0-92DF-4C1C924448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22" name="Text Box 3">
          <a:extLst>
            <a:ext uri="{FF2B5EF4-FFF2-40B4-BE49-F238E27FC236}">
              <a16:creationId xmlns:a16="http://schemas.microsoft.com/office/drawing/2014/main" id="{F7764870-B14C-4377-A2FB-5B3663B20D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23" name="Text Box 63">
          <a:extLst>
            <a:ext uri="{FF2B5EF4-FFF2-40B4-BE49-F238E27FC236}">
              <a16:creationId xmlns:a16="http://schemas.microsoft.com/office/drawing/2014/main" id="{353D0B82-E340-47E0-92C5-8EF0EC4149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24" name="Text Box 3">
          <a:extLst>
            <a:ext uri="{FF2B5EF4-FFF2-40B4-BE49-F238E27FC236}">
              <a16:creationId xmlns:a16="http://schemas.microsoft.com/office/drawing/2014/main" id="{C75851F3-D4B2-46F9-A4B3-E9F5032298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25" name="Text Box 32">
          <a:extLst>
            <a:ext uri="{FF2B5EF4-FFF2-40B4-BE49-F238E27FC236}">
              <a16:creationId xmlns:a16="http://schemas.microsoft.com/office/drawing/2014/main" id="{982D8CE7-4F9E-4E84-86CD-661E9CF210D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26" name="Text Box 3">
          <a:extLst>
            <a:ext uri="{FF2B5EF4-FFF2-40B4-BE49-F238E27FC236}">
              <a16:creationId xmlns:a16="http://schemas.microsoft.com/office/drawing/2014/main" id="{633E05D8-715E-4772-9152-2966BFE9E05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27" name="Text Box 63">
          <a:extLst>
            <a:ext uri="{FF2B5EF4-FFF2-40B4-BE49-F238E27FC236}">
              <a16:creationId xmlns:a16="http://schemas.microsoft.com/office/drawing/2014/main" id="{3DA71F52-A604-455D-AC8A-3222B898BE6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28" name="Text Box 3">
          <a:extLst>
            <a:ext uri="{FF2B5EF4-FFF2-40B4-BE49-F238E27FC236}">
              <a16:creationId xmlns:a16="http://schemas.microsoft.com/office/drawing/2014/main" id="{09EECA2D-7ED7-47E9-9598-171178F773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29" name="Text Box 32">
          <a:extLst>
            <a:ext uri="{FF2B5EF4-FFF2-40B4-BE49-F238E27FC236}">
              <a16:creationId xmlns:a16="http://schemas.microsoft.com/office/drawing/2014/main" id="{498C1C0B-85BB-439B-BC15-1CC50A21F3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30" name="Text Box 3">
          <a:extLst>
            <a:ext uri="{FF2B5EF4-FFF2-40B4-BE49-F238E27FC236}">
              <a16:creationId xmlns:a16="http://schemas.microsoft.com/office/drawing/2014/main" id="{52EFE820-E0C1-465E-97BF-7A9825F745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31" name="Text Box 63">
          <a:extLst>
            <a:ext uri="{FF2B5EF4-FFF2-40B4-BE49-F238E27FC236}">
              <a16:creationId xmlns:a16="http://schemas.microsoft.com/office/drawing/2014/main" id="{406EF96B-2963-4B90-8FE4-07DE7D5ADD5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32" name="Text Box 3">
          <a:extLst>
            <a:ext uri="{FF2B5EF4-FFF2-40B4-BE49-F238E27FC236}">
              <a16:creationId xmlns:a16="http://schemas.microsoft.com/office/drawing/2014/main" id="{56CB3C8B-82B2-47DA-9371-B87A04E2EF2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33" name="Text Box 32">
          <a:extLst>
            <a:ext uri="{FF2B5EF4-FFF2-40B4-BE49-F238E27FC236}">
              <a16:creationId xmlns:a16="http://schemas.microsoft.com/office/drawing/2014/main" id="{67238851-C3BE-4840-B9BF-77B25AD3F0A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34" name="Text Box 3">
          <a:extLst>
            <a:ext uri="{FF2B5EF4-FFF2-40B4-BE49-F238E27FC236}">
              <a16:creationId xmlns:a16="http://schemas.microsoft.com/office/drawing/2014/main" id="{FE7D7262-C00E-40CA-B9FB-408C3D021F2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35" name="Text Box 63">
          <a:extLst>
            <a:ext uri="{FF2B5EF4-FFF2-40B4-BE49-F238E27FC236}">
              <a16:creationId xmlns:a16="http://schemas.microsoft.com/office/drawing/2014/main" id="{583FEAD4-5EC3-44D0-B47D-A5FA1476A82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36" name="Text Box 3">
          <a:extLst>
            <a:ext uri="{FF2B5EF4-FFF2-40B4-BE49-F238E27FC236}">
              <a16:creationId xmlns:a16="http://schemas.microsoft.com/office/drawing/2014/main" id="{DD497018-D392-4709-85EC-36DB80B3591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37" name="Text Box 32">
          <a:extLst>
            <a:ext uri="{FF2B5EF4-FFF2-40B4-BE49-F238E27FC236}">
              <a16:creationId xmlns:a16="http://schemas.microsoft.com/office/drawing/2014/main" id="{6E7CFE38-72B6-4838-B328-E37D74D9B20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38" name="Text Box 3">
          <a:extLst>
            <a:ext uri="{FF2B5EF4-FFF2-40B4-BE49-F238E27FC236}">
              <a16:creationId xmlns:a16="http://schemas.microsoft.com/office/drawing/2014/main" id="{773E5FDE-0536-4A60-AA43-74E7E65B15A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39" name="Text Box 63">
          <a:extLst>
            <a:ext uri="{FF2B5EF4-FFF2-40B4-BE49-F238E27FC236}">
              <a16:creationId xmlns:a16="http://schemas.microsoft.com/office/drawing/2014/main" id="{3E7F4395-B518-44B8-AE01-B59E8DECDC5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40" name="Text Box 3">
          <a:extLst>
            <a:ext uri="{FF2B5EF4-FFF2-40B4-BE49-F238E27FC236}">
              <a16:creationId xmlns:a16="http://schemas.microsoft.com/office/drawing/2014/main" id="{100E190D-63D5-4DE7-BE3D-C20A9BE9A82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41" name="Text Box 32">
          <a:extLst>
            <a:ext uri="{FF2B5EF4-FFF2-40B4-BE49-F238E27FC236}">
              <a16:creationId xmlns:a16="http://schemas.microsoft.com/office/drawing/2014/main" id="{CF186895-EC8F-4753-8269-B6BF3CE9539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42" name="Text Box 3">
          <a:extLst>
            <a:ext uri="{FF2B5EF4-FFF2-40B4-BE49-F238E27FC236}">
              <a16:creationId xmlns:a16="http://schemas.microsoft.com/office/drawing/2014/main" id="{5D0FB50C-3DEC-46F2-B89E-AA701680339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43" name="Text Box 63">
          <a:extLst>
            <a:ext uri="{FF2B5EF4-FFF2-40B4-BE49-F238E27FC236}">
              <a16:creationId xmlns:a16="http://schemas.microsoft.com/office/drawing/2014/main" id="{25106F8A-2BFA-47B4-8113-1D14C67CBD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44" name="Text Box 3">
          <a:extLst>
            <a:ext uri="{FF2B5EF4-FFF2-40B4-BE49-F238E27FC236}">
              <a16:creationId xmlns:a16="http://schemas.microsoft.com/office/drawing/2014/main" id="{2D4332F2-B535-4FAE-8A42-E05DEB1FEE3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45" name="Text Box 32">
          <a:extLst>
            <a:ext uri="{FF2B5EF4-FFF2-40B4-BE49-F238E27FC236}">
              <a16:creationId xmlns:a16="http://schemas.microsoft.com/office/drawing/2014/main" id="{AD62557C-B165-4CE0-BCEE-96E406F2E1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46" name="Text Box 3">
          <a:extLst>
            <a:ext uri="{FF2B5EF4-FFF2-40B4-BE49-F238E27FC236}">
              <a16:creationId xmlns:a16="http://schemas.microsoft.com/office/drawing/2014/main" id="{0A9C6514-4A5B-4E5A-994F-EEF3F204B9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47" name="Text Box 63">
          <a:extLst>
            <a:ext uri="{FF2B5EF4-FFF2-40B4-BE49-F238E27FC236}">
              <a16:creationId xmlns:a16="http://schemas.microsoft.com/office/drawing/2014/main" id="{641D8A43-C9E9-453E-B4E1-213C223CA5C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48" name="Text Box 3">
          <a:extLst>
            <a:ext uri="{FF2B5EF4-FFF2-40B4-BE49-F238E27FC236}">
              <a16:creationId xmlns:a16="http://schemas.microsoft.com/office/drawing/2014/main" id="{2262C56D-7424-4FFF-82D4-69D31BEC5A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49" name="Text Box 32">
          <a:extLst>
            <a:ext uri="{FF2B5EF4-FFF2-40B4-BE49-F238E27FC236}">
              <a16:creationId xmlns:a16="http://schemas.microsoft.com/office/drawing/2014/main" id="{B25E4CDC-9EEE-42CA-8D26-9BF8F7A07A4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50" name="Text Box 3">
          <a:extLst>
            <a:ext uri="{FF2B5EF4-FFF2-40B4-BE49-F238E27FC236}">
              <a16:creationId xmlns:a16="http://schemas.microsoft.com/office/drawing/2014/main" id="{1C45B1CA-7DB1-4086-AD44-0BFF9A6422E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51" name="Text Box 63">
          <a:extLst>
            <a:ext uri="{FF2B5EF4-FFF2-40B4-BE49-F238E27FC236}">
              <a16:creationId xmlns:a16="http://schemas.microsoft.com/office/drawing/2014/main" id="{0DE72FDA-6DBF-4D12-BA04-56303140CEA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52" name="Text Box 3">
          <a:extLst>
            <a:ext uri="{FF2B5EF4-FFF2-40B4-BE49-F238E27FC236}">
              <a16:creationId xmlns:a16="http://schemas.microsoft.com/office/drawing/2014/main" id="{B0338BCE-767E-457C-B52E-92738638A6D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53" name="Text Box 32">
          <a:extLst>
            <a:ext uri="{FF2B5EF4-FFF2-40B4-BE49-F238E27FC236}">
              <a16:creationId xmlns:a16="http://schemas.microsoft.com/office/drawing/2014/main" id="{3F2BA8ED-6371-43B0-8D7D-7AC362D01C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54" name="Text Box 3">
          <a:extLst>
            <a:ext uri="{FF2B5EF4-FFF2-40B4-BE49-F238E27FC236}">
              <a16:creationId xmlns:a16="http://schemas.microsoft.com/office/drawing/2014/main" id="{4D02CE64-B99D-4536-A2FB-550FBA3441C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55" name="Text Box 63">
          <a:extLst>
            <a:ext uri="{FF2B5EF4-FFF2-40B4-BE49-F238E27FC236}">
              <a16:creationId xmlns:a16="http://schemas.microsoft.com/office/drawing/2014/main" id="{947F1048-C3B2-40E2-810A-C282AF7F5B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56" name="Text Box 3">
          <a:extLst>
            <a:ext uri="{FF2B5EF4-FFF2-40B4-BE49-F238E27FC236}">
              <a16:creationId xmlns:a16="http://schemas.microsoft.com/office/drawing/2014/main" id="{0804A923-C3F3-45E1-8962-298886CCBA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57" name="Text Box 32">
          <a:extLst>
            <a:ext uri="{FF2B5EF4-FFF2-40B4-BE49-F238E27FC236}">
              <a16:creationId xmlns:a16="http://schemas.microsoft.com/office/drawing/2014/main" id="{74A1DAF8-F247-42A6-B4D0-AF3C0C4E782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58" name="Text Box 3">
          <a:extLst>
            <a:ext uri="{FF2B5EF4-FFF2-40B4-BE49-F238E27FC236}">
              <a16:creationId xmlns:a16="http://schemas.microsoft.com/office/drawing/2014/main" id="{4383DC2D-FFEF-408F-BB5A-6B8999FD97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59" name="Text Box 63">
          <a:extLst>
            <a:ext uri="{FF2B5EF4-FFF2-40B4-BE49-F238E27FC236}">
              <a16:creationId xmlns:a16="http://schemas.microsoft.com/office/drawing/2014/main" id="{8982F25B-5431-4FA6-AC38-B8654AF1D11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60" name="Text Box 3">
          <a:extLst>
            <a:ext uri="{FF2B5EF4-FFF2-40B4-BE49-F238E27FC236}">
              <a16:creationId xmlns:a16="http://schemas.microsoft.com/office/drawing/2014/main" id="{CC01DE91-5901-42A1-89F4-8779081AEE9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61" name="Text Box 32">
          <a:extLst>
            <a:ext uri="{FF2B5EF4-FFF2-40B4-BE49-F238E27FC236}">
              <a16:creationId xmlns:a16="http://schemas.microsoft.com/office/drawing/2014/main" id="{E76E963E-B2C6-4199-84AF-A6538AB8983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62" name="Text Box 3">
          <a:extLst>
            <a:ext uri="{FF2B5EF4-FFF2-40B4-BE49-F238E27FC236}">
              <a16:creationId xmlns:a16="http://schemas.microsoft.com/office/drawing/2014/main" id="{28FD1823-12AE-4E65-9967-453FA785A74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63" name="Text Box 63">
          <a:extLst>
            <a:ext uri="{FF2B5EF4-FFF2-40B4-BE49-F238E27FC236}">
              <a16:creationId xmlns:a16="http://schemas.microsoft.com/office/drawing/2014/main" id="{F493F4BD-5104-4974-BBCC-7E2754567D1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64" name="Text Box 3">
          <a:extLst>
            <a:ext uri="{FF2B5EF4-FFF2-40B4-BE49-F238E27FC236}">
              <a16:creationId xmlns:a16="http://schemas.microsoft.com/office/drawing/2014/main" id="{740B0EF3-83F6-452A-A252-07FB824C13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65" name="Text Box 32">
          <a:extLst>
            <a:ext uri="{FF2B5EF4-FFF2-40B4-BE49-F238E27FC236}">
              <a16:creationId xmlns:a16="http://schemas.microsoft.com/office/drawing/2014/main" id="{E9404BE5-19F8-49DE-B2A3-A1240168D8D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66" name="Text Box 3">
          <a:extLst>
            <a:ext uri="{FF2B5EF4-FFF2-40B4-BE49-F238E27FC236}">
              <a16:creationId xmlns:a16="http://schemas.microsoft.com/office/drawing/2014/main" id="{1C686B40-D560-4010-85EC-C3B4210D53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67" name="Text Box 63">
          <a:extLst>
            <a:ext uri="{FF2B5EF4-FFF2-40B4-BE49-F238E27FC236}">
              <a16:creationId xmlns:a16="http://schemas.microsoft.com/office/drawing/2014/main" id="{63E9AB41-2FE6-4772-BB88-C3F48BEAFA4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68" name="Text Box 3">
          <a:extLst>
            <a:ext uri="{FF2B5EF4-FFF2-40B4-BE49-F238E27FC236}">
              <a16:creationId xmlns:a16="http://schemas.microsoft.com/office/drawing/2014/main" id="{9C9A8E95-4383-403C-B709-CAFC97F01A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69" name="Text Box 32">
          <a:extLst>
            <a:ext uri="{FF2B5EF4-FFF2-40B4-BE49-F238E27FC236}">
              <a16:creationId xmlns:a16="http://schemas.microsoft.com/office/drawing/2014/main" id="{CDEDF790-9C9A-4C7F-8CCD-06A0AD4616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70" name="Text Box 3">
          <a:extLst>
            <a:ext uri="{FF2B5EF4-FFF2-40B4-BE49-F238E27FC236}">
              <a16:creationId xmlns:a16="http://schemas.microsoft.com/office/drawing/2014/main" id="{B20F2550-5C22-4709-815F-FCDE990334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71" name="Text Box 63">
          <a:extLst>
            <a:ext uri="{FF2B5EF4-FFF2-40B4-BE49-F238E27FC236}">
              <a16:creationId xmlns:a16="http://schemas.microsoft.com/office/drawing/2014/main" id="{45EF6F1F-AF2C-4B13-BDC3-1669B94930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72" name="Text Box 3">
          <a:extLst>
            <a:ext uri="{FF2B5EF4-FFF2-40B4-BE49-F238E27FC236}">
              <a16:creationId xmlns:a16="http://schemas.microsoft.com/office/drawing/2014/main" id="{739A6E80-E9A0-4714-AED0-D72647EB89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73" name="Text Box 32">
          <a:extLst>
            <a:ext uri="{FF2B5EF4-FFF2-40B4-BE49-F238E27FC236}">
              <a16:creationId xmlns:a16="http://schemas.microsoft.com/office/drawing/2014/main" id="{E6F042E4-5D68-4F91-9BAF-75C52218083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74" name="Text Box 3">
          <a:extLst>
            <a:ext uri="{FF2B5EF4-FFF2-40B4-BE49-F238E27FC236}">
              <a16:creationId xmlns:a16="http://schemas.microsoft.com/office/drawing/2014/main" id="{30A3D2A2-AB8B-4D13-B266-D5E5E03B46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75" name="Text Box 63">
          <a:extLst>
            <a:ext uri="{FF2B5EF4-FFF2-40B4-BE49-F238E27FC236}">
              <a16:creationId xmlns:a16="http://schemas.microsoft.com/office/drawing/2014/main" id="{9EF6C18B-5F9E-4F0B-922F-D452A0D029D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76" name="Text Box 3">
          <a:extLst>
            <a:ext uri="{FF2B5EF4-FFF2-40B4-BE49-F238E27FC236}">
              <a16:creationId xmlns:a16="http://schemas.microsoft.com/office/drawing/2014/main" id="{63F5D36A-FBFA-4DEC-A1D5-9D39CABC31E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77" name="Text Box 32">
          <a:extLst>
            <a:ext uri="{FF2B5EF4-FFF2-40B4-BE49-F238E27FC236}">
              <a16:creationId xmlns:a16="http://schemas.microsoft.com/office/drawing/2014/main" id="{815F9419-CFF3-44D7-8064-1A6D2979B2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78" name="Text Box 3">
          <a:extLst>
            <a:ext uri="{FF2B5EF4-FFF2-40B4-BE49-F238E27FC236}">
              <a16:creationId xmlns:a16="http://schemas.microsoft.com/office/drawing/2014/main" id="{FFB5D593-5066-463B-8634-F00CD478C6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79" name="Text Box 63">
          <a:extLst>
            <a:ext uri="{FF2B5EF4-FFF2-40B4-BE49-F238E27FC236}">
              <a16:creationId xmlns:a16="http://schemas.microsoft.com/office/drawing/2014/main" id="{66CC4BF1-33F3-4614-B8FC-A70CF6DB53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80" name="Text Box 3">
          <a:extLst>
            <a:ext uri="{FF2B5EF4-FFF2-40B4-BE49-F238E27FC236}">
              <a16:creationId xmlns:a16="http://schemas.microsoft.com/office/drawing/2014/main" id="{DF71C773-5D5A-4053-A08C-A4F6991804A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81" name="Text Box 32">
          <a:extLst>
            <a:ext uri="{FF2B5EF4-FFF2-40B4-BE49-F238E27FC236}">
              <a16:creationId xmlns:a16="http://schemas.microsoft.com/office/drawing/2014/main" id="{71AE8246-4167-41DA-A612-5965929963C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82" name="Text Box 3">
          <a:extLst>
            <a:ext uri="{FF2B5EF4-FFF2-40B4-BE49-F238E27FC236}">
              <a16:creationId xmlns:a16="http://schemas.microsoft.com/office/drawing/2014/main" id="{1A1BD913-8232-44C8-8D30-5BB08C7AEA2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83" name="Text Box 63">
          <a:extLst>
            <a:ext uri="{FF2B5EF4-FFF2-40B4-BE49-F238E27FC236}">
              <a16:creationId xmlns:a16="http://schemas.microsoft.com/office/drawing/2014/main" id="{2E4FE545-329C-4F4E-B5A8-A71B6DDBCC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84" name="Text Box 3">
          <a:extLst>
            <a:ext uri="{FF2B5EF4-FFF2-40B4-BE49-F238E27FC236}">
              <a16:creationId xmlns:a16="http://schemas.microsoft.com/office/drawing/2014/main" id="{B813FCA0-146E-4F18-848E-121066DE272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85" name="Text Box 32">
          <a:extLst>
            <a:ext uri="{FF2B5EF4-FFF2-40B4-BE49-F238E27FC236}">
              <a16:creationId xmlns:a16="http://schemas.microsoft.com/office/drawing/2014/main" id="{EFDA4165-C711-4AF2-8C7F-3120D1BA65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86" name="Text Box 3">
          <a:extLst>
            <a:ext uri="{FF2B5EF4-FFF2-40B4-BE49-F238E27FC236}">
              <a16:creationId xmlns:a16="http://schemas.microsoft.com/office/drawing/2014/main" id="{EC881403-7752-4686-9C59-85137E18D4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87" name="Text Box 63">
          <a:extLst>
            <a:ext uri="{FF2B5EF4-FFF2-40B4-BE49-F238E27FC236}">
              <a16:creationId xmlns:a16="http://schemas.microsoft.com/office/drawing/2014/main" id="{1F30256F-2465-410F-A3FF-2F89F248B68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88" name="Text Box 3">
          <a:extLst>
            <a:ext uri="{FF2B5EF4-FFF2-40B4-BE49-F238E27FC236}">
              <a16:creationId xmlns:a16="http://schemas.microsoft.com/office/drawing/2014/main" id="{0A7CB176-626A-458B-8D01-40DEEF92E6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89" name="Text Box 32">
          <a:extLst>
            <a:ext uri="{FF2B5EF4-FFF2-40B4-BE49-F238E27FC236}">
              <a16:creationId xmlns:a16="http://schemas.microsoft.com/office/drawing/2014/main" id="{E12C4D65-39EB-4F8B-98CF-9B93878ED43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90" name="Text Box 3">
          <a:extLst>
            <a:ext uri="{FF2B5EF4-FFF2-40B4-BE49-F238E27FC236}">
              <a16:creationId xmlns:a16="http://schemas.microsoft.com/office/drawing/2014/main" id="{F1D8D8A5-0C8D-44F3-9173-97B5643D49E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91" name="Text Box 63">
          <a:extLst>
            <a:ext uri="{FF2B5EF4-FFF2-40B4-BE49-F238E27FC236}">
              <a16:creationId xmlns:a16="http://schemas.microsoft.com/office/drawing/2014/main" id="{661C49F2-360D-4EC5-B46E-1309C1D808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92" name="Text Box 32">
          <a:extLst>
            <a:ext uri="{FF2B5EF4-FFF2-40B4-BE49-F238E27FC236}">
              <a16:creationId xmlns:a16="http://schemas.microsoft.com/office/drawing/2014/main" id="{0275D2EF-B269-400B-9854-306D30E3301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93" name="Text Box 3">
          <a:extLst>
            <a:ext uri="{FF2B5EF4-FFF2-40B4-BE49-F238E27FC236}">
              <a16:creationId xmlns:a16="http://schemas.microsoft.com/office/drawing/2014/main" id="{70BC2E51-F578-4E5C-ACE6-A350C403D17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94" name="Text Box 63">
          <a:extLst>
            <a:ext uri="{FF2B5EF4-FFF2-40B4-BE49-F238E27FC236}">
              <a16:creationId xmlns:a16="http://schemas.microsoft.com/office/drawing/2014/main" id="{AF8D1980-CDD3-4105-8136-615D820EBD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95" name="Text Box 3">
          <a:extLst>
            <a:ext uri="{FF2B5EF4-FFF2-40B4-BE49-F238E27FC236}">
              <a16:creationId xmlns:a16="http://schemas.microsoft.com/office/drawing/2014/main" id="{E2C185EC-C2F0-4F99-89C0-B35BA351733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96" name="Text Box 32">
          <a:extLst>
            <a:ext uri="{FF2B5EF4-FFF2-40B4-BE49-F238E27FC236}">
              <a16:creationId xmlns:a16="http://schemas.microsoft.com/office/drawing/2014/main" id="{EB7557FD-4688-4F16-9EDE-20A3E0C149B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97" name="Text Box 3">
          <a:extLst>
            <a:ext uri="{FF2B5EF4-FFF2-40B4-BE49-F238E27FC236}">
              <a16:creationId xmlns:a16="http://schemas.microsoft.com/office/drawing/2014/main" id="{D0704E17-DA24-4EAE-BF1C-D52EA6B501E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398" name="Text Box 63">
          <a:extLst>
            <a:ext uri="{FF2B5EF4-FFF2-40B4-BE49-F238E27FC236}">
              <a16:creationId xmlns:a16="http://schemas.microsoft.com/office/drawing/2014/main" id="{4CA20478-C347-4C9C-8906-BB07B627708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399" name="Text Box 3">
          <a:extLst>
            <a:ext uri="{FF2B5EF4-FFF2-40B4-BE49-F238E27FC236}">
              <a16:creationId xmlns:a16="http://schemas.microsoft.com/office/drawing/2014/main" id="{2B644D99-8AAB-4E8E-882D-16FC3AA60BE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00" name="Text Box 32">
          <a:extLst>
            <a:ext uri="{FF2B5EF4-FFF2-40B4-BE49-F238E27FC236}">
              <a16:creationId xmlns:a16="http://schemas.microsoft.com/office/drawing/2014/main" id="{E786C403-9C82-45B6-B274-39558DA992B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01" name="Text Box 3">
          <a:extLst>
            <a:ext uri="{FF2B5EF4-FFF2-40B4-BE49-F238E27FC236}">
              <a16:creationId xmlns:a16="http://schemas.microsoft.com/office/drawing/2014/main" id="{2C1B4A28-EE2A-426C-98A6-10338B8678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02" name="Text Box 63">
          <a:extLst>
            <a:ext uri="{FF2B5EF4-FFF2-40B4-BE49-F238E27FC236}">
              <a16:creationId xmlns:a16="http://schemas.microsoft.com/office/drawing/2014/main" id="{F4D2D641-8FF9-407D-B622-11608935B9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03" name="Text Box 3">
          <a:extLst>
            <a:ext uri="{FF2B5EF4-FFF2-40B4-BE49-F238E27FC236}">
              <a16:creationId xmlns:a16="http://schemas.microsoft.com/office/drawing/2014/main" id="{C6811ADD-BA42-4670-AE00-93D8136FC2B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04" name="Text Box 32">
          <a:extLst>
            <a:ext uri="{FF2B5EF4-FFF2-40B4-BE49-F238E27FC236}">
              <a16:creationId xmlns:a16="http://schemas.microsoft.com/office/drawing/2014/main" id="{D866301B-B72F-452E-9F5D-9348A59746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05" name="Text Box 3">
          <a:extLst>
            <a:ext uri="{FF2B5EF4-FFF2-40B4-BE49-F238E27FC236}">
              <a16:creationId xmlns:a16="http://schemas.microsoft.com/office/drawing/2014/main" id="{39A2E948-DAFB-408E-816A-DFB6199CE2A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06" name="Text Box 63">
          <a:extLst>
            <a:ext uri="{FF2B5EF4-FFF2-40B4-BE49-F238E27FC236}">
              <a16:creationId xmlns:a16="http://schemas.microsoft.com/office/drawing/2014/main" id="{242E61AB-B9C1-42B6-8BA5-AF2ABEC1983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07" name="Text Box 3">
          <a:extLst>
            <a:ext uri="{FF2B5EF4-FFF2-40B4-BE49-F238E27FC236}">
              <a16:creationId xmlns:a16="http://schemas.microsoft.com/office/drawing/2014/main" id="{A2586FC2-10D1-40D2-A463-FF11A73A59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08" name="Text Box 32">
          <a:extLst>
            <a:ext uri="{FF2B5EF4-FFF2-40B4-BE49-F238E27FC236}">
              <a16:creationId xmlns:a16="http://schemas.microsoft.com/office/drawing/2014/main" id="{28045451-15D9-4FFE-8AE3-BAC12E1BFF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09" name="Text Box 3">
          <a:extLst>
            <a:ext uri="{FF2B5EF4-FFF2-40B4-BE49-F238E27FC236}">
              <a16:creationId xmlns:a16="http://schemas.microsoft.com/office/drawing/2014/main" id="{88BF6B21-9CFD-442F-8FB0-3CCB9829CF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10" name="Text Box 63">
          <a:extLst>
            <a:ext uri="{FF2B5EF4-FFF2-40B4-BE49-F238E27FC236}">
              <a16:creationId xmlns:a16="http://schemas.microsoft.com/office/drawing/2014/main" id="{AEA8B89A-675A-454C-AE1D-11E0864956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11" name="Text Box 3">
          <a:extLst>
            <a:ext uri="{FF2B5EF4-FFF2-40B4-BE49-F238E27FC236}">
              <a16:creationId xmlns:a16="http://schemas.microsoft.com/office/drawing/2014/main" id="{FFF861EE-E65F-4F15-8399-CAD1500373B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12" name="Text Box 32">
          <a:extLst>
            <a:ext uri="{FF2B5EF4-FFF2-40B4-BE49-F238E27FC236}">
              <a16:creationId xmlns:a16="http://schemas.microsoft.com/office/drawing/2014/main" id="{31C44F9E-99EC-43A1-BD66-0AD39955085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13" name="Text Box 3">
          <a:extLst>
            <a:ext uri="{FF2B5EF4-FFF2-40B4-BE49-F238E27FC236}">
              <a16:creationId xmlns:a16="http://schemas.microsoft.com/office/drawing/2014/main" id="{88AEE60E-5A10-4F81-B9F9-6766AD07EF6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14" name="Text Box 63">
          <a:extLst>
            <a:ext uri="{FF2B5EF4-FFF2-40B4-BE49-F238E27FC236}">
              <a16:creationId xmlns:a16="http://schemas.microsoft.com/office/drawing/2014/main" id="{71959553-3D99-44AD-B4EF-72465F3F7B6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15" name="Text Box 3">
          <a:extLst>
            <a:ext uri="{FF2B5EF4-FFF2-40B4-BE49-F238E27FC236}">
              <a16:creationId xmlns:a16="http://schemas.microsoft.com/office/drawing/2014/main" id="{415D2D99-6AA0-4C4F-8CB1-3F6790565FF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16" name="Text Box 32">
          <a:extLst>
            <a:ext uri="{FF2B5EF4-FFF2-40B4-BE49-F238E27FC236}">
              <a16:creationId xmlns:a16="http://schemas.microsoft.com/office/drawing/2014/main" id="{7520CDD4-51A5-4DCC-A065-3C6C347A5E0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17" name="Text Box 3">
          <a:extLst>
            <a:ext uri="{FF2B5EF4-FFF2-40B4-BE49-F238E27FC236}">
              <a16:creationId xmlns:a16="http://schemas.microsoft.com/office/drawing/2014/main" id="{B053C2F2-8A76-4490-A1FC-743638D3E5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18" name="Text Box 63">
          <a:extLst>
            <a:ext uri="{FF2B5EF4-FFF2-40B4-BE49-F238E27FC236}">
              <a16:creationId xmlns:a16="http://schemas.microsoft.com/office/drawing/2014/main" id="{1D80023F-117D-4B15-8CF1-81A97B3012E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19" name="Text Box 3">
          <a:extLst>
            <a:ext uri="{FF2B5EF4-FFF2-40B4-BE49-F238E27FC236}">
              <a16:creationId xmlns:a16="http://schemas.microsoft.com/office/drawing/2014/main" id="{0A669D83-2474-4161-9C63-7DDCBBF4E6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20" name="Text Box 32">
          <a:extLst>
            <a:ext uri="{FF2B5EF4-FFF2-40B4-BE49-F238E27FC236}">
              <a16:creationId xmlns:a16="http://schemas.microsoft.com/office/drawing/2014/main" id="{716D8DED-18CE-47CC-BAFD-F5750A242B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21" name="Text Box 3">
          <a:extLst>
            <a:ext uri="{FF2B5EF4-FFF2-40B4-BE49-F238E27FC236}">
              <a16:creationId xmlns:a16="http://schemas.microsoft.com/office/drawing/2014/main" id="{3E7442DF-9DA4-4ABF-A3BB-295B0CA9ECE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22" name="Text Box 63">
          <a:extLst>
            <a:ext uri="{FF2B5EF4-FFF2-40B4-BE49-F238E27FC236}">
              <a16:creationId xmlns:a16="http://schemas.microsoft.com/office/drawing/2014/main" id="{45984B20-6E93-4DEF-9DA5-E8132A1B09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23" name="Text Box 3">
          <a:extLst>
            <a:ext uri="{FF2B5EF4-FFF2-40B4-BE49-F238E27FC236}">
              <a16:creationId xmlns:a16="http://schemas.microsoft.com/office/drawing/2014/main" id="{6B6B2A6F-6DF9-4E77-8BFA-015FEF6A71C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24" name="Text Box 32">
          <a:extLst>
            <a:ext uri="{FF2B5EF4-FFF2-40B4-BE49-F238E27FC236}">
              <a16:creationId xmlns:a16="http://schemas.microsoft.com/office/drawing/2014/main" id="{8AFAF452-1B44-459F-B41C-E43153EE568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25" name="Text Box 3">
          <a:extLst>
            <a:ext uri="{FF2B5EF4-FFF2-40B4-BE49-F238E27FC236}">
              <a16:creationId xmlns:a16="http://schemas.microsoft.com/office/drawing/2014/main" id="{1CFD4705-3504-4185-A370-2E966CBEA0F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26" name="Text Box 63">
          <a:extLst>
            <a:ext uri="{FF2B5EF4-FFF2-40B4-BE49-F238E27FC236}">
              <a16:creationId xmlns:a16="http://schemas.microsoft.com/office/drawing/2014/main" id="{48DB7965-F397-406D-A30A-84D1C060F1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27" name="Text Box 3">
          <a:extLst>
            <a:ext uri="{FF2B5EF4-FFF2-40B4-BE49-F238E27FC236}">
              <a16:creationId xmlns:a16="http://schemas.microsoft.com/office/drawing/2014/main" id="{65AE0556-866A-43A4-A975-BA2D417753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28" name="Text Box 32">
          <a:extLst>
            <a:ext uri="{FF2B5EF4-FFF2-40B4-BE49-F238E27FC236}">
              <a16:creationId xmlns:a16="http://schemas.microsoft.com/office/drawing/2014/main" id="{CC82A55C-F03D-4C04-BAB9-E5EE0D40800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29" name="Text Box 3">
          <a:extLst>
            <a:ext uri="{FF2B5EF4-FFF2-40B4-BE49-F238E27FC236}">
              <a16:creationId xmlns:a16="http://schemas.microsoft.com/office/drawing/2014/main" id="{B6B765F6-925C-4469-A73B-DFE7BB5B24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30" name="Text Box 63">
          <a:extLst>
            <a:ext uri="{FF2B5EF4-FFF2-40B4-BE49-F238E27FC236}">
              <a16:creationId xmlns:a16="http://schemas.microsoft.com/office/drawing/2014/main" id="{AEF1E028-B719-44D7-9817-7C89FC069B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31" name="Text Box 3">
          <a:extLst>
            <a:ext uri="{FF2B5EF4-FFF2-40B4-BE49-F238E27FC236}">
              <a16:creationId xmlns:a16="http://schemas.microsoft.com/office/drawing/2014/main" id="{C57B145E-5C07-402D-A63C-F89F4AF3217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32" name="Text Box 32">
          <a:extLst>
            <a:ext uri="{FF2B5EF4-FFF2-40B4-BE49-F238E27FC236}">
              <a16:creationId xmlns:a16="http://schemas.microsoft.com/office/drawing/2014/main" id="{D81B5F82-8C93-44DF-938D-7824A7DA82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33" name="Text Box 3">
          <a:extLst>
            <a:ext uri="{FF2B5EF4-FFF2-40B4-BE49-F238E27FC236}">
              <a16:creationId xmlns:a16="http://schemas.microsoft.com/office/drawing/2014/main" id="{D6AD8F03-741E-4B23-B71A-EA115E701E7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34" name="Text Box 63">
          <a:extLst>
            <a:ext uri="{FF2B5EF4-FFF2-40B4-BE49-F238E27FC236}">
              <a16:creationId xmlns:a16="http://schemas.microsoft.com/office/drawing/2014/main" id="{F5AA127B-9D6D-46A0-911A-CC0DF0E955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35" name="Text Box 3">
          <a:extLst>
            <a:ext uri="{FF2B5EF4-FFF2-40B4-BE49-F238E27FC236}">
              <a16:creationId xmlns:a16="http://schemas.microsoft.com/office/drawing/2014/main" id="{93267262-F2E3-4256-AD26-B792872873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36" name="Text Box 32">
          <a:extLst>
            <a:ext uri="{FF2B5EF4-FFF2-40B4-BE49-F238E27FC236}">
              <a16:creationId xmlns:a16="http://schemas.microsoft.com/office/drawing/2014/main" id="{56563BED-E86C-4457-AEB9-AC6A3DCBB9B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37" name="Text Box 3">
          <a:extLst>
            <a:ext uri="{FF2B5EF4-FFF2-40B4-BE49-F238E27FC236}">
              <a16:creationId xmlns:a16="http://schemas.microsoft.com/office/drawing/2014/main" id="{57BEE0DC-61FB-467B-92D0-07C5DD23D6A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38" name="Text Box 63">
          <a:extLst>
            <a:ext uri="{FF2B5EF4-FFF2-40B4-BE49-F238E27FC236}">
              <a16:creationId xmlns:a16="http://schemas.microsoft.com/office/drawing/2014/main" id="{C4FB573F-B8B0-40B5-8500-2B202E7498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39" name="Text Box 3">
          <a:extLst>
            <a:ext uri="{FF2B5EF4-FFF2-40B4-BE49-F238E27FC236}">
              <a16:creationId xmlns:a16="http://schemas.microsoft.com/office/drawing/2014/main" id="{5647FE3D-64D5-4B95-B052-243D11AF3E7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40" name="Text Box 32">
          <a:extLst>
            <a:ext uri="{FF2B5EF4-FFF2-40B4-BE49-F238E27FC236}">
              <a16:creationId xmlns:a16="http://schemas.microsoft.com/office/drawing/2014/main" id="{E995F5F6-4EB8-485B-9219-38EEC7B57FB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41" name="Text Box 3">
          <a:extLst>
            <a:ext uri="{FF2B5EF4-FFF2-40B4-BE49-F238E27FC236}">
              <a16:creationId xmlns:a16="http://schemas.microsoft.com/office/drawing/2014/main" id="{46317E1C-A897-48A3-9D1B-691AFDADCA7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42" name="Text Box 63">
          <a:extLst>
            <a:ext uri="{FF2B5EF4-FFF2-40B4-BE49-F238E27FC236}">
              <a16:creationId xmlns:a16="http://schemas.microsoft.com/office/drawing/2014/main" id="{BDCCFCCB-B2C6-4E4D-ABCC-528F3168BD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43" name="Text Box 3">
          <a:extLst>
            <a:ext uri="{FF2B5EF4-FFF2-40B4-BE49-F238E27FC236}">
              <a16:creationId xmlns:a16="http://schemas.microsoft.com/office/drawing/2014/main" id="{7C08B60A-753B-48E8-886A-082A2B8C38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44" name="Text Box 32">
          <a:extLst>
            <a:ext uri="{FF2B5EF4-FFF2-40B4-BE49-F238E27FC236}">
              <a16:creationId xmlns:a16="http://schemas.microsoft.com/office/drawing/2014/main" id="{4D001A0E-33CF-4851-9FDD-010CEFCE903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45" name="Text Box 3">
          <a:extLst>
            <a:ext uri="{FF2B5EF4-FFF2-40B4-BE49-F238E27FC236}">
              <a16:creationId xmlns:a16="http://schemas.microsoft.com/office/drawing/2014/main" id="{20A5AB05-3EC2-40B3-9881-EA7E72FD1AE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46" name="Text Box 63">
          <a:extLst>
            <a:ext uri="{FF2B5EF4-FFF2-40B4-BE49-F238E27FC236}">
              <a16:creationId xmlns:a16="http://schemas.microsoft.com/office/drawing/2014/main" id="{15F9C021-13C0-4D2C-886B-8EBEEF5D68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47" name="Text Box 3">
          <a:extLst>
            <a:ext uri="{FF2B5EF4-FFF2-40B4-BE49-F238E27FC236}">
              <a16:creationId xmlns:a16="http://schemas.microsoft.com/office/drawing/2014/main" id="{B175D598-97F8-4638-B21B-90FF305208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48" name="Text Box 32">
          <a:extLst>
            <a:ext uri="{FF2B5EF4-FFF2-40B4-BE49-F238E27FC236}">
              <a16:creationId xmlns:a16="http://schemas.microsoft.com/office/drawing/2014/main" id="{6476FB8A-BE32-4D3E-8B78-494FEC3E34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49" name="Text Box 3">
          <a:extLst>
            <a:ext uri="{FF2B5EF4-FFF2-40B4-BE49-F238E27FC236}">
              <a16:creationId xmlns:a16="http://schemas.microsoft.com/office/drawing/2014/main" id="{78E6A136-2FA3-49F5-98EE-0AAD61D19A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50" name="Text Box 63">
          <a:extLst>
            <a:ext uri="{FF2B5EF4-FFF2-40B4-BE49-F238E27FC236}">
              <a16:creationId xmlns:a16="http://schemas.microsoft.com/office/drawing/2014/main" id="{F0E558EA-8A39-42FF-B4CB-DF293C744A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51" name="Text Box 3">
          <a:extLst>
            <a:ext uri="{FF2B5EF4-FFF2-40B4-BE49-F238E27FC236}">
              <a16:creationId xmlns:a16="http://schemas.microsoft.com/office/drawing/2014/main" id="{6BAF740C-631A-4E44-8BC0-7257C51AAB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52" name="Text Box 32">
          <a:extLst>
            <a:ext uri="{FF2B5EF4-FFF2-40B4-BE49-F238E27FC236}">
              <a16:creationId xmlns:a16="http://schemas.microsoft.com/office/drawing/2014/main" id="{ACE4C9D9-3CAF-4F43-80D8-F023D4916F9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53" name="Text Box 3">
          <a:extLst>
            <a:ext uri="{FF2B5EF4-FFF2-40B4-BE49-F238E27FC236}">
              <a16:creationId xmlns:a16="http://schemas.microsoft.com/office/drawing/2014/main" id="{892F853C-5338-447E-B870-29E2045F64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54" name="Text Box 63">
          <a:extLst>
            <a:ext uri="{FF2B5EF4-FFF2-40B4-BE49-F238E27FC236}">
              <a16:creationId xmlns:a16="http://schemas.microsoft.com/office/drawing/2014/main" id="{795602AE-BE8B-42E7-9E29-EDC659622DF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55" name="Text Box 3">
          <a:extLst>
            <a:ext uri="{FF2B5EF4-FFF2-40B4-BE49-F238E27FC236}">
              <a16:creationId xmlns:a16="http://schemas.microsoft.com/office/drawing/2014/main" id="{65AE7414-0D36-475A-B357-D54C44D0E8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56" name="Text Box 32">
          <a:extLst>
            <a:ext uri="{FF2B5EF4-FFF2-40B4-BE49-F238E27FC236}">
              <a16:creationId xmlns:a16="http://schemas.microsoft.com/office/drawing/2014/main" id="{2E905647-9971-40BE-B5E6-54585577F7A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57" name="Text Box 3">
          <a:extLst>
            <a:ext uri="{FF2B5EF4-FFF2-40B4-BE49-F238E27FC236}">
              <a16:creationId xmlns:a16="http://schemas.microsoft.com/office/drawing/2014/main" id="{AB0D77E4-9258-446C-9E92-A5A0FB94DD9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58" name="Text Box 63">
          <a:extLst>
            <a:ext uri="{FF2B5EF4-FFF2-40B4-BE49-F238E27FC236}">
              <a16:creationId xmlns:a16="http://schemas.microsoft.com/office/drawing/2014/main" id="{823DB072-D265-4BDC-8753-6ADC3066572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59" name="Text Box 3">
          <a:extLst>
            <a:ext uri="{FF2B5EF4-FFF2-40B4-BE49-F238E27FC236}">
              <a16:creationId xmlns:a16="http://schemas.microsoft.com/office/drawing/2014/main" id="{12C3B419-D8F1-4ED1-AB4C-9608EABCD13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60" name="Text Box 32">
          <a:extLst>
            <a:ext uri="{FF2B5EF4-FFF2-40B4-BE49-F238E27FC236}">
              <a16:creationId xmlns:a16="http://schemas.microsoft.com/office/drawing/2014/main" id="{2A31D491-799C-48A6-8C8D-CC1A7C0078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61" name="Text Box 3">
          <a:extLst>
            <a:ext uri="{FF2B5EF4-FFF2-40B4-BE49-F238E27FC236}">
              <a16:creationId xmlns:a16="http://schemas.microsoft.com/office/drawing/2014/main" id="{BCF7969E-EF88-448E-80FD-363CE628C9F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62" name="Text Box 63">
          <a:extLst>
            <a:ext uri="{FF2B5EF4-FFF2-40B4-BE49-F238E27FC236}">
              <a16:creationId xmlns:a16="http://schemas.microsoft.com/office/drawing/2014/main" id="{2E47B930-0181-415F-8E5F-1FCB0BCEF8A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63" name="Text Box 3">
          <a:extLst>
            <a:ext uri="{FF2B5EF4-FFF2-40B4-BE49-F238E27FC236}">
              <a16:creationId xmlns:a16="http://schemas.microsoft.com/office/drawing/2014/main" id="{A14A0BC0-742D-4768-9D14-5D919DA3AA0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64" name="Text Box 32">
          <a:extLst>
            <a:ext uri="{FF2B5EF4-FFF2-40B4-BE49-F238E27FC236}">
              <a16:creationId xmlns:a16="http://schemas.microsoft.com/office/drawing/2014/main" id="{29CD108B-9146-42D7-BD88-2A7601FE6C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65" name="Text Box 3">
          <a:extLst>
            <a:ext uri="{FF2B5EF4-FFF2-40B4-BE49-F238E27FC236}">
              <a16:creationId xmlns:a16="http://schemas.microsoft.com/office/drawing/2014/main" id="{508ABF80-866A-4C04-B454-429B959DC7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66" name="Text Box 63">
          <a:extLst>
            <a:ext uri="{FF2B5EF4-FFF2-40B4-BE49-F238E27FC236}">
              <a16:creationId xmlns:a16="http://schemas.microsoft.com/office/drawing/2014/main" id="{172F4890-71B4-47C2-BC04-85B9A96732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67" name="Text Box 3">
          <a:extLst>
            <a:ext uri="{FF2B5EF4-FFF2-40B4-BE49-F238E27FC236}">
              <a16:creationId xmlns:a16="http://schemas.microsoft.com/office/drawing/2014/main" id="{BEEE15CA-67CE-47D3-BA71-1E7229C036C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68" name="Text Box 32">
          <a:extLst>
            <a:ext uri="{FF2B5EF4-FFF2-40B4-BE49-F238E27FC236}">
              <a16:creationId xmlns:a16="http://schemas.microsoft.com/office/drawing/2014/main" id="{98FA47CE-710A-4BCD-8659-178A029505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69" name="Text Box 3">
          <a:extLst>
            <a:ext uri="{FF2B5EF4-FFF2-40B4-BE49-F238E27FC236}">
              <a16:creationId xmlns:a16="http://schemas.microsoft.com/office/drawing/2014/main" id="{AA3F14E6-4D97-4D23-B76D-AC36869255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70" name="Text Box 63">
          <a:extLst>
            <a:ext uri="{FF2B5EF4-FFF2-40B4-BE49-F238E27FC236}">
              <a16:creationId xmlns:a16="http://schemas.microsoft.com/office/drawing/2014/main" id="{20D0D17A-9CE0-409B-AF7B-29E0CDCD894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71" name="Text Box 3">
          <a:extLst>
            <a:ext uri="{FF2B5EF4-FFF2-40B4-BE49-F238E27FC236}">
              <a16:creationId xmlns:a16="http://schemas.microsoft.com/office/drawing/2014/main" id="{86B0F982-66EA-4BE9-96E1-E774985D6C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72" name="Text Box 32">
          <a:extLst>
            <a:ext uri="{FF2B5EF4-FFF2-40B4-BE49-F238E27FC236}">
              <a16:creationId xmlns:a16="http://schemas.microsoft.com/office/drawing/2014/main" id="{C463E9CB-8341-4A3B-92EB-EC97CE8DA5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73" name="Text Box 3">
          <a:extLst>
            <a:ext uri="{FF2B5EF4-FFF2-40B4-BE49-F238E27FC236}">
              <a16:creationId xmlns:a16="http://schemas.microsoft.com/office/drawing/2014/main" id="{73A7D041-6269-45F1-8C5E-3626FDFD92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74" name="Text Box 63">
          <a:extLst>
            <a:ext uri="{FF2B5EF4-FFF2-40B4-BE49-F238E27FC236}">
              <a16:creationId xmlns:a16="http://schemas.microsoft.com/office/drawing/2014/main" id="{78C6B732-2F66-4862-8630-50D38FD8A8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75" name="Text Box 3">
          <a:extLst>
            <a:ext uri="{FF2B5EF4-FFF2-40B4-BE49-F238E27FC236}">
              <a16:creationId xmlns:a16="http://schemas.microsoft.com/office/drawing/2014/main" id="{0BE12E32-9CD5-4DAB-B6BE-2A32B1308CC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76" name="Text Box 32">
          <a:extLst>
            <a:ext uri="{FF2B5EF4-FFF2-40B4-BE49-F238E27FC236}">
              <a16:creationId xmlns:a16="http://schemas.microsoft.com/office/drawing/2014/main" id="{533B4428-BF56-439F-833B-01A48211D12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77" name="Text Box 3">
          <a:extLst>
            <a:ext uri="{FF2B5EF4-FFF2-40B4-BE49-F238E27FC236}">
              <a16:creationId xmlns:a16="http://schemas.microsoft.com/office/drawing/2014/main" id="{CF1261B4-4867-4ECB-9A84-035EBDC51F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78" name="Text Box 63">
          <a:extLst>
            <a:ext uri="{FF2B5EF4-FFF2-40B4-BE49-F238E27FC236}">
              <a16:creationId xmlns:a16="http://schemas.microsoft.com/office/drawing/2014/main" id="{DC1856BD-0156-4630-BF81-594FA249BF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79" name="Text Box 3">
          <a:extLst>
            <a:ext uri="{FF2B5EF4-FFF2-40B4-BE49-F238E27FC236}">
              <a16:creationId xmlns:a16="http://schemas.microsoft.com/office/drawing/2014/main" id="{54EDA588-359E-4A35-8E58-B3DB715C47A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80" name="Text Box 32">
          <a:extLst>
            <a:ext uri="{FF2B5EF4-FFF2-40B4-BE49-F238E27FC236}">
              <a16:creationId xmlns:a16="http://schemas.microsoft.com/office/drawing/2014/main" id="{D47ABBEF-D9C7-42DE-BFB7-EBB888D89D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81" name="Text Box 3">
          <a:extLst>
            <a:ext uri="{FF2B5EF4-FFF2-40B4-BE49-F238E27FC236}">
              <a16:creationId xmlns:a16="http://schemas.microsoft.com/office/drawing/2014/main" id="{7D25CBA0-93AE-460E-902E-580E2B583D0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82" name="Text Box 63">
          <a:extLst>
            <a:ext uri="{FF2B5EF4-FFF2-40B4-BE49-F238E27FC236}">
              <a16:creationId xmlns:a16="http://schemas.microsoft.com/office/drawing/2014/main" id="{6DC5BCB9-676A-4861-9706-C95E81CA6C2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83" name="Text Box 3">
          <a:extLst>
            <a:ext uri="{FF2B5EF4-FFF2-40B4-BE49-F238E27FC236}">
              <a16:creationId xmlns:a16="http://schemas.microsoft.com/office/drawing/2014/main" id="{3D95D7A5-10DD-468D-BA97-82534E3D5B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84" name="Text Box 32">
          <a:extLst>
            <a:ext uri="{FF2B5EF4-FFF2-40B4-BE49-F238E27FC236}">
              <a16:creationId xmlns:a16="http://schemas.microsoft.com/office/drawing/2014/main" id="{7D082AB8-AD39-4E12-A37F-60260F56230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85" name="Text Box 3">
          <a:extLst>
            <a:ext uri="{FF2B5EF4-FFF2-40B4-BE49-F238E27FC236}">
              <a16:creationId xmlns:a16="http://schemas.microsoft.com/office/drawing/2014/main" id="{327CAB7A-DEAC-4D8C-9BC4-A5270090A23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86" name="Text Box 63">
          <a:extLst>
            <a:ext uri="{FF2B5EF4-FFF2-40B4-BE49-F238E27FC236}">
              <a16:creationId xmlns:a16="http://schemas.microsoft.com/office/drawing/2014/main" id="{6CB66601-311D-4281-83B0-448C1E0369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87" name="Text Box 3">
          <a:extLst>
            <a:ext uri="{FF2B5EF4-FFF2-40B4-BE49-F238E27FC236}">
              <a16:creationId xmlns:a16="http://schemas.microsoft.com/office/drawing/2014/main" id="{EAC2A087-D2DB-4568-9629-D12D8A65B22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88" name="Text Box 32">
          <a:extLst>
            <a:ext uri="{FF2B5EF4-FFF2-40B4-BE49-F238E27FC236}">
              <a16:creationId xmlns:a16="http://schemas.microsoft.com/office/drawing/2014/main" id="{DF8FB6BC-E763-4D65-9DE6-6742C81AC56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89" name="Text Box 3">
          <a:extLst>
            <a:ext uri="{FF2B5EF4-FFF2-40B4-BE49-F238E27FC236}">
              <a16:creationId xmlns:a16="http://schemas.microsoft.com/office/drawing/2014/main" id="{C019AC9E-1B20-484F-BACE-B40568DBC8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90" name="Text Box 63">
          <a:extLst>
            <a:ext uri="{FF2B5EF4-FFF2-40B4-BE49-F238E27FC236}">
              <a16:creationId xmlns:a16="http://schemas.microsoft.com/office/drawing/2014/main" id="{5859B621-BA48-4999-AD30-6735DE90B73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91" name="Text Box 3">
          <a:extLst>
            <a:ext uri="{FF2B5EF4-FFF2-40B4-BE49-F238E27FC236}">
              <a16:creationId xmlns:a16="http://schemas.microsoft.com/office/drawing/2014/main" id="{9E6C65D1-DBBD-4B61-856B-44A64B4E2CB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92" name="Text Box 32">
          <a:extLst>
            <a:ext uri="{FF2B5EF4-FFF2-40B4-BE49-F238E27FC236}">
              <a16:creationId xmlns:a16="http://schemas.microsoft.com/office/drawing/2014/main" id="{4D403256-9A76-4172-85A6-8533BF9D27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93" name="Text Box 3">
          <a:extLst>
            <a:ext uri="{FF2B5EF4-FFF2-40B4-BE49-F238E27FC236}">
              <a16:creationId xmlns:a16="http://schemas.microsoft.com/office/drawing/2014/main" id="{BFA6D525-10FA-4064-B10F-BFBC83C1F52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94" name="Text Box 63">
          <a:extLst>
            <a:ext uri="{FF2B5EF4-FFF2-40B4-BE49-F238E27FC236}">
              <a16:creationId xmlns:a16="http://schemas.microsoft.com/office/drawing/2014/main" id="{3A18A72E-D7A7-4A6C-AEDF-F7290B1262D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95" name="Text Box 3">
          <a:extLst>
            <a:ext uri="{FF2B5EF4-FFF2-40B4-BE49-F238E27FC236}">
              <a16:creationId xmlns:a16="http://schemas.microsoft.com/office/drawing/2014/main" id="{40CDCA72-924E-4E34-A40C-C276B31CF9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96" name="Text Box 32">
          <a:extLst>
            <a:ext uri="{FF2B5EF4-FFF2-40B4-BE49-F238E27FC236}">
              <a16:creationId xmlns:a16="http://schemas.microsoft.com/office/drawing/2014/main" id="{FB0B98D7-BBFE-41DB-907D-8B2887B849D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97" name="Text Box 3">
          <a:extLst>
            <a:ext uri="{FF2B5EF4-FFF2-40B4-BE49-F238E27FC236}">
              <a16:creationId xmlns:a16="http://schemas.microsoft.com/office/drawing/2014/main" id="{E9E1B57B-6625-4F13-9681-25032590FF2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498" name="Text Box 63">
          <a:extLst>
            <a:ext uri="{FF2B5EF4-FFF2-40B4-BE49-F238E27FC236}">
              <a16:creationId xmlns:a16="http://schemas.microsoft.com/office/drawing/2014/main" id="{F21D6B07-ED3A-4B8A-BE9E-53F28CA229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499" name="Text Box 3">
          <a:extLst>
            <a:ext uri="{FF2B5EF4-FFF2-40B4-BE49-F238E27FC236}">
              <a16:creationId xmlns:a16="http://schemas.microsoft.com/office/drawing/2014/main" id="{4BE47BF9-C841-4B1C-BAA4-D4E89224AC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00" name="Text Box 32">
          <a:extLst>
            <a:ext uri="{FF2B5EF4-FFF2-40B4-BE49-F238E27FC236}">
              <a16:creationId xmlns:a16="http://schemas.microsoft.com/office/drawing/2014/main" id="{8111EC54-A8BC-41FF-B7D2-30D7DC49666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01" name="Text Box 3">
          <a:extLst>
            <a:ext uri="{FF2B5EF4-FFF2-40B4-BE49-F238E27FC236}">
              <a16:creationId xmlns:a16="http://schemas.microsoft.com/office/drawing/2014/main" id="{803332CA-E6F9-499F-91A6-6AC2B5ADF33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02" name="Text Box 63">
          <a:extLst>
            <a:ext uri="{FF2B5EF4-FFF2-40B4-BE49-F238E27FC236}">
              <a16:creationId xmlns:a16="http://schemas.microsoft.com/office/drawing/2014/main" id="{B5FC3834-59FD-44FE-A62A-F51D4A3884F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03" name="Text Box 3">
          <a:extLst>
            <a:ext uri="{FF2B5EF4-FFF2-40B4-BE49-F238E27FC236}">
              <a16:creationId xmlns:a16="http://schemas.microsoft.com/office/drawing/2014/main" id="{61FDB57D-4F3D-41C2-93D7-C2499B090E1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04" name="Text Box 32">
          <a:extLst>
            <a:ext uri="{FF2B5EF4-FFF2-40B4-BE49-F238E27FC236}">
              <a16:creationId xmlns:a16="http://schemas.microsoft.com/office/drawing/2014/main" id="{77C01DF0-5834-41CB-8819-5928FFEEC8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05" name="Text Box 3">
          <a:extLst>
            <a:ext uri="{FF2B5EF4-FFF2-40B4-BE49-F238E27FC236}">
              <a16:creationId xmlns:a16="http://schemas.microsoft.com/office/drawing/2014/main" id="{BF207B52-A691-4F5E-987E-EADF266C3D9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06" name="Text Box 63">
          <a:extLst>
            <a:ext uri="{FF2B5EF4-FFF2-40B4-BE49-F238E27FC236}">
              <a16:creationId xmlns:a16="http://schemas.microsoft.com/office/drawing/2014/main" id="{A62AE275-B886-4D00-841C-85577F1666E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07" name="Text Box 3">
          <a:extLst>
            <a:ext uri="{FF2B5EF4-FFF2-40B4-BE49-F238E27FC236}">
              <a16:creationId xmlns:a16="http://schemas.microsoft.com/office/drawing/2014/main" id="{5B735F12-ED99-4422-BE81-A335C6ED07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08" name="Text Box 32">
          <a:extLst>
            <a:ext uri="{FF2B5EF4-FFF2-40B4-BE49-F238E27FC236}">
              <a16:creationId xmlns:a16="http://schemas.microsoft.com/office/drawing/2014/main" id="{CCB01BA9-3473-4D25-9131-F931E28E66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09" name="Text Box 3">
          <a:extLst>
            <a:ext uri="{FF2B5EF4-FFF2-40B4-BE49-F238E27FC236}">
              <a16:creationId xmlns:a16="http://schemas.microsoft.com/office/drawing/2014/main" id="{8E904301-5C22-4A11-935B-60EC9A9D1F0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10" name="Text Box 63">
          <a:extLst>
            <a:ext uri="{FF2B5EF4-FFF2-40B4-BE49-F238E27FC236}">
              <a16:creationId xmlns:a16="http://schemas.microsoft.com/office/drawing/2014/main" id="{0469C429-AB05-44DC-BD7B-9810B62925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11" name="Text Box 3">
          <a:extLst>
            <a:ext uri="{FF2B5EF4-FFF2-40B4-BE49-F238E27FC236}">
              <a16:creationId xmlns:a16="http://schemas.microsoft.com/office/drawing/2014/main" id="{246AE1B5-6FCF-41CA-BD38-D08116BCB8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12" name="Text Box 32">
          <a:extLst>
            <a:ext uri="{FF2B5EF4-FFF2-40B4-BE49-F238E27FC236}">
              <a16:creationId xmlns:a16="http://schemas.microsoft.com/office/drawing/2014/main" id="{6FA6169F-1098-414B-928B-1C6D385ED7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13" name="Text Box 3">
          <a:extLst>
            <a:ext uri="{FF2B5EF4-FFF2-40B4-BE49-F238E27FC236}">
              <a16:creationId xmlns:a16="http://schemas.microsoft.com/office/drawing/2014/main" id="{9F45AFF8-D635-41A5-B1A9-35510B7B22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14" name="Text Box 63">
          <a:extLst>
            <a:ext uri="{FF2B5EF4-FFF2-40B4-BE49-F238E27FC236}">
              <a16:creationId xmlns:a16="http://schemas.microsoft.com/office/drawing/2014/main" id="{8750425C-5C0E-4724-8A5E-3198BB5E8CA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15" name="Text Box 3">
          <a:extLst>
            <a:ext uri="{FF2B5EF4-FFF2-40B4-BE49-F238E27FC236}">
              <a16:creationId xmlns:a16="http://schemas.microsoft.com/office/drawing/2014/main" id="{FF1CCF48-3A52-4FB4-9285-8F23F92349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16" name="Text Box 32">
          <a:extLst>
            <a:ext uri="{FF2B5EF4-FFF2-40B4-BE49-F238E27FC236}">
              <a16:creationId xmlns:a16="http://schemas.microsoft.com/office/drawing/2014/main" id="{5C6E4EA5-7ACD-41E1-BA27-53D004E7EC7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17" name="Text Box 3">
          <a:extLst>
            <a:ext uri="{FF2B5EF4-FFF2-40B4-BE49-F238E27FC236}">
              <a16:creationId xmlns:a16="http://schemas.microsoft.com/office/drawing/2014/main" id="{1D433BD6-B23D-4046-8DE8-B4CE4EF47E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18" name="Text Box 63">
          <a:extLst>
            <a:ext uri="{FF2B5EF4-FFF2-40B4-BE49-F238E27FC236}">
              <a16:creationId xmlns:a16="http://schemas.microsoft.com/office/drawing/2014/main" id="{FD832452-E506-4BD2-9404-F9131D4A038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19" name="Text Box 3">
          <a:extLst>
            <a:ext uri="{FF2B5EF4-FFF2-40B4-BE49-F238E27FC236}">
              <a16:creationId xmlns:a16="http://schemas.microsoft.com/office/drawing/2014/main" id="{AB439A3A-B85E-4E5B-994C-520DB7057B4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20" name="Text Box 32">
          <a:extLst>
            <a:ext uri="{FF2B5EF4-FFF2-40B4-BE49-F238E27FC236}">
              <a16:creationId xmlns:a16="http://schemas.microsoft.com/office/drawing/2014/main" id="{6EB9CBD1-DF69-413D-B699-547806ECC6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21" name="Text Box 3">
          <a:extLst>
            <a:ext uri="{FF2B5EF4-FFF2-40B4-BE49-F238E27FC236}">
              <a16:creationId xmlns:a16="http://schemas.microsoft.com/office/drawing/2014/main" id="{58DCB00E-CC82-48BA-8702-7BE4B6C1E07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22" name="Text Box 63">
          <a:extLst>
            <a:ext uri="{FF2B5EF4-FFF2-40B4-BE49-F238E27FC236}">
              <a16:creationId xmlns:a16="http://schemas.microsoft.com/office/drawing/2014/main" id="{9C77358C-BBF6-4556-883B-44DB0C4BE15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23" name="Text Box 3">
          <a:extLst>
            <a:ext uri="{FF2B5EF4-FFF2-40B4-BE49-F238E27FC236}">
              <a16:creationId xmlns:a16="http://schemas.microsoft.com/office/drawing/2014/main" id="{4EF353A4-5927-4B99-AA20-5BD99296B15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24" name="Text Box 32">
          <a:extLst>
            <a:ext uri="{FF2B5EF4-FFF2-40B4-BE49-F238E27FC236}">
              <a16:creationId xmlns:a16="http://schemas.microsoft.com/office/drawing/2014/main" id="{7A9DBC93-AA3E-414B-B834-620280BEA26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25" name="Text Box 3">
          <a:extLst>
            <a:ext uri="{FF2B5EF4-FFF2-40B4-BE49-F238E27FC236}">
              <a16:creationId xmlns:a16="http://schemas.microsoft.com/office/drawing/2014/main" id="{2F901570-DAD6-44A1-92F7-B31BDC4FCD2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26" name="Text Box 63">
          <a:extLst>
            <a:ext uri="{FF2B5EF4-FFF2-40B4-BE49-F238E27FC236}">
              <a16:creationId xmlns:a16="http://schemas.microsoft.com/office/drawing/2014/main" id="{63538B88-E81C-4915-8798-CE359EE7AA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27" name="Text Box 3">
          <a:extLst>
            <a:ext uri="{FF2B5EF4-FFF2-40B4-BE49-F238E27FC236}">
              <a16:creationId xmlns:a16="http://schemas.microsoft.com/office/drawing/2014/main" id="{3706FA07-C3E2-4724-A570-2988010BDC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28" name="Text Box 32">
          <a:extLst>
            <a:ext uri="{FF2B5EF4-FFF2-40B4-BE49-F238E27FC236}">
              <a16:creationId xmlns:a16="http://schemas.microsoft.com/office/drawing/2014/main" id="{AFDBD4BA-C35D-4F24-9C13-BB57D9888B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29" name="Text Box 3">
          <a:extLst>
            <a:ext uri="{FF2B5EF4-FFF2-40B4-BE49-F238E27FC236}">
              <a16:creationId xmlns:a16="http://schemas.microsoft.com/office/drawing/2014/main" id="{CFCA856A-38BF-436F-987A-FFEF8324B01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30" name="Text Box 63">
          <a:extLst>
            <a:ext uri="{FF2B5EF4-FFF2-40B4-BE49-F238E27FC236}">
              <a16:creationId xmlns:a16="http://schemas.microsoft.com/office/drawing/2014/main" id="{006F1C5B-0F1F-4A15-A380-9B5B2C2825C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31" name="Text Box 3">
          <a:extLst>
            <a:ext uri="{FF2B5EF4-FFF2-40B4-BE49-F238E27FC236}">
              <a16:creationId xmlns:a16="http://schemas.microsoft.com/office/drawing/2014/main" id="{FF83A6A6-0DAA-44EE-83D0-552F21DB9EF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32" name="Text Box 32">
          <a:extLst>
            <a:ext uri="{FF2B5EF4-FFF2-40B4-BE49-F238E27FC236}">
              <a16:creationId xmlns:a16="http://schemas.microsoft.com/office/drawing/2014/main" id="{1CF08610-A5E9-4BE8-A081-CF7F98EF745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33" name="Text Box 3">
          <a:extLst>
            <a:ext uri="{FF2B5EF4-FFF2-40B4-BE49-F238E27FC236}">
              <a16:creationId xmlns:a16="http://schemas.microsoft.com/office/drawing/2014/main" id="{935DEFC4-028B-4E71-9A68-D62FA262626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34" name="Text Box 63">
          <a:extLst>
            <a:ext uri="{FF2B5EF4-FFF2-40B4-BE49-F238E27FC236}">
              <a16:creationId xmlns:a16="http://schemas.microsoft.com/office/drawing/2014/main" id="{CE2D64AF-15AE-4E8C-BD0B-F907F02A0AD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35" name="Text Box 3">
          <a:extLst>
            <a:ext uri="{FF2B5EF4-FFF2-40B4-BE49-F238E27FC236}">
              <a16:creationId xmlns:a16="http://schemas.microsoft.com/office/drawing/2014/main" id="{4182A4D2-50A0-4B33-9D9B-1142143CF39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36" name="Text Box 32">
          <a:extLst>
            <a:ext uri="{FF2B5EF4-FFF2-40B4-BE49-F238E27FC236}">
              <a16:creationId xmlns:a16="http://schemas.microsoft.com/office/drawing/2014/main" id="{611FE191-7A8D-476F-AD97-D814E6C4FD8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37" name="Text Box 3">
          <a:extLst>
            <a:ext uri="{FF2B5EF4-FFF2-40B4-BE49-F238E27FC236}">
              <a16:creationId xmlns:a16="http://schemas.microsoft.com/office/drawing/2014/main" id="{444B053E-EAEC-4835-B798-7E0488B275B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38" name="Text Box 63">
          <a:extLst>
            <a:ext uri="{FF2B5EF4-FFF2-40B4-BE49-F238E27FC236}">
              <a16:creationId xmlns:a16="http://schemas.microsoft.com/office/drawing/2014/main" id="{0C3E7CD5-8C42-4F12-9848-B76000CCF07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39" name="Text Box 3">
          <a:extLst>
            <a:ext uri="{FF2B5EF4-FFF2-40B4-BE49-F238E27FC236}">
              <a16:creationId xmlns:a16="http://schemas.microsoft.com/office/drawing/2014/main" id="{50E3A2F0-B7B6-451F-B9D9-0C972593402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40" name="Text Box 32">
          <a:extLst>
            <a:ext uri="{FF2B5EF4-FFF2-40B4-BE49-F238E27FC236}">
              <a16:creationId xmlns:a16="http://schemas.microsoft.com/office/drawing/2014/main" id="{61562F34-43DA-4072-A18C-BDB757756B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41" name="Text Box 3">
          <a:extLst>
            <a:ext uri="{FF2B5EF4-FFF2-40B4-BE49-F238E27FC236}">
              <a16:creationId xmlns:a16="http://schemas.microsoft.com/office/drawing/2014/main" id="{3FD5FD77-DAE1-441C-9362-594658EC94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42" name="Text Box 63">
          <a:extLst>
            <a:ext uri="{FF2B5EF4-FFF2-40B4-BE49-F238E27FC236}">
              <a16:creationId xmlns:a16="http://schemas.microsoft.com/office/drawing/2014/main" id="{0F2CB3DC-2B84-41C6-995E-B50DAC04A5F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43" name="Text Box 3">
          <a:extLst>
            <a:ext uri="{FF2B5EF4-FFF2-40B4-BE49-F238E27FC236}">
              <a16:creationId xmlns:a16="http://schemas.microsoft.com/office/drawing/2014/main" id="{CB7C1BA7-D4E4-416D-A0DB-7AC89C21405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44" name="Text Box 32">
          <a:extLst>
            <a:ext uri="{FF2B5EF4-FFF2-40B4-BE49-F238E27FC236}">
              <a16:creationId xmlns:a16="http://schemas.microsoft.com/office/drawing/2014/main" id="{B4D587CC-9ECE-4E7F-B5CB-A9D931488F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45" name="Text Box 3">
          <a:extLst>
            <a:ext uri="{FF2B5EF4-FFF2-40B4-BE49-F238E27FC236}">
              <a16:creationId xmlns:a16="http://schemas.microsoft.com/office/drawing/2014/main" id="{B4041938-2DD3-4FFA-B16A-D62199B9BE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46" name="Text Box 63">
          <a:extLst>
            <a:ext uri="{FF2B5EF4-FFF2-40B4-BE49-F238E27FC236}">
              <a16:creationId xmlns:a16="http://schemas.microsoft.com/office/drawing/2014/main" id="{D453AC61-CA2C-46D2-BB13-8D75ACADED0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47" name="Text Box 3">
          <a:extLst>
            <a:ext uri="{FF2B5EF4-FFF2-40B4-BE49-F238E27FC236}">
              <a16:creationId xmlns:a16="http://schemas.microsoft.com/office/drawing/2014/main" id="{7C77D66A-8770-42C4-B9BC-3FBBB9F058A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48" name="Text Box 32">
          <a:extLst>
            <a:ext uri="{FF2B5EF4-FFF2-40B4-BE49-F238E27FC236}">
              <a16:creationId xmlns:a16="http://schemas.microsoft.com/office/drawing/2014/main" id="{9804E1A7-7EEB-40DF-B26D-A8DD07D154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49" name="Text Box 3">
          <a:extLst>
            <a:ext uri="{FF2B5EF4-FFF2-40B4-BE49-F238E27FC236}">
              <a16:creationId xmlns:a16="http://schemas.microsoft.com/office/drawing/2014/main" id="{35E44EBB-D997-4C56-8E71-405BD79C346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50" name="Text Box 63">
          <a:extLst>
            <a:ext uri="{FF2B5EF4-FFF2-40B4-BE49-F238E27FC236}">
              <a16:creationId xmlns:a16="http://schemas.microsoft.com/office/drawing/2014/main" id="{EAD7CED1-E8A8-4623-B5EC-208C7F60FA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51" name="Text Box 3">
          <a:extLst>
            <a:ext uri="{FF2B5EF4-FFF2-40B4-BE49-F238E27FC236}">
              <a16:creationId xmlns:a16="http://schemas.microsoft.com/office/drawing/2014/main" id="{A0EE66BC-899F-41A8-B998-498D04CC66E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52" name="Text Box 32">
          <a:extLst>
            <a:ext uri="{FF2B5EF4-FFF2-40B4-BE49-F238E27FC236}">
              <a16:creationId xmlns:a16="http://schemas.microsoft.com/office/drawing/2014/main" id="{DB85F068-1D78-4D22-B9FE-000FA70F484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53" name="Text Box 3">
          <a:extLst>
            <a:ext uri="{FF2B5EF4-FFF2-40B4-BE49-F238E27FC236}">
              <a16:creationId xmlns:a16="http://schemas.microsoft.com/office/drawing/2014/main" id="{C46E32D3-9030-4779-BCC2-D498642F6A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54" name="Text Box 63">
          <a:extLst>
            <a:ext uri="{FF2B5EF4-FFF2-40B4-BE49-F238E27FC236}">
              <a16:creationId xmlns:a16="http://schemas.microsoft.com/office/drawing/2014/main" id="{139ADEAD-1057-4E6B-A869-B0D8A515CD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55" name="Text Box 3">
          <a:extLst>
            <a:ext uri="{FF2B5EF4-FFF2-40B4-BE49-F238E27FC236}">
              <a16:creationId xmlns:a16="http://schemas.microsoft.com/office/drawing/2014/main" id="{6F8413AB-A43A-474A-A640-544CD9AC093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56" name="Text Box 32">
          <a:extLst>
            <a:ext uri="{FF2B5EF4-FFF2-40B4-BE49-F238E27FC236}">
              <a16:creationId xmlns:a16="http://schemas.microsoft.com/office/drawing/2014/main" id="{8B1BC107-38A5-4424-8AAA-16B1C8B726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57" name="Text Box 3">
          <a:extLst>
            <a:ext uri="{FF2B5EF4-FFF2-40B4-BE49-F238E27FC236}">
              <a16:creationId xmlns:a16="http://schemas.microsoft.com/office/drawing/2014/main" id="{DCCAA7F5-2E22-4956-94BF-045FE2DF8E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58" name="Text Box 63">
          <a:extLst>
            <a:ext uri="{FF2B5EF4-FFF2-40B4-BE49-F238E27FC236}">
              <a16:creationId xmlns:a16="http://schemas.microsoft.com/office/drawing/2014/main" id="{2E76BA0B-5359-47C2-9485-722BA0A1448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59" name="Text Box 3">
          <a:extLst>
            <a:ext uri="{FF2B5EF4-FFF2-40B4-BE49-F238E27FC236}">
              <a16:creationId xmlns:a16="http://schemas.microsoft.com/office/drawing/2014/main" id="{2B51299F-4A7E-460C-8AAF-ABB900649F4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60" name="Text Box 32">
          <a:extLst>
            <a:ext uri="{FF2B5EF4-FFF2-40B4-BE49-F238E27FC236}">
              <a16:creationId xmlns:a16="http://schemas.microsoft.com/office/drawing/2014/main" id="{3F80D41A-CBD7-497B-A04F-E4F7DC2745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61" name="Text Box 3">
          <a:extLst>
            <a:ext uri="{FF2B5EF4-FFF2-40B4-BE49-F238E27FC236}">
              <a16:creationId xmlns:a16="http://schemas.microsoft.com/office/drawing/2014/main" id="{235298E4-22DC-4088-973C-93F37F7260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62" name="Text Box 63">
          <a:extLst>
            <a:ext uri="{FF2B5EF4-FFF2-40B4-BE49-F238E27FC236}">
              <a16:creationId xmlns:a16="http://schemas.microsoft.com/office/drawing/2014/main" id="{F3E4726D-C8A9-4936-BC4A-645E6E79B35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63" name="Text Box 3">
          <a:extLst>
            <a:ext uri="{FF2B5EF4-FFF2-40B4-BE49-F238E27FC236}">
              <a16:creationId xmlns:a16="http://schemas.microsoft.com/office/drawing/2014/main" id="{CD699390-DB22-43B2-B949-A55A450C02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64" name="Text Box 32">
          <a:extLst>
            <a:ext uri="{FF2B5EF4-FFF2-40B4-BE49-F238E27FC236}">
              <a16:creationId xmlns:a16="http://schemas.microsoft.com/office/drawing/2014/main" id="{163E442C-D25C-41C2-AB0F-5CF53E9C557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65" name="Text Box 3">
          <a:extLst>
            <a:ext uri="{FF2B5EF4-FFF2-40B4-BE49-F238E27FC236}">
              <a16:creationId xmlns:a16="http://schemas.microsoft.com/office/drawing/2014/main" id="{502649EC-4D18-41D3-B4E8-7301D4026D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66" name="Text Box 63">
          <a:extLst>
            <a:ext uri="{FF2B5EF4-FFF2-40B4-BE49-F238E27FC236}">
              <a16:creationId xmlns:a16="http://schemas.microsoft.com/office/drawing/2014/main" id="{8EC4D3DE-3B02-4C81-BE86-776F1E3725E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67" name="Text Box 3">
          <a:extLst>
            <a:ext uri="{FF2B5EF4-FFF2-40B4-BE49-F238E27FC236}">
              <a16:creationId xmlns:a16="http://schemas.microsoft.com/office/drawing/2014/main" id="{C02A5B6C-38B3-40F7-950C-8BFAB83DB25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68" name="Text Box 32">
          <a:extLst>
            <a:ext uri="{FF2B5EF4-FFF2-40B4-BE49-F238E27FC236}">
              <a16:creationId xmlns:a16="http://schemas.microsoft.com/office/drawing/2014/main" id="{DAC2FD89-B010-4356-9DCF-3D747ABD70E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69" name="Text Box 3">
          <a:extLst>
            <a:ext uri="{FF2B5EF4-FFF2-40B4-BE49-F238E27FC236}">
              <a16:creationId xmlns:a16="http://schemas.microsoft.com/office/drawing/2014/main" id="{6AE9F5F2-952F-488B-8575-BFF2FA67C5D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70" name="Text Box 63">
          <a:extLst>
            <a:ext uri="{FF2B5EF4-FFF2-40B4-BE49-F238E27FC236}">
              <a16:creationId xmlns:a16="http://schemas.microsoft.com/office/drawing/2014/main" id="{B4EBD6C3-F0E0-4CAD-ACE6-7D593993DC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71" name="Text Box 3">
          <a:extLst>
            <a:ext uri="{FF2B5EF4-FFF2-40B4-BE49-F238E27FC236}">
              <a16:creationId xmlns:a16="http://schemas.microsoft.com/office/drawing/2014/main" id="{C97932B1-7B3F-4F37-A232-4E2D22EB74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72" name="Text Box 32">
          <a:extLst>
            <a:ext uri="{FF2B5EF4-FFF2-40B4-BE49-F238E27FC236}">
              <a16:creationId xmlns:a16="http://schemas.microsoft.com/office/drawing/2014/main" id="{569DFC00-BD91-4114-8184-16C9D4275A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73" name="Text Box 3">
          <a:extLst>
            <a:ext uri="{FF2B5EF4-FFF2-40B4-BE49-F238E27FC236}">
              <a16:creationId xmlns:a16="http://schemas.microsoft.com/office/drawing/2014/main" id="{F30C50C1-B589-4F62-B7E7-E8DCA1E27F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74" name="Text Box 63">
          <a:extLst>
            <a:ext uri="{FF2B5EF4-FFF2-40B4-BE49-F238E27FC236}">
              <a16:creationId xmlns:a16="http://schemas.microsoft.com/office/drawing/2014/main" id="{F615C2D4-136E-48FE-9901-4B213FC551D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75" name="Text Box 3">
          <a:extLst>
            <a:ext uri="{FF2B5EF4-FFF2-40B4-BE49-F238E27FC236}">
              <a16:creationId xmlns:a16="http://schemas.microsoft.com/office/drawing/2014/main" id="{FFDF4DDC-5C9E-42BD-AEA2-A573F8C5E66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76" name="Text Box 32">
          <a:extLst>
            <a:ext uri="{FF2B5EF4-FFF2-40B4-BE49-F238E27FC236}">
              <a16:creationId xmlns:a16="http://schemas.microsoft.com/office/drawing/2014/main" id="{6D74AE33-C5F5-4222-BAE5-859BF7E54C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77" name="Text Box 3">
          <a:extLst>
            <a:ext uri="{FF2B5EF4-FFF2-40B4-BE49-F238E27FC236}">
              <a16:creationId xmlns:a16="http://schemas.microsoft.com/office/drawing/2014/main" id="{997D9912-5439-40A7-8D51-04272E83EEF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78" name="Text Box 63">
          <a:extLst>
            <a:ext uri="{FF2B5EF4-FFF2-40B4-BE49-F238E27FC236}">
              <a16:creationId xmlns:a16="http://schemas.microsoft.com/office/drawing/2014/main" id="{CBB81F37-66A8-4F23-9DE9-CF2EB10F890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79" name="Text Box 3">
          <a:extLst>
            <a:ext uri="{FF2B5EF4-FFF2-40B4-BE49-F238E27FC236}">
              <a16:creationId xmlns:a16="http://schemas.microsoft.com/office/drawing/2014/main" id="{03D824C7-6F98-494E-ACC0-646668C90D9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80" name="Text Box 32">
          <a:extLst>
            <a:ext uri="{FF2B5EF4-FFF2-40B4-BE49-F238E27FC236}">
              <a16:creationId xmlns:a16="http://schemas.microsoft.com/office/drawing/2014/main" id="{02C23235-76F8-494B-AB5C-6BE57D6920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81" name="Text Box 3">
          <a:extLst>
            <a:ext uri="{FF2B5EF4-FFF2-40B4-BE49-F238E27FC236}">
              <a16:creationId xmlns:a16="http://schemas.microsoft.com/office/drawing/2014/main" id="{2C5336D3-5E25-4091-BBFA-7ED4555E869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82" name="Text Box 63">
          <a:extLst>
            <a:ext uri="{FF2B5EF4-FFF2-40B4-BE49-F238E27FC236}">
              <a16:creationId xmlns:a16="http://schemas.microsoft.com/office/drawing/2014/main" id="{2386C0C4-8EF1-4322-B2CC-29388063303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83" name="Text Box 3">
          <a:extLst>
            <a:ext uri="{FF2B5EF4-FFF2-40B4-BE49-F238E27FC236}">
              <a16:creationId xmlns:a16="http://schemas.microsoft.com/office/drawing/2014/main" id="{513A8421-C8F0-4259-99FC-85A3E2DE396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84" name="Text Box 32">
          <a:extLst>
            <a:ext uri="{FF2B5EF4-FFF2-40B4-BE49-F238E27FC236}">
              <a16:creationId xmlns:a16="http://schemas.microsoft.com/office/drawing/2014/main" id="{23D936B0-6525-4480-B41E-FF49745288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85" name="Text Box 3">
          <a:extLst>
            <a:ext uri="{FF2B5EF4-FFF2-40B4-BE49-F238E27FC236}">
              <a16:creationId xmlns:a16="http://schemas.microsoft.com/office/drawing/2014/main" id="{6C7BF36C-0666-4AF7-9A3B-47EC79AA8BD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86" name="Text Box 63">
          <a:extLst>
            <a:ext uri="{FF2B5EF4-FFF2-40B4-BE49-F238E27FC236}">
              <a16:creationId xmlns:a16="http://schemas.microsoft.com/office/drawing/2014/main" id="{E8EE10D2-98C0-47C0-97CF-C087F4A67D5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87" name="Text Box 3">
          <a:extLst>
            <a:ext uri="{FF2B5EF4-FFF2-40B4-BE49-F238E27FC236}">
              <a16:creationId xmlns:a16="http://schemas.microsoft.com/office/drawing/2014/main" id="{1919CD8D-8C5F-4C2B-834B-08BCCBAF68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88" name="Text Box 32">
          <a:extLst>
            <a:ext uri="{FF2B5EF4-FFF2-40B4-BE49-F238E27FC236}">
              <a16:creationId xmlns:a16="http://schemas.microsoft.com/office/drawing/2014/main" id="{3528FCA1-9890-4F7B-B9FC-50E052AE360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89" name="Text Box 3">
          <a:extLst>
            <a:ext uri="{FF2B5EF4-FFF2-40B4-BE49-F238E27FC236}">
              <a16:creationId xmlns:a16="http://schemas.microsoft.com/office/drawing/2014/main" id="{D0094BCB-41FE-48BC-8143-FF295F62FAD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90" name="Text Box 63">
          <a:extLst>
            <a:ext uri="{FF2B5EF4-FFF2-40B4-BE49-F238E27FC236}">
              <a16:creationId xmlns:a16="http://schemas.microsoft.com/office/drawing/2014/main" id="{102484E2-3121-4088-9A76-DFAED5003F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91" name="Text Box 3">
          <a:extLst>
            <a:ext uri="{FF2B5EF4-FFF2-40B4-BE49-F238E27FC236}">
              <a16:creationId xmlns:a16="http://schemas.microsoft.com/office/drawing/2014/main" id="{E62D307D-81A3-4AC9-9EE0-3DE35805F35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92" name="Text Box 32">
          <a:extLst>
            <a:ext uri="{FF2B5EF4-FFF2-40B4-BE49-F238E27FC236}">
              <a16:creationId xmlns:a16="http://schemas.microsoft.com/office/drawing/2014/main" id="{1A607D9E-C138-4D55-AA10-ED7279BE010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93" name="Text Box 3">
          <a:extLst>
            <a:ext uri="{FF2B5EF4-FFF2-40B4-BE49-F238E27FC236}">
              <a16:creationId xmlns:a16="http://schemas.microsoft.com/office/drawing/2014/main" id="{B211A800-4872-40D1-AD57-573122CCBB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94" name="Text Box 63">
          <a:extLst>
            <a:ext uri="{FF2B5EF4-FFF2-40B4-BE49-F238E27FC236}">
              <a16:creationId xmlns:a16="http://schemas.microsoft.com/office/drawing/2014/main" id="{E5FAD48B-4B94-4C55-B25C-E794DA376A8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95" name="Text Box 3">
          <a:extLst>
            <a:ext uri="{FF2B5EF4-FFF2-40B4-BE49-F238E27FC236}">
              <a16:creationId xmlns:a16="http://schemas.microsoft.com/office/drawing/2014/main" id="{3B037B36-CEFA-4BBF-876E-7676A4546B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96" name="Text Box 32">
          <a:extLst>
            <a:ext uri="{FF2B5EF4-FFF2-40B4-BE49-F238E27FC236}">
              <a16:creationId xmlns:a16="http://schemas.microsoft.com/office/drawing/2014/main" id="{19439314-78A2-4C7C-8601-6AFF654252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97" name="Text Box 3">
          <a:extLst>
            <a:ext uri="{FF2B5EF4-FFF2-40B4-BE49-F238E27FC236}">
              <a16:creationId xmlns:a16="http://schemas.microsoft.com/office/drawing/2014/main" id="{8787ECCF-21CD-459B-BCC4-6F03A8D850C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598" name="Text Box 63">
          <a:extLst>
            <a:ext uri="{FF2B5EF4-FFF2-40B4-BE49-F238E27FC236}">
              <a16:creationId xmlns:a16="http://schemas.microsoft.com/office/drawing/2014/main" id="{B9BC8239-0BD9-4C36-ADA1-EACF43657C2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599" name="Text Box 3">
          <a:extLst>
            <a:ext uri="{FF2B5EF4-FFF2-40B4-BE49-F238E27FC236}">
              <a16:creationId xmlns:a16="http://schemas.microsoft.com/office/drawing/2014/main" id="{93BEC665-0017-4521-811C-62480CEA4E0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00" name="Text Box 32">
          <a:extLst>
            <a:ext uri="{FF2B5EF4-FFF2-40B4-BE49-F238E27FC236}">
              <a16:creationId xmlns:a16="http://schemas.microsoft.com/office/drawing/2014/main" id="{F8CE195B-F96E-4B34-AE02-3311853B9D5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01" name="Text Box 3">
          <a:extLst>
            <a:ext uri="{FF2B5EF4-FFF2-40B4-BE49-F238E27FC236}">
              <a16:creationId xmlns:a16="http://schemas.microsoft.com/office/drawing/2014/main" id="{89D7823B-CCEC-48D9-BE17-3BE920A0EFF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02" name="Text Box 63">
          <a:extLst>
            <a:ext uri="{FF2B5EF4-FFF2-40B4-BE49-F238E27FC236}">
              <a16:creationId xmlns:a16="http://schemas.microsoft.com/office/drawing/2014/main" id="{C1A7E521-3DE1-40EB-84D4-D614CB04AD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03" name="Text Box 3">
          <a:extLst>
            <a:ext uri="{FF2B5EF4-FFF2-40B4-BE49-F238E27FC236}">
              <a16:creationId xmlns:a16="http://schemas.microsoft.com/office/drawing/2014/main" id="{6172929B-4DB0-44AC-9934-703654283B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04" name="Text Box 32">
          <a:extLst>
            <a:ext uri="{FF2B5EF4-FFF2-40B4-BE49-F238E27FC236}">
              <a16:creationId xmlns:a16="http://schemas.microsoft.com/office/drawing/2014/main" id="{59AE0F0A-1879-4C13-B773-B6544AFE5EE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05" name="Text Box 3">
          <a:extLst>
            <a:ext uri="{FF2B5EF4-FFF2-40B4-BE49-F238E27FC236}">
              <a16:creationId xmlns:a16="http://schemas.microsoft.com/office/drawing/2014/main" id="{BC60C90D-1499-4E26-85A5-8974832FBB2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06" name="Text Box 63">
          <a:extLst>
            <a:ext uri="{FF2B5EF4-FFF2-40B4-BE49-F238E27FC236}">
              <a16:creationId xmlns:a16="http://schemas.microsoft.com/office/drawing/2014/main" id="{BBC47D0C-7D63-480C-A485-CA6BDCE5A78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07" name="Text Box 3">
          <a:extLst>
            <a:ext uri="{FF2B5EF4-FFF2-40B4-BE49-F238E27FC236}">
              <a16:creationId xmlns:a16="http://schemas.microsoft.com/office/drawing/2014/main" id="{E3A94626-FBBD-4488-BBBD-22350663BC4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08" name="Text Box 32">
          <a:extLst>
            <a:ext uri="{FF2B5EF4-FFF2-40B4-BE49-F238E27FC236}">
              <a16:creationId xmlns:a16="http://schemas.microsoft.com/office/drawing/2014/main" id="{6A83E415-50E9-4719-8B39-81035F316BD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09" name="Text Box 3">
          <a:extLst>
            <a:ext uri="{FF2B5EF4-FFF2-40B4-BE49-F238E27FC236}">
              <a16:creationId xmlns:a16="http://schemas.microsoft.com/office/drawing/2014/main" id="{F588986A-6917-4223-8F3D-D541AF4CB19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10" name="Text Box 63">
          <a:extLst>
            <a:ext uri="{FF2B5EF4-FFF2-40B4-BE49-F238E27FC236}">
              <a16:creationId xmlns:a16="http://schemas.microsoft.com/office/drawing/2014/main" id="{7CAF86F6-0A35-41E2-8193-9708C9C437C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11" name="Text Box 3">
          <a:extLst>
            <a:ext uri="{FF2B5EF4-FFF2-40B4-BE49-F238E27FC236}">
              <a16:creationId xmlns:a16="http://schemas.microsoft.com/office/drawing/2014/main" id="{CFDFC1EF-ACB7-4677-8372-6CD1AF93BC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12" name="Text Box 32">
          <a:extLst>
            <a:ext uri="{FF2B5EF4-FFF2-40B4-BE49-F238E27FC236}">
              <a16:creationId xmlns:a16="http://schemas.microsoft.com/office/drawing/2014/main" id="{88F1E946-D21D-4926-B1E6-BED53C54D83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13" name="Text Box 3">
          <a:extLst>
            <a:ext uri="{FF2B5EF4-FFF2-40B4-BE49-F238E27FC236}">
              <a16:creationId xmlns:a16="http://schemas.microsoft.com/office/drawing/2014/main" id="{94959FF9-7F78-4DDA-985F-ABA4DBD070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14" name="Text Box 63">
          <a:extLst>
            <a:ext uri="{FF2B5EF4-FFF2-40B4-BE49-F238E27FC236}">
              <a16:creationId xmlns:a16="http://schemas.microsoft.com/office/drawing/2014/main" id="{4B7B78EA-BF22-4210-9F8E-076F87BECFE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15" name="Text Box 3">
          <a:extLst>
            <a:ext uri="{FF2B5EF4-FFF2-40B4-BE49-F238E27FC236}">
              <a16:creationId xmlns:a16="http://schemas.microsoft.com/office/drawing/2014/main" id="{CAFDEC93-FE58-47AD-B414-009A015F1D2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16" name="Text Box 32">
          <a:extLst>
            <a:ext uri="{FF2B5EF4-FFF2-40B4-BE49-F238E27FC236}">
              <a16:creationId xmlns:a16="http://schemas.microsoft.com/office/drawing/2014/main" id="{11F1BAF9-E846-4370-BCC6-F41398A8BB1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17" name="Text Box 3">
          <a:extLst>
            <a:ext uri="{FF2B5EF4-FFF2-40B4-BE49-F238E27FC236}">
              <a16:creationId xmlns:a16="http://schemas.microsoft.com/office/drawing/2014/main" id="{B0C7EB73-6B19-493D-9935-668072CAC93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18" name="Text Box 63">
          <a:extLst>
            <a:ext uri="{FF2B5EF4-FFF2-40B4-BE49-F238E27FC236}">
              <a16:creationId xmlns:a16="http://schemas.microsoft.com/office/drawing/2014/main" id="{3DB406FB-FDFE-48F3-BA90-AE939807479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19" name="Text Box 3">
          <a:extLst>
            <a:ext uri="{FF2B5EF4-FFF2-40B4-BE49-F238E27FC236}">
              <a16:creationId xmlns:a16="http://schemas.microsoft.com/office/drawing/2014/main" id="{9190C124-3902-4B54-BE2B-288AB40F818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20" name="Text Box 32">
          <a:extLst>
            <a:ext uri="{FF2B5EF4-FFF2-40B4-BE49-F238E27FC236}">
              <a16:creationId xmlns:a16="http://schemas.microsoft.com/office/drawing/2014/main" id="{D3AA1B61-D085-4D8B-91D6-4F646C5330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21" name="Text Box 3">
          <a:extLst>
            <a:ext uri="{FF2B5EF4-FFF2-40B4-BE49-F238E27FC236}">
              <a16:creationId xmlns:a16="http://schemas.microsoft.com/office/drawing/2014/main" id="{156ABF5D-982D-47A8-9C73-E0CE4FF37C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22" name="Text Box 63">
          <a:extLst>
            <a:ext uri="{FF2B5EF4-FFF2-40B4-BE49-F238E27FC236}">
              <a16:creationId xmlns:a16="http://schemas.microsoft.com/office/drawing/2014/main" id="{08C74366-4BEA-4F1E-9451-0117F2AF18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23" name="Text Box 3">
          <a:extLst>
            <a:ext uri="{FF2B5EF4-FFF2-40B4-BE49-F238E27FC236}">
              <a16:creationId xmlns:a16="http://schemas.microsoft.com/office/drawing/2014/main" id="{D3030442-7DBB-41B6-92A7-295F3276F01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24" name="Text Box 32">
          <a:extLst>
            <a:ext uri="{FF2B5EF4-FFF2-40B4-BE49-F238E27FC236}">
              <a16:creationId xmlns:a16="http://schemas.microsoft.com/office/drawing/2014/main" id="{A7903F6B-61D6-4854-9A6A-71A83DE5119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25" name="Text Box 3">
          <a:extLst>
            <a:ext uri="{FF2B5EF4-FFF2-40B4-BE49-F238E27FC236}">
              <a16:creationId xmlns:a16="http://schemas.microsoft.com/office/drawing/2014/main" id="{ACB798CF-6E3C-4492-963F-8E253112495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26" name="Text Box 63">
          <a:extLst>
            <a:ext uri="{FF2B5EF4-FFF2-40B4-BE49-F238E27FC236}">
              <a16:creationId xmlns:a16="http://schemas.microsoft.com/office/drawing/2014/main" id="{ED7A6D3F-9140-4089-8B3D-5B65C5F1FA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27" name="Text Box 3">
          <a:extLst>
            <a:ext uri="{FF2B5EF4-FFF2-40B4-BE49-F238E27FC236}">
              <a16:creationId xmlns:a16="http://schemas.microsoft.com/office/drawing/2014/main" id="{43A2ADD2-A89E-44D9-B40C-ED88D44AE5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28" name="Text Box 32">
          <a:extLst>
            <a:ext uri="{FF2B5EF4-FFF2-40B4-BE49-F238E27FC236}">
              <a16:creationId xmlns:a16="http://schemas.microsoft.com/office/drawing/2014/main" id="{5DDB98D0-0B4A-454B-8DB3-D3436F13E79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29" name="Text Box 3">
          <a:extLst>
            <a:ext uri="{FF2B5EF4-FFF2-40B4-BE49-F238E27FC236}">
              <a16:creationId xmlns:a16="http://schemas.microsoft.com/office/drawing/2014/main" id="{00AEB882-A8B9-41EF-BFDE-C315A302B4E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30" name="Text Box 63">
          <a:extLst>
            <a:ext uri="{FF2B5EF4-FFF2-40B4-BE49-F238E27FC236}">
              <a16:creationId xmlns:a16="http://schemas.microsoft.com/office/drawing/2014/main" id="{67DAF9A5-2F73-4FAB-8CAF-EF0152A6D4D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31" name="Text Box 3">
          <a:extLst>
            <a:ext uri="{FF2B5EF4-FFF2-40B4-BE49-F238E27FC236}">
              <a16:creationId xmlns:a16="http://schemas.microsoft.com/office/drawing/2014/main" id="{93EDCC85-4375-4A55-93C4-B6FD36B3FA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32" name="Text Box 32">
          <a:extLst>
            <a:ext uri="{FF2B5EF4-FFF2-40B4-BE49-F238E27FC236}">
              <a16:creationId xmlns:a16="http://schemas.microsoft.com/office/drawing/2014/main" id="{1214DE4C-8849-40B1-AD79-FFDA08D64D2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33" name="Text Box 3">
          <a:extLst>
            <a:ext uri="{FF2B5EF4-FFF2-40B4-BE49-F238E27FC236}">
              <a16:creationId xmlns:a16="http://schemas.microsoft.com/office/drawing/2014/main" id="{ED406478-04AF-46E5-877C-DCF7885605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34" name="Text Box 63">
          <a:extLst>
            <a:ext uri="{FF2B5EF4-FFF2-40B4-BE49-F238E27FC236}">
              <a16:creationId xmlns:a16="http://schemas.microsoft.com/office/drawing/2014/main" id="{4946114A-F656-4E2A-9423-D05ABFA0521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35" name="Text Box 3">
          <a:extLst>
            <a:ext uri="{FF2B5EF4-FFF2-40B4-BE49-F238E27FC236}">
              <a16:creationId xmlns:a16="http://schemas.microsoft.com/office/drawing/2014/main" id="{D8F4B279-503C-43EA-9EFA-878EA7A633D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36" name="Text Box 32">
          <a:extLst>
            <a:ext uri="{FF2B5EF4-FFF2-40B4-BE49-F238E27FC236}">
              <a16:creationId xmlns:a16="http://schemas.microsoft.com/office/drawing/2014/main" id="{78D6A695-EF9E-4BD3-AE6E-AFA924E495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37" name="Text Box 3">
          <a:extLst>
            <a:ext uri="{FF2B5EF4-FFF2-40B4-BE49-F238E27FC236}">
              <a16:creationId xmlns:a16="http://schemas.microsoft.com/office/drawing/2014/main" id="{BA062D25-DA92-401C-9BA4-1D40FEC780E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38" name="Text Box 63">
          <a:extLst>
            <a:ext uri="{FF2B5EF4-FFF2-40B4-BE49-F238E27FC236}">
              <a16:creationId xmlns:a16="http://schemas.microsoft.com/office/drawing/2014/main" id="{59C95924-3CA2-4184-8DD2-D00D9550071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39" name="Text Box 3">
          <a:extLst>
            <a:ext uri="{FF2B5EF4-FFF2-40B4-BE49-F238E27FC236}">
              <a16:creationId xmlns:a16="http://schemas.microsoft.com/office/drawing/2014/main" id="{54BD7419-1203-420D-8D79-962ABCA9FB9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40" name="Text Box 32">
          <a:extLst>
            <a:ext uri="{FF2B5EF4-FFF2-40B4-BE49-F238E27FC236}">
              <a16:creationId xmlns:a16="http://schemas.microsoft.com/office/drawing/2014/main" id="{17FA9897-7331-44EC-9EA1-2DF7BA5DE83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41" name="Text Box 3">
          <a:extLst>
            <a:ext uri="{FF2B5EF4-FFF2-40B4-BE49-F238E27FC236}">
              <a16:creationId xmlns:a16="http://schemas.microsoft.com/office/drawing/2014/main" id="{C1856010-3D41-477A-BE69-B538C4EA810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42" name="Text Box 63">
          <a:extLst>
            <a:ext uri="{FF2B5EF4-FFF2-40B4-BE49-F238E27FC236}">
              <a16:creationId xmlns:a16="http://schemas.microsoft.com/office/drawing/2014/main" id="{AC1AC01D-EC37-45CC-9C93-44878CBDAF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43" name="Text Box 3">
          <a:extLst>
            <a:ext uri="{FF2B5EF4-FFF2-40B4-BE49-F238E27FC236}">
              <a16:creationId xmlns:a16="http://schemas.microsoft.com/office/drawing/2014/main" id="{3464B112-A49D-4A2F-B4BC-AB353D8E632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44" name="Text Box 32">
          <a:extLst>
            <a:ext uri="{FF2B5EF4-FFF2-40B4-BE49-F238E27FC236}">
              <a16:creationId xmlns:a16="http://schemas.microsoft.com/office/drawing/2014/main" id="{C0FDD21B-DC3C-4910-8A96-D9D99DE59B4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45" name="Text Box 3">
          <a:extLst>
            <a:ext uri="{FF2B5EF4-FFF2-40B4-BE49-F238E27FC236}">
              <a16:creationId xmlns:a16="http://schemas.microsoft.com/office/drawing/2014/main" id="{0AC859EE-FB22-48E2-B519-CF0E0320A5B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46" name="Text Box 63">
          <a:extLst>
            <a:ext uri="{FF2B5EF4-FFF2-40B4-BE49-F238E27FC236}">
              <a16:creationId xmlns:a16="http://schemas.microsoft.com/office/drawing/2014/main" id="{B8AF0F38-331A-4C5C-A528-32805B734E0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47" name="Text Box 32">
          <a:extLst>
            <a:ext uri="{FF2B5EF4-FFF2-40B4-BE49-F238E27FC236}">
              <a16:creationId xmlns:a16="http://schemas.microsoft.com/office/drawing/2014/main" id="{0B46FDBF-B608-400A-BBEE-B667D1EE61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48" name="Text Box 3">
          <a:extLst>
            <a:ext uri="{FF2B5EF4-FFF2-40B4-BE49-F238E27FC236}">
              <a16:creationId xmlns:a16="http://schemas.microsoft.com/office/drawing/2014/main" id="{4C6DA6B4-1E33-4B45-AB2F-FDBD7CD790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49" name="Text Box 63">
          <a:extLst>
            <a:ext uri="{FF2B5EF4-FFF2-40B4-BE49-F238E27FC236}">
              <a16:creationId xmlns:a16="http://schemas.microsoft.com/office/drawing/2014/main" id="{1441E19A-9F08-47E6-8899-56EE8DAEA91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50" name="Text Box 3">
          <a:extLst>
            <a:ext uri="{FF2B5EF4-FFF2-40B4-BE49-F238E27FC236}">
              <a16:creationId xmlns:a16="http://schemas.microsoft.com/office/drawing/2014/main" id="{F5C7B394-3141-48E5-93AC-01D9BABCD4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51" name="Text Box 32">
          <a:extLst>
            <a:ext uri="{FF2B5EF4-FFF2-40B4-BE49-F238E27FC236}">
              <a16:creationId xmlns:a16="http://schemas.microsoft.com/office/drawing/2014/main" id="{865A23BA-952D-4C55-9F38-705AE584434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52" name="Text Box 3">
          <a:extLst>
            <a:ext uri="{FF2B5EF4-FFF2-40B4-BE49-F238E27FC236}">
              <a16:creationId xmlns:a16="http://schemas.microsoft.com/office/drawing/2014/main" id="{556364A0-F52D-4DF1-B4A2-1BD28841EA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53" name="Text Box 63">
          <a:extLst>
            <a:ext uri="{FF2B5EF4-FFF2-40B4-BE49-F238E27FC236}">
              <a16:creationId xmlns:a16="http://schemas.microsoft.com/office/drawing/2014/main" id="{66F653A6-67E1-4F33-90D3-E534B79C72E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54" name="Text Box 3">
          <a:extLst>
            <a:ext uri="{FF2B5EF4-FFF2-40B4-BE49-F238E27FC236}">
              <a16:creationId xmlns:a16="http://schemas.microsoft.com/office/drawing/2014/main" id="{05A71F9E-A7B5-494F-ACAF-6C219984E9E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55" name="Text Box 32">
          <a:extLst>
            <a:ext uri="{FF2B5EF4-FFF2-40B4-BE49-F238E27FC236}">
              <a16:creationId xmlns:a16="http://schemas.microsoft.com/office/drawing/2014/main" id="{461CC721-9D71-4E5C-9C7C-011F9F4A75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56" name="Text Box 3">
          <a:extLst>
            <a:ext uri="{FF2B5EF4-FFF2-40B4-BE49-F238E27FC236}">
              <a16:creationId xmlns:a16="http://schemas.microsoft.com/office/drawing/2014/main" id="{00819DEC-44DA-4BE5-8AAD-7FD8FA022AE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57" name="Text Box 63">
          <a:extLst>
            <a:ext uri="{FF2B5EF4-FFF2-40B4-BE49-F238E27FC236}">
              <a16:creationId xmlns:a16="http://schemas.microsoft.com/office/drawing/2014/main" id="{BD9C6333-6FD2-44A9-AC0B-791966486B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58" name="Text Box 3">
          <a:extLst>
            <a:ext uri="{FF2B5EF4-FFF2-40B4-BE49-F238E27FC236}">
              <a16:creationId xmlns:a16="http://schemas.microsoft.com/office/drawing/2014/main" id="{1C37EDF0-4091-4410-9E81-5C957B67D80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59" name="Text Box 32">
          <a:extLst>
            <a:ext uri="{FF2B5EF4-FFF2-40B4-BE49-F238E27FC236}">
              <a16:creationId xmlns:a16="http://schemas.microsoft.com/office/drawing/2014/main" id="{8A11E038-7C31-45D6-8C8A-72E2A36638D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60" name="Text Box 3">
          <a:extLst>
            <a:ext uri="{FF2B5EF4-FFF2-40B4-BE49-F238E27FC236}">
              <a16:creationId xmlns:a16="http://schemas.microsoft.com/office/drawing/2014/main" id="{48812D04-3652-42F1-9C0A-2D42A13ABE0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61" name="Text Box 63">
          <a:extLst>
            <a:ext uri="{FF2B5EF4-FFF2-40B4-BE49-F238E27FC236}">
              <a16:creationId xmlns:a16="http://schemas.microsoft.com/office/drawing/2014/main" id="{CEFB04BF-2A17-48F9-A906-99B611A6AB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62" name="Text Box 3">
          <a:extLst>
            <a:ext uri="{FF2B5EF4-FFF2-40B4-BE49-F238E27FC236}">
              <a16:creationId xmlns:a16="http://schemas.microsoft.com/office/drawing/2014/main" id="{89DB92E6-2CAE-4A14-9D54-BBE36208706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63" name="Text Box 32">
          <a:extLst>
            <a:ext uri="{FF2B5EF4-FFF2-40B4-BE49-F238E27FC236}">
              <a16:creationId xmlns:a16="http://schemas.microsoft.com/office/drawing/2014/main" id="{2366CD70-8446-48D3-BA7B-4AF1E607DFD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64" name="Text Box 3">
          <a:extLst>
            <a:ext uri="{FF2B5EF4-FFF2-40B4-BE49-F238E27FC236}">
              <a16:creationId xmlns:a16="http://schemas.microsoft.com/office/drawing/2014/main" id="{13E09EF0-2A90-4F4A-87E1-8D80F5C76B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65" name="Text Box 63">
          <a:extLst>
            <a:ext uri="{FF2B5EF4-FFF2-40B4-BE49-F238E27FC236}">
              <a16:creationId xmlns:a16="http://schemas.microsoft.com/office/drawing/2014/main" id="{456A4A1C-C98C-47C8-BE4B-FAF60AC03CB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66" name="Text Box 3">
          <a:extLst>
            <a:ext uri="{FF2B5EF4-FFF2-40B4-BE49-F238E27FC236}">
              <a16:creationId xmlns:a16="http://schemas.microsoft.com/office/drawing/2014/main" id="{1FF64983-3040-426C-B9C4-6EDB11B8FAA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67" name="Text Box 32">
          <a:extLst>
            <a:ext uri="{FF2B5EF4-FFF2-40B4-BE49-F238E27FC236}">
              <a16:creationId xmlns:a16="http://schemas.microsoft.com/office/drawing/2014/main" id="{60E72FA9-11E2-4850-AF46-B5802BB3818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68" name="Text Box 3">
          <a:extLst>
            <a:ext uri="{FF2B5EF4-FFF2-40B4-BE49-F238E27FC236}">
              <a16:creationId xmlns:a16="http://schemas.microsoft.com/office/drawing/2014/main" id="{0E807B9D-DC71-4CF9-ACFF-590FE132832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69" name="Text Box 63">
          <a:extLst>
            <a:ext uri="{FF2B5EF4-FFF2-40B4-BE49-F238E27FC236}">
              <a16:creationId xmlns:a16="http://schemas.microsoft.com/office/drawing/2014/main" id="{C5A8E70F-5EF3-4C0F-82F9-4FF5230CE96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70" name="Text Box 3">
          <a:extLst>
            <a:ext uri="{FF2B5EF4-FFF2-40B4-BE49-F238E27FC236}">
              <a16:creationId xmlns:a16="http://schemas.microsoft.com/office/drawing/2014/main" id="{15328E7D-75E5-4140-9153-38C2B47AC33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71" name="Text Box 32">
          <a:extLst>
            <a:ext uri="{FF2B5EF4-FFF2-40B4-BE49-F238E27FC236}">
              <a16:creationId xmlns:a16="http://schemas.microsoft.com/office/drawing/2014/main" id="{1FF14FFA-8BB8-4F41-93E8-6479010017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72" name="Text Box 3">
          <a:extLst>
            <a:ext uri="{FF2B5EF4-FFF2-40B4-BE49-F238E27FC236}">
              <a16:creationId xmlns:a16="http://schemas.microsoft.com/office/drawing/2014/main" id="{EE8F8995-5D8A-4633-9659-A2E50D09632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73" name="Text Box 63">
          <a:extLst>
            <a:ext uri="{FF2B5EF4-FFF2-40B4-BE49-F238E27FC236}">
              <a16:creationId xmlns:a16="http://schemas.microsoft.com/office/drawing/2014/main" id="{25667777-2056-47EC-970E-C2810015CD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74" name="Text Box 3">
          <a:extLst>
            <a:ext uri="{FF2B5EF4-FFF2-40B4-BE49-F238E27FC236}">
              <a16:creationId xmlns:a16="http://schemas.microsoft.com/office/drawing/2014/main" id="{DB8BF307-4B90-407A-A0B7-92BD9348B1C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75" name="Text Box 32">
          <a:extLst>
            <a:ext uri="{FF2B5EF4-FFF2-40B4-BE49-F238E27FC236}">
              <a16:creationId xmlns:a16="http://schemas.microsoft.com/office/drawing/2014/main" id="{EA15C24A-E4BD-4F41-915D-BD219D6B7BC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76" name="Text Box 3">
          <a:extLst>
            <a:ext uri="{FF2B5EF4-FFF2-40B4-BE49-F238E27FC236}">
              <a16:creationId xmlns:a16="http://schemas.microsoft.com/office/drawing/2014/main" id="{8E2ADB51-5EBA-4DA7-93F4-620C1CCD76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77" name="Text Box 63">
          <a:extLst>
            <a:ext uri="{FF2B5EF4-FFF2-40B4-BE49-F238E27FC236}">
              <a16:creationId xmlns:a16="http://schemas.microsoft.com/office/drawing/2014/main" id="{B1465A58-71F3-45EE-B379-C91FAB517D8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78" name="Text Box 3">
          <a:extLst>
            <a:ext uri="{FF2B5EF4-FFF2-40B4-BE49-F238E27FC236}">
              <a16:creationId xmlns:a16="http://schemas.microsoft.com/office/drawing/2014/main" id="{981F4088-DEC0-4FD1-9A63-C35BF0D7775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79" name="Text Box 32">
          <a:extLst>
            <a:ext uri="{FF2B5EF4-FFF2-40B4-BE49-F238E27FC236}">
              <a16:creationId xmlns:a16="http://schemas.microsoft.com/office/drawing/2014/main" id="{32980591-5B74-477D-AAD8-498357FBEEA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80" name="Text Box 3">
          <a:extLst>
            <a:ext uri="{FF2B5EF4-FFF2-40B4-BE49-F238E27FC236}">
              <a16:creationId xmlns:a16="http://schemas.microsoft.com/office/drawing/2014/main" id="{86A8198C-0B04-4304-A90A-B06D5ECD51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81" name="Text Box 63">
          <a:extLst>
            <a:ext uri="{FF2B5EF4-FFF2-40B4-BE49-F238E27FC236}">
              <a16:creationId xmlns:a16="http://schemas.microsoft.com/office/drawing/2014/main" id="{0580B200-33D0-4116-8D69-BA06A9D8EB6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82" name="Text Box 3">
          <a:extLst>
            <a:ext uri="{FF2B5EF4-FFF2-40B4-BE49-F238E27FC236}">
              <a16:creationId xmlns:a16="http://schemas.microsoft.com/office/drawing/2014/main" id="{7AC2A43C-B35F-409D-B05B-222522F117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83" name="Text Box 32">
          <a:extLst>
            <a:ext uri="{FF2B5EF4-FFF2-40B4-BE49-F238E27FC236}">
              <a16:creationId xmlns:a16="http://schemas.microsoft.com/office/drawing/2014/main" id="{420B4266-FAEC-40E1-88D8-61BADE47B8A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84" name="Text Box 3">
          <a:extLst>
            <a:ext uri="{FF2B5EF4-FFF2-40B4-BE49-F238E27FC236}">
              <a16:creationId xmlns:a16="http://schemas.microsoft.com/office/drawing/2014/main" id="{0037BDD7-9860-46FE-81B3-08744B3BBA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85" name="Text Box 63">
          <a:extLst>
            <a:ext uri="{FF2B5EF4-FFF2-40B4-BE49-F238E27FC236}">
              <a16:creationId xmlns:a16="http://schemas.microsoft.com/office/drawing/2014/main" id="{955347BC-F60D-423C-A056-4501318F1C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86" name="Text Box 3">
          <a:extLst>
            <a:ext uri="{FF2B5EF4-FFF2-40B4-BE49-F238E27FC236}">
              <a16:creationId xmlns:a16="http://schemas.microsoft.com/office/drawing/2014/main" id="{6EB10A4D-6411-4411-99A0-AE508FF4C47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87" name="Text Box 32">
          <a:extLst>
            <a:ext uri="{FF2B5EF4-FFF2-40B4-BE49-F238E27FC236}">
              <a16:creationId xmlns:a16="http://schemas.microsoft.com/office/drawing/2014/main" id="{DF97F912-F669-4D96-AE34-9CD2D7C048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88" name="Text Box 3">
          <a:extLst>
            <a:ext uri="{FF2B5EF4-FFF2-40B4-BE49-F238E27FC236}">
              <a16:creationId xmlns:a16="http://schemas.microsoft.com/office/drawing/2014/main" id="{C52BEB5E-0FAB-446B-A42F-9A7C8BC0E3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89" name="Text Box 63">
          <a:extLst>
            <a:ext uri="{FF2B5EF4-FFF2-40B4-BE49-F238E27FC236}">
              <a16:creationId xmlns:a16="http://schemas.microsoft.com/office/drawing/2014/main" id="{0BB1CA46-4F4E-4480-9093-753CC488DBA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90" name="Text Box 3">
          <a:extLst>
            <a:ext uri="{FF2B5EF4-FFF2-40B4-BE49-F238E27FC236}">
              <a16:creationId xmlns:a16="http://schemas.microsoft.com/office/drawing/2014/main" id="{B6CB76FA-B278-4EDE-986C-29829B21392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91" name="Text Box 32">
          <a:extLst>
            <a:ext uri="{FF2B5EF4-FFF2-40B4-BE49-F238E27FC236}">
              <a16:creationId xmlns:a16="http://schemas.microsoft.com/office/drawing/2014/main" id="{FCBEBCE8-945D-416C-807E-E89127E90DF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92" name="Text Box 3">
          <a:extLst>
            <a:ext uri="{FF2B5EF4-FFF2-40B4-BE49-F238E27FC236}">
              <a16:creationId xmlns:a16="http://schemas.microsoft.com/office/drawing/2014/main" id="{F8ABF457-AA44-4CF3-AD45-CE1DF88A5D6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93" name="Text Box 63">
          <a:extLst>
            <a:ext uri="{FF2B5EF4-FFF2-40B4-BE49-F238E27FC236}">
              <a16:creationId xmlns:a16="http://schemas.microsoft.com/office/drawing/2014/main" id="{BBF910C3-2016-4CF0-84A6-9B5F370D49F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94" name="Text Box 3">
          <a:extLst>
            <a:ext uri="{FF2B5EF4-FFF2-40B4-BE49-F238E27FC236}">
              <a16:creationId xmlns:a16="http://schemas.microsoft.com/office/drawing/2014/main" id="{1E405049-191F-4938-9AE4-7F4E3B215E1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95" name="Text Box 32">
          <a:extLst>
            <a:ext uri="{FF2B5EF4-FFF2-40B4-BE49-F238E27FC236}">
              <a16:creationId xmlns:a16="http://schemas.microsoft.com/office/drawing/2014/main" id="{46C8FC14-5AED-435F-83EB-6443A488880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96" name="Text Box 3">
          <a:extLst>
            <a:ext uri="{FF2B5EF4-FFF2-40B4-BE49-F238E27FC236}">
              <a16:creationId xmlns:a16="http://schemas.microsoft.com/office/drawing/2014/main" id="{42FED8FA-AB93-4ED9-A7F9-7923B1AEB6D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97" name="Text Box 63">
          <a:extLst>
            <a:ext uri="{FF2B5EF4-FFF2-40B4-BE49-F238E27FC236}">
              <a16:creationId xmlns:a16="http://schemas.microsoft.com/office/drawing/2014/main" id="{1453573B-B9BB-48CB-9AA5-CD869BEC41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698" name="Text Box 3">
          <a:extLst>
            <a:ext uri="{FF2B5EF4-FFF2-40B4-BE49-F238E27FC236}">
              <a16:creationId xmlns:a16="http://schemas.microsoft.com/office/drawing/2014/main" id="{C550E41D-3A4A-4B71-AEC7-A6A05BDDF1A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699" name="Text Box 32">
          <a:extLst>
            <a:ext uri="{FF2B5EF4-FFF2-40B4-BE49-F238E27FC236}">
              <a16:creationId xmlns:a16="http://schemas.microsoft.com/office/drawing/2014/main" id="{112186BF-8163-4565-A78B-8E39E996AD8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00" name="Text Box 3">
          <a:extLst>
            <a:ext uri="{FF2B5EF4-FFF2-40B4-BE49-F238E27FC236}">
              <a16:creationId xmlns:a16="http://schemas.microsoft.com/office/drawing/2014/main" id="{CBF5C7F9-E20C-4970-9546-D0380409FA1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01" name="Text Box 63">
          <a:extLst>
            <a:ext uri="{FF2B5EF4-FFF2-40B4-BE49-F238E27FC236}">
              <a16:creationId xmlns:a16="http://schemas.microsoft.com/office/drawing/2014/main" id="{9CD69302-0B3A-422F-A974-2AD8D6795BD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02" name="Text Box 3">
          <a:extLst>
            <a:ext uri="{FF2B5EF4-FFF2-40B4-BE49-F238E27FC236}">
              <a16:creationId xmlns:a16="http://schemas.microsoft.com/office/drawing/2014/main" id="{5EA48D35-305E-4DC6-93A3-427A53E467F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03" name="Text Box 32">
          <a:extLst>
            <a:ext uri="{FF2B5EF4-FFF2-40B4-BE49-F238E27FC236}">
              <a16:creationId xmlns:a16="http://schemas.microsoft.com/office/drawing/2014/main" id="{937A8749-B3A5-4B6F-B14E-F12FFEE0D57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04" name="Text Box 3">
          <a:extLst>
            <a:ext uri="{FF2B5EF4-FFF2-40B4-BE49-F238E27FC236}">
              <a16:creationId xmlns:a16="http://schemas.microsoft.com/office/drawing/2014/main" id="{77E60C6E-D961-4EF4-8CFE-6017F5443F8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05" name="Text Box 63">
          <a:extLst>
            <a:ext uri="{FF2B5EF4-FFF2-40B4-BE49-F238E27FC236}">
              <a16:creationId xmlns:a16="http://schemas.microsoft.com/office/drawing/2014/main" id="{B1E37708-B839-4717-A77E-363330B3DDE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06" name="Text Box 3">
          <a:extLst>
            <a:ext uri="{FF2B5EF4-FFF2-40B4-BE49-F238E27FC236}">
              <a16:creationId xmlns:a16="http://schemas.microsoft.com/office/drawing/2014/main" id="{90974A43-7D96-49B9-AEDA-71C8DA01E12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07" name="Text Box 32">
          <a:extLst>
            <a:ext uri="{FF2B5EF4-FFF2-40B4-BE49-F238E27FC236}">
              <a16:creationId xmlns:a16="http://schemas.microsoft.com/office/drawing/2014/main" id="{1D683F55-642A-4752-A2C7-786F7D16D4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08" name="Text Box 3">
          <a:extLst>
            <a:ext uri="{FF2B5EF4-FFF2-40B4-BE49-F238E27FC236}">
              <a16:creationId xmlns:a16="http://schemas.microsoft.com/office/drawing/2014/main" id="{C8A1D10E-B159-4654-A8E5-FB2622CDE64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09" name="Text Box 63">
          <a:extLst>
            <a:ext uri="{FF2B5EF4-FFF2-40B4-BE49-F238E27FC236}">
              <a16:creationId xmlns:a16="http://schemas.microsoft.com/office/drawing/2014/main" id="{26BCD9E4-067F-4897-B778-4C869A475D3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10" name="Text Box 3">
          <a:extLst>
            <a:ext uri="{FF2B5EF4-FFF2-40B4-BE49-F238E27FC236}">
              <a16:creationId xmlns:a16="http://schemas.microsoft.com/office/drawing/2014/main" id="{26A4DE8B-F129-4E33-9A4F-812FF194F3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11" name="Text Box 32">
          <a:extLst>
            <a:ext uri="{FF2B5EF4-FFF2-40B4-BE49-F238E27FC236}">
              <a16:creationId xmlns:a16="http://schemas.microsoft.com/office/drawing/2014/main" id="{2C4BB007-9F25-4C98-86B3-E941A543B8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12" name="Text Box 3">
          <a:extLst>
            <a:ext uri="{FF2B5EF4-FFF2-40B4-BE49-F238E27FC236}">
              <a16:creationId xmlns:a16="http://schemas.microsoft.com/office/drawing/2014/main" id="{EEF121A3-8FE0-4645-9E06-C4507A87211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13" name="Text Box 63">
          <a:extLst>
            <a:ext uri="{FF2B5EF4-FFF2-40B4-BE49-F238E27FC236}">
              <a16:creationId xmlns:a16="http://schemas.microsoft.com/office/drawing/2014/main" id="{D30EC028-2891-46C5-A155-C0A6EFE949B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14" name="Text Box 3">
          <a:extLst>
            <a:ext uri="{FF2B5EF4-FFF2-40B4-BE49-F238E27FC236}">
              <a16:creationId xmlns:a16="http://schemas.microsoft.com/office/drawing/2014/main" id="{4602D6E6-0CA8-4044-9FA6-0C077385DBA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15" name="Text Box 32">
          <a:extLst>
            <a:ext uri="{FF2B5EF4-FFF2-40B4-BE49-F238E27FC236}">
              <a16:creationId xmlns:a16="http://schemas.microsoft.com/office/drawing/2014/main" id="{A4BA1007-A477-4272-8213-EBA94051A5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16" name="Text Box 3">
          <a:extLst>
            <a:ext uri="{FF2B5EF4-FFF2-40B4-BE49-F238E27FC236}">
              <a16:creationId xmlns:a16="http://schemas.microsoft.com/office/drawing/2014/main" id="{ED1B08F5-E984-43C9-BB2E-85583FC4D9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17" name="Text Box 63">
          <a:extLst>
            <a:ext uri="{FF2B5EF4-FFF2-40B4-BE49-F238E27FC236}">
              <a16:creationId xmlns:a16="http://schemas.microsoft.com/office/drawing/2014/main" id="{6A736774-C9D0-4971-B02E-280B2AC996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18" name="Text Box 3">
          <a:extLst>
            <a:ext uri="{FF2B5EF4-FFF2-40B4-BE49-F238E27FC236}">
              <a16:creationId xmlns:a16="http://schemas.microsoft.com/office/drawing/2014/main" id="{B57B810C-16C7-442D-9507-E4F06FC1658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19" name="Text Box 32">
          <a:extLst>
            <a:ext uri="{FF2B5EF4-FFF2-40B4-BE49-F238E27FC236}">
              <a16:creationId xmlns:a16="http://schemas.microsoft.com/office/drawing/2014/main" id="{2F0DF30D-496B-4547-A05F-166F97D074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20" name="Text Box 3">
          <a:extLst>
            <a:ext uri="{FF2B5EF4-FFF2-40B4-BE49-F238E27FC236}">
              <a16:creationId xmlns:a16="http://schemas.microsoft.com/office/drawing/2014/main" id="{236BFE1E-1FF4-4A40-9EA9-72EE27318A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21" name="Text Box 63">
          <a:extLst>
            <a:ext uri="{FF2B5EF4-FFF2-40B4-BE49-F238E27FC236}">
              <a16:creationId xmlns:a16="http://schemas.microsoft.com/office/drawing/2014/main" id="{6C3C7A38-276D-4510-8B4A-83BEABE5F0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22" name="Text Box 3">
          <a:extLst>
            <a:ext uri="{FF2B5EF4-FFF2-40B4-BE49-F238E27FC236}">
              <a16:creationId xmlns:a16="http://schemas.microsoft.com/office/drawing/2014/main" id="{14A5E6FD-8452-4F83-A082-EA57A1FB04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23" name="Text Box 32">
          <a:extLst>
            <a:ext uri="{FF2B5EF4-FFF2-40B4-BE49-F238E27FC236}">
              <a16:creationId xmlns:a16="http://schemas.microsoft.com/office/drawing/2014/main" id="{01F62469-E4EA-4CB3-8D40-83333052AB3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24" name="Text Box 3">
          <a:extLst>
            <a:ext uri="{FF2B5EF4-FFF2-40B4-BE49-F238E27FC236}">
              <a16:creationId xmlns:a16="http://schemas.microsoft.com/office/drawing/2014/main" id="{B1DD97D3-2E64-4264-9F38-3F16954F315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25" name="Text Box 63">
          <a:extLst>
            <a:ext uri="{FF2B5EF4-FFF2-40B4-BE49-F238E27FC236}">
              <a16:creationId xmlns:a16="http://schemas.microsoft.com/office/drawing/2014/main" id="{4B6FEEA0-55AC-4F8D-B2FF-CA1398A415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26" name="Text Box 3">
          <a:extLst>
            <a:ext uri="{FF2B5EF4-FFF2-40B4-BE49-F238E27FC236}">
              <a16:creationId xmlns:a16="http://schemas.microsoft.com/office/drawing/2014/main" id="{F799DF5D-DA30-4BB1-821B-EA08E8EAA87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27" name="Text Box 32">
          <a:extLst>
            <a:ext uri="{FF2B5EF4-FFF2-40B4-BE49-F238E27FC236}">
              <a16:creationId xmlns:a16="http://schemas.microsoft.com/office/drawing/2014/main" id="{BC044072-794C-48A7-9BE3-85A0B77FDD6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28" name="Text Box 3">
          <a:extLst>
            <a:ext uri="{FF2B5EF4-FFF2-40B4-BE49-F238E27FC236}">
              <a16:creationId xmlns:a16="http://schemas.microsoft.com/office/drawing/2014/main" id="{4907664B-59F1-4816-9C9F-8ED7858094D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29" name="Text Box 63">
          <a:extLst>
            <a:ext uri="{FF2B5EF4-FFF2-40B4-BE49-F238E27FC236}">
              <a16:creationId xmlns:a16="http://schemas.microsoft.com/office/drawing/2014/main" id="{36CF43C7-0EC0-42CC-ADA1-395CF5650F2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30" name="Text Box 3">
          <a:extLst>
            <a:ext uri="{FF2B5EF4-FFF2-40B4-BE49-F238E27FC236}">
              <a16:creationId xmlns:a16="http://schemas.microsoft.com/office/drawing/2014/main" id="{48EB4EB3-9160-4424-980D-5FAF15FA7B8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31" name="Text Box 32">
          <a:extLst>
            <a:ext uri="{FF2B5EF4-FFF2-40B4-BE49-F238E27FC236}">
              <a16:creationId xmlns:a16="http://schemas.microsoft.com/office/drawing/2014/main" id="{659D6702-5652-4AA8-99C1-40E263E2993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32" name="Text Box 3">
          <a:extLst>
            <a:ext uri="{FF2B5EF4-FFF2-40B4-BE49-F238E27FC236}">
              <a16:creationId xmlns:a16="http://schemas.microsoft.com/office/drawing/2014/main" id="{96AA72D3-202D-4643-8692-7DDD1D07497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33" name="Text Box 63">
          <a:extLst>
            <a:ext uri="{FF2B5EF4-FFF2-40B4-BE49-F238E27FC236}">
              <a16:creationId xmlns:a16="http://schemas.microsoft.com/office/drawing/2014/main" id="{1B4D2E1A-AF58-49D8-BF96-0CAACB7F862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34" name="Text Box 3">
          <a:extLst>
            <a:ext uri="{FF2B5EF4-FFF2-40B4-BE49-F238E27FC236}">
              <a16:creationId xmlns:a16="http://schemas.microsoft.com/office/drawing/2014/main" id="{FE410043-F9D9-46E8-9DC4-A38764D4B91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35" name="Text Box 32">
          <a:extLst>
            <a:ext uri="{FF2B5EF4-FFF2-40B4-BE49-F238E27FC236}">
              <a16:creationId xmlns:a16="http://schemas.microsoft.com/office/drawing/2014/main" id="{D2124E5A-60C8-4DEE-9937-6CCF2FA81A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36" name="Text Box 3">
          <a:extLst>
            <a:ext uri="{FF2B5EF4-FFF2-40B4-BE49-F238E27FC236}">
              <a16:creationId xmlns:a16="http://schemas.microsoft.com/office/drawing/2014/main" id="{610CD62A-0E32-4340-B99C-6F1ABDAC952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37" name="Text Box 63">
          <a:extLst>
            <a:ext uri="{FF2B5EF4-FFF2-40B4-BE49-F238E27FC236}">
              <a16:creationId xmlns:a16="http://schemas.microsoft.com/office/drawing/2014/main" id="{BD3E3C37-D60F-407F-B5DF-AAFC2B0DCE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38" name="Text Box 3">
          <a:extLst>
            <a:ext uri="{FF2B5EF4-FFF2-40B4-BE49-F238E27FC236}">
              <a16:creationId xmlns:a16="http://schemas.microsoft.com/office/drawing/2014/main" id="{01295897-DBD7-4791-B816-554602ECE63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39" name="Text Box 32">
          <a:extLst>
            <a:ext uri="{FF2B5EF4-FFF2-40B4-BE49-F238E27FC236}">
              <a16:creationId xmlns:a16="http://schemas.microsoft.com/office/drawing/2014/main" id="{0566E1E1-8427-4AA4-A238-CFCC3B71669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40" name="Text Box 3">
          <a:extLst>
            <a:ext uri="{FF2B5EF4-FFF2-40B4-BE49-F238E27FC236}">
              <a16:creationId xmlns:a16="http://schemas.microsoft.com/office/drawing/2014/main" id="{4E9B4693-4E17-4450-860A-C39CE8DD687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41" name="Text Box 63">
          <a:extLst>
            <a:ext uri="{FF2B5EF4-FFF2-40B4-BE49-F238E27FC236}">
              <a16:creationId xmlns:a16="http://schemas.microsoft.com/office/drawing/2014/main" id="{0316E01C-DA14-4378-B18F-98202F013F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42" name="Text Box 3">
          <a:extLst>
            <a:ext uri="{FF2B5EF4-FFF2-40B4-BE49-F238E27FC236}">
              <a16:creationId xmlns:a16="http://schemas.microsoft.com/office/drawing/2014/main" id="{60C6B03E-2E56-402D-8252-DC14F3BF449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43" name="Text Box 32">
          <a:extLst>
            <a:ext uri="{FF2B5EF4-FFF2-40B4-BE49-F238E27FC236}">
              <a16:creationId xmlns:a16="http://schemas.microsoft.com/office/drawing/2014/main" id="{603A5F93-932D-4F52-B145-AC1AB8E1D75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44" name="Text Box 3">
          <a:extLst>
            <a:ext uri="{FF2B5EF4-FFF2-40B4-BE49-F238E27FC236}">
              <a16:creationId xmlns:a16="http://schemas.microsoft.com/office/drawing/2014/main" id="{8FB2996F-DA1B-4429-9EF6-68F5117EB36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45" name="Text Box 63">
          <a:extLst>
            <a:ext uri="{FF2B5EF4-FFF2-40B4-BE49-F238E27FC236}">
              <a16:creationId xmlns:a16="http://schemas.microsoft.com/office/drawing/2014/main" id="{F67E368C-3463-43E7-B59B-33D9ABEFACF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46" name="Text Box 3">
          <a:extLst>
            <a:ext uri="{FF2B5EF4-FFF2-40B4-BE49-F238E27FC236}">
              <a16:creationId xmlns:a16="http://schemas.microsoft.com/office/drawing/2014/main" id="{258765B0-5420-41E5-B8E2-01DF5565C6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47" name="Text Box 32">
          <a:extLst>
            <a:ext uri="{FF2B5EF4-FFF2-40B4-BE49-F238E27FC236}">
              <a16:creationId xmlns:a16="http://schemas.microsoft.com/office/drawing/2014/main" id="{447AC507-E05C-40F3-9C2E-2E366362D47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48" name="Text Box 3">
          <a:extLst>
            <a:ext uri="{FF2B5EF4-FFF2-40B4-BE49-F238E27FC236}">
              <a16:creationId xmlns:a16="http://schemas.microsoft.com/office/drawing/2014/main" id="{4CD511A9-9991-47E5-AFDF-EA240DAAA15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49" name="Text Box 63">
          <a:extLst>
            <a:ext uri="{FF2B5EF4-FFF2-40B4-BE49-F238E27FC236}">
              <a16:creationId xmlns:a16="http://schemas.microsoft.com/office/drawing/2014/main" id="{FC864068-0529-4064-BA22-B4B60C3C5F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50" name="Text Box 3">
          <a:extLst>
            <a:ext uri="{FF2B5EF4-FFF2-40B4-BE49-F238E27FC236}">
              <a16:creationId xmlns:a16="http://schemas.microsoft.com/office/drawing/2014/main" id="{17CBFC80-0034-488A-815B-02B3AD51EC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51" name="Text Box 32">
          <a:extLst>
            <a:ext uri="{FF2B5EF4-FFF2-40B4-BE49-F238E27FC236}">
              <a16:creationId xmlns:a16="http://schemas.microsoft.com/office/drawing/2014/main" id="{DE04AC5A-52C2-427A-8CA1-1CA3CE94FDE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52" name="Text Box 3">
          <a:extLst>
            <a:ext uri="{FF2B5EF4-FFF2-40B4-BE49-F238E27FC236}">
              <a16:creationId xmlns:a16="http://schemas.microsoft.com/office/drawing/2014/main" id="{E555EF01-5A3E-4681-B20A-6697C9F01D4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53" name="Text Box 63">
          <a:extLst>
            <a:ext uri="{FF2B5EF4-FFF2-40B4-BE49-F238E27FC236}">
              <a16:creationId xmlns:a16="http://schemas.microsoft.com/office/drawing/2014/main" id="{4DD51955-9E60-432A-BF2F-8FDAAF7265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54" name="Text Box 3">
          <a:extLst>
            <a:ext uri="{FF2B5EF4-FFF2-40B4-BE49-F238E27FC236}">
              <a16:creationId xmlns:a16="http://schemas.microsoft.com/office/drawing/2014/main" id="{9CB8C9FE-E80D-47ED-8C46-32FF24AB18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55" name="Text Box 32">
          <a:extLst>
            <a:ext uri="{FF2B5EF4-FFF2-40B4-BE49-F238E27FC236}">
              <a16:creationId xmlns:a16="http://schemas.microsoft.com/office/drawing/2014/main" id="{CBD95527-8F80-4955-A3E1-5743F0E8789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56" name="Text Box 3">
          <a:extLst>
            <a:ext uri="{FF2B5EF4-FFF2-40B4-BE49-F238E27FC236}">
              <a16:creationId xmlns:a16="http://schemas.microsoft.com/office/drawing/2014/main" id="{39DD3AE1-B423-4337-8A30-3CCF52BAC6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57" name="Text Box 63">
          <a:extLst>
            <a:ext uri="{FF2B5EF4-FFF2-40B4-BE49-F238E27FC236}">
              <a16:creationId xmlns:a16="http://schemas.microsoft.com/office/drawing/2014/main" id="{3CDE92B9-29A3-42F4-AAD4-5C588129D9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58" name="Text Box 3">
          <a:extLst>
            <a:ext uri="{FF2B5EF4-FFF2-40B4-BE49-F238E27FC236}">
              <a16:creationId xmlns:a16="http://schemas.microsoft.com/office/drawing/2014/main" id="{5CECFA0E-8CF7-4417-82A0-7CD402AEB11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59" name="Text Box 32">
          <a:extLst>
            <a:ext uri="{FF2B5EF4-FFF2-40B4-BE49-F238E27FC236}">
              <a16:creationId xmlns:a16="http://schemas.microsoft.com/office/drawing/2014/main" id="{526989D5-F738-4FC3-A5D8-B84FFC9F61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60" name="Text Box 3">
          <a:extLst>
            <a:ext uri="{FF2B5EF4-FFF2-40B4-BE49-F238E27FC236}">
              <a16:creationId xmlns:a16="http://schemas.microsoft.com/office/drawing/2014/main" id="{58B7C29F-B019-4A76-A1AD-68FE54578F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61" name="Text Box 63">
          <a:extLst>
            <a:ext uri="{FF2B5EF4-FFF2-40B4-BE49-F238E27FC236}">
              <a16:creationId xmlns:a16="http://schemas.microsoft.com/office/drawing/2014/main" id="{930CD191-13A7-44A5-83A5-59C252B94B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62" name="Text Box 3">
          <a:extLst>
            <a:ext uri="{FF2B5EF4-FFF2-40B4-BE49-F238E27FC236}">
              <a16:creationId xmlns:a16="http://schemas.microsoft.com/office/drawing/2014/main" id="{51CF3E62-E067-448C-8247-3C56D8E561B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63" name="Text Box 32">
          <a:extLst>
            <a:ext uri="{FF2B5EF4-FFF2-40B4-BE49-F238E27FC236}">
              <a16:creationId xmlns:a16="http://schemas.microsoft.com/office/drawing/2014/main" id="{3FBC886D-3939-4FE6-88AB-D84044B791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64" name="Text Box 3">
          <a:extLst>
            <a:ext uri="{FF2B5EF4-FFF2-40B4-BE49-F238E27FC236}">
              <a16:creationId xmlns:a16="http://schemas.microsoft.com/office/drawing/2014/main" id="{DB30536A-B044-4642-BCAD-04BDCDFF9B0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65" name="Text Box 63">
          <a:extLst>
            <a:ext uri="{FF2B5EF4-FFF2-40B4-BE49-F238E27FC236}">
              <a16:creationId xmlns:a16="http://schemas.microsoft.com/office/drawing/2014/main" id="{3F6F0D71-93D0-4868-AD61-8F057253B18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66" name="Text Box 3">
          <a:extLst>
            <a:ext uri="{FF2B5EF4-FFF2-40B4-BE49-F238E27FC236}">
              <a16:creationId xmlns:a16="http://schemas.microsoft.com/office/drawing/2014/main" id="{78EA6B6A-00DA-4527-887E-BE509088F6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67" name="Text Box 32">
          <a:extLst>
            <a:ext uri="{FF2B5EF4-FFF2-40B4-BE49-F238E27FC236}">
              <a16:creationId xmlns:a16="http://schemas.microsoft.com/office/drawing/2014/main" id="{B04AC139-29A5-42BC-A81C-650990BD5B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68" name="Text Box 3">
          <a:extLst>
            <a:ext uri="{FF2B5EF4-FFF2-40B4-BE49-F238E27FC236}">
              <a16:creationId xmlns:a16="http://schemas.microsoft.com/office/drawing/2014/main" id="{60F63690-5281-4782-867A-C0C46C04D5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69" name="Text Box 63">
          <a:extLst>
            <a:ext uri="{FF2B5EF4-FFF2-40B4-BE49-F238E27FC236}">
              <a16:creationId xmlns:a16="http://schemas.microsoft.com/office/drawing/2014/main" id="{BF50E5D4-8090-491B-A660-8B6120BFF4F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70" name="Text Box 3">
          <a:extLst>
            <a:ext uri="{FF2B5EF4-FFF2-40B4-BE49-F238E27FC236}">
              <a16:creationId xmlns:a16="http://schemas.microsoft.com/office/drawing/2014/main" id="{C5B79EBD-7C98-4E18-AF58-1E2456C9F8A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71" name="Text Box 32">
          <a:extLst>
            <a:ext uri="{FF2B5EF4-FFF2-40B4-BE49-F238E27FC236}">
              <a16:creationId xmlns:a16="http://schemas.microsoft.com/office/drawing/2014/main" id="{3F0B934E-4F61-4F5D-A0E4-54A465C3BDC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72" name="Text Box 3">
          <a:extLst>
            <a:ext uri="{FF2B5EF4-FFF2-40B4-BE49-F238E27FC236}">
              <a16:creationId xmlns:a16="http://schemas.microsoft.com/office/drawing/2014/main" id="{B536F541-6450-435A-8072-6597A1D1861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73" name="Text Box 63">
          <a:extLst>
            <a:ext uri="{FF2B5EF4-FFF2-40B4-BE49-F238E27FC236}">
              <a16:creationId xmlns:a16="http://schemas.microsoft.com/office/drawing/2014/main" id="{71BFBE26-60CA-4006-B43E-49A69B09212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74" name="Text Box 3">
          <a:extLst>
            <a:ext uri="{FF2B5EF4-FFF2-40B4-BE49-F238E27FC236}">
              <a16:creationId xmlns:a16="http://schemas.microsoft.com/office/drawing/2014/main" id="{B4EB86E5-2131-46AD-B1CF-0CC39137319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75" name="Text Box 32">
          <a:extLst>
            <a:ext uri="{FF2B5EF4-FFF2-40B4-BE49-F238E27FC236}">
              <a16:creationId xmlns:a16="http://schemas.microsoft.com/office/drawing/2014/main" id="{9CF9B203-331B-4BD6-8A10-805B47B1B0B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76" name="Text Box 3">
          <a:extLst>
            <a:ext uri="{FF2B5EF4-FFF2-40B4-BE49-F238E27FC236}">
              <a16:creationId xmlns:a16="http://schemas.microsoft.com/office/drawing/2014/main" id="{1AEC6C0F-6868-44C9-997D-6466ADD4A4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77" name="Text Box 63">
          <a:extLst>
            <a:ext uri="{FF2B5EF4-FFF2-40B4-BE49-F238E27FC236}">
              <a16:creationId xmlns:a16="http://schemas.microsoft.com/office/drawing/2014/main" id="{94E6AAF8-EE43-4998-82D8-15B56743A55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78" name="Text Box 3">
          <a:extLst>
            <a:ext uri="{FF2B5EF4-FFF2-40B4-BE49-F238E27FC236}">
              <a16:creationId xmlns:a16="http://schemas.microsoft.com/office/drawing/2014/main" id="{E5B23970-A949-4585-9347-B16EBC758F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79" name="Text Box 32">
          <a:extLst>
            <a:ext uri="{FF2B5EF4-FFF2-40B4-BE49-F238E27FC236}">
              <a16:creationId xmlns:a16="http://schemas.microsoft.com/office/drawing/2014/main" id="{CD11946E-3CEF-4042-BE6C-016BD225C9E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80" name="Text Box 3">
          <a:extLst>
            <a:ext uri="{FF2B5EF4-FFF2-40B4-BE49-F238E27FC236}">
              <a16:creationId xmlns:a16="http://schemas.microsoft.com/office/drawing/2014/main" id="{44F45D5A-51B0-42AB-87D6-E269A98441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81" name="Text Box 63">
          <a:extLst>
            <a:ext uri="{FF2B5EF4-FFF2-40B4-BE49-F238E27FC236}">
              <a16:creationId xmlns:a16="http://schemas.microsoft.com/office/drawing/2014/main" id="{BEE6CD9D-3C1E-4A5B-B3FC-33635479271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82" name="Text Box 3">
          <a:extLst>
            <a:ext uri="{FF2B5EF4-FFF2-40B4-BE49-F238E27FC236}">
              <a16:creationId xmlns:a16="http://schemas.microsoft.com/office/drawing/2014/main" id="{C86D9FE4-5A01-45F3-8E29-FF5A970C35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83" name="Text Box 32">
          <a:extLst>
            <a:ext uri="{FF2B5EF4-FFF2-40B4-BE49-F238E27FC236}">
              <a16:creationId xmlns:a16="http://schemas.microsoft.com/office/drawing/2014/main" id="{0B09222D-2EA0-4DD6-9BFA-6D2965A097C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84" name="Text Box 3">
          <a:extLst>
            <a:ext uri="{FF2B5EF4-FFF2-40B4-BE49-F238E27FC236}">
              <a16:creationId xmlns:a16="http://schemas.microsoft.com/office/drawing/2014/main" id="{85F679D6-F0B3-4C44-B355-B3711330090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85" name="Text Box 63">
          <a:extLst>
            <a:ext uri="{FF2B5EF4-FFF2-40B4-BE49-F238E27FC236}">
              <a16:creationId xmlns:a16="http://schemas.microsoft.com/office/drawing/2014/main" id="{4B600A56-C219-4E97-BD40-8C9726DF221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86" name="Text Box 3">
          <a:extLst>
            <a:ext uri="{FF2B5EF4-FFF2-40B4-BE49-F238E27FC236}">
              <a16:creationId xmlns:a16="http://schemas.microsoft.com/office/drawing/2014/main" id="{9BC1B2A4-4FD9-4A4C-B45A-C028C057EE3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87" name="Text Box 32">
          <a:extLst>
            <a:ext uri="{FF2B5EF4-FFF2-40B4-BE49-F238E27FC236}">
              <a16:creationId xmlns:a16="http://schemas.microsoft.com/office/drawing/2014/main" id="{99E35010-5A96-4243-84FC-F19F07C1C3D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88" name="Text Box 3">
          <a:extLst>
            <a:ext uri="{FF2B5EF4-FFF2-40B4-BE49-F238E27FC236}">
              <a16:creationId xmlns:a16="http://schemas.microsoft.com/office/drawing/2014/main" id="{59ABE110-E5A7-476D-94A9-2E4B8A4691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89" name="Text Box 63">
          <a:extLst>
            <a:ext uri="{FF2B5EF4-FFF2-40B4-BE49-F238E27FC236}">
              <a16:creationId xmlns:a16="http://schemas.microsoft.com/office/drawing/2014/main" id="{693AEFAD-CD28-424E-84ED-D26810D6CF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90" name="Text Box 3">
          <a:extLst>
            <a:ext uri="{FF2B5EF4-FFF2-40B4-BE49-F238E27FC236}">
              <a16:creationId xmlns:a16="http://schemas.microsoft.com/office/drawing/2014/main" id="{E9A50D85-6F45-421A-AF87-9FFC2310BF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91" name="Text Box 32">
          <a:extLst>
            <a:ext uri="{FF2B5EF4-FFF2-40B4-BE49-F238E27FC236}">
              <a16:creationId xmlns:a16="http://schemas.microsoft.com/office/drawing/2014/main" id="{7FAC7F9C-44D5-48AD-B5BB-29D3F4002F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92" name="Text Box 3">
          <a:extLst>
            <a:ext uri="{FF2B5EF4-FFF2-40B4-BE49-F238E27FC236}">
              <a16:creationId xmlns:a16="http://schemas.microsoft.com/office/drawing/2014/main" id="{82E5A759-C52F-42B1-AE5A-2A1573C418F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93" name="Text Box 63">
          <a:extLst>
            <a:ext uri="{FF2B5EF4-FFF2-40B4-BE49-F238E27FC236}">
              <a16:creationId xmlns:a16="http://schemas.microsoft.com/office/drawing/2014/main" id="{82F5FD1D-D838-4C15-92F3-361A1F6AFD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94" name="Text Box 3">
          <a:extLst>
            <a:ext uri="{FF2B5EF4-FFF2-40B4-BE49-F238E27FC236}">
              <a16:creationId xmlns:a16="http://schemas.microsoft.com/office/drawing/2014/main" id="{0AFD57D5-0D65-4E39-B533-76CDCC4490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95" name="Text Box 32">
          <a:extLst>
            <a:ext uri="{FF2B5EF4-FFF2-40B4-BE49-F238E27FC236}">
              <a16:creationId xmlns:a16="http://schemas.microsoft.com/office/drawing/2014/main" id="{5756F2FD-DFDA-4D33-9B0F-CC0B4173F69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96" name="Text Box 3">
          <a:extLst>
            <a:ext uri="{FF2B5EF4-FFF2-40B4-BE49-F238E27FC236}">
              <a16:creationId xmlns:a16="http://schemas.microsoft.com/office/drawing/2014/main" id="{8D28342E-381E-47DC-99EF-5BB4300035B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97" name="Text Box 63">
          <a:extLst>
            <a:ext uri="{FF2B5EF4-FFF2-40B4-BE49-F238E27FC236}">
              <a16:creationId xmlns:a16="http://schemas.microsoft.com/office/drawing/2014/main" id="{C955AF74-1DCF-4890-A3FE-C03621502B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798" name="Text Box 3">
          <a:extLst>
            <a:ext uri="{FF2B5EF4-FFF2-40B4-BE49-F238E27FC236}">
              <a16:creationId xmlns:a16="http://schemas.microsoft.com/office/drawing/2014/main" id="{3BC9B4DA-3270-4EAC-9F1B-B531357F823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799" name="Text Box 32">
          <a:extLst>
            <a:ext uri="{FF2B5EF4-FFF2-40B4-BE49-F238E27FC236}">
              <a16:creationId xmlns:a16="http://schemas.microsoft.com/office/drawing/2014/main" id="{BE4F14FF-944F-4754-A532-081D7F8CA9F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00" name="Text Box 3">
          <a:extLst>
            <a:ext uri="{FF2B5EF4-FFF2-40B4-BE49-F238E27FC236}">
              <a16:creationId xmlns:a16="http://schemas.microsoft.com/office/drawing/2014/main" id="{E3C8F34C-21C2-4344-9678-15ED4D928C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01" name="Text Box 63">
          <a:extLst>
            <a:ext uri="{FF2B5EF4-FFF2-40B4-BE49-F238E27FC236}">
              <a16:creationId xmlns:a16="http://schemas.microsoft.com/office/drawing/2014/main" id="{E4AD9DC3-04B5-4434-9ADF-06A04E1B1B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02" name="Text Box 3">
          <a:extLst>
            <a:ext uri="{FF2B5EF4-FFF2-40B4-BE49-F238E27FC236}">
              <a16:creationId xmlns:a16="http://schemas.microsoft.com/office/drawing/2014/main" id="{B07FEBAD-479A-48A9-AA2F-A55DBD9DBB9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03" name="Text Box 32">
          <a:extLst>
            <a:ext uri="{FF2B5EF4-FFF2-40B4-BE49-F238E27FC236}">
              <a16:creationId xmlns:a16="http://schemas.microsoft.com/office/drawing/2014/main" id="{043B4685-716B-495A-B819-28CEE883D7B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04" name="Text Box 3">
          <a:extLst>
            <a:ext uri="{FF2B5EF4-FFF2-40B4-BE49-F238E27FC236}">
              <a16:creationId xmlns:a16="http://schemas.microsoft.com/office/drawing/2014/main" id="{3A659F0B-5E99-4C90-B96F-5C13451611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05" name="Text Box 63">
          <a:extLst>
            <a:ext uri="{FF2B5EF4-FFF2-40B4-BE49-F238E27FC236}">
              <a16:creationId xmlns:a16="http://schemas.microsoft.com/office/drawing/2014/main" id="{1F0A0738-0A3D-4FA1-96F4-8217B7BD52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06" name="Text Box 3">
          <a:extLst>
            <a:ext uri="{FF2B5EF4-FFF2-40B4-BE49-F238E27FC236}">
              <a16:creationId xmlns:a16="http://schemas.microsoft.com/office/drawing/2014/main" id="{4D1093C9-2F02-4A16-A44E-28E4CD622D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07" name="Text Box 32">
          <a:extLst>
            <a:ext uri="{FF2B5EF4-FFF2-40B4-BE49-F238E27FC236}">
              <a16:creationId xmlns:a16="http://schemas.microsoft.com/office/drawing/2014/main" id="{4B568FA7-14EF-4ADE-8F94-F224792CD06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08" name="Text Box 3">
          <a:extLst>
            <a:ext uri="{FF2B5EF4-FFF2-40B4-BE49-F238E27FC236}">
              <a16:creationId xmlns:a16="http://schemas.microsoft.com/office/drawing/2014/main" id="{31C3C59F-90CE-4278-B42C-02168BD8A89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09" name="Text Box 63">
          <a:extLst>
            <a:ext uri="{FF2B5EF4-FFF2-40B4-BE49-F238E27FC236}">
              <a16:creationId xmlns:a16="http://schemas.microsoft.com/office/drawing/2014/main" id="{9804130E-799B-4A5F-AE05-ED3010FD7BF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10" name="Text Box 3">
          <a:extLst>
            <a:ext uri="{FF2B5EF4-FFF2-40B4-BE49-F238E27FC236}">
              <a16:creationId xmlns:a16="http://schemas.microsoft.com/office/drawing/2014/main" id="{551C4F94-DE3C-4ACE-8089-603734E02CB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11" name="Text Box 32">
          <a:extLst>
            <a:ext uri="{FF2B5EF4-FFF2-40B4-BE49-F238E27FC236}">
              <a16:creationId xmlns:a16="http://schemas.microsoft.com/office/drawing/2014/main" id="{3EF3E0E9-CB8F-46C9-AC0F-476F08A066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12" name="Text Box 3">
          <a:extLst>
            <a:ext uri="{FF2B5EF4-FFF2-40B4-BE49-F238E27FC236}">
              <a16:creationId xmlns:a16="http://schemas.microsoft.com/office/drawing/2014/main" id="{D188D9F9-BB79-4363-92CC-9BE30002FE5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13" name="Text Box 63">
          <a:extLst>
            <a:ext uri="{FF2B5EF4-FFF2-40B4-BE49-F238E27FC236}">
              <a16:creationId xmlns:a16="http://schemas.microsoft.com/office/drawing/2014/main" id="{2916C59F-419A-402C-B579-B39A0AFCD29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14" name="Text Box 3">
          <a:extLst>
            <a:ext uri="{FF2B5EF4-FFF2-40B4-BE49-F238E27FC236}">
              <a16:creationId xmlns:a16="http://schemas.microsoft.com/office/drawing/2014/main" id="{E82F2CEC-0677-442F-9926-EE1EEA8986D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15" name="Text Box 32">
          <a:extLst>
            <a:ext uri="{FF2B5EF4-FFF2-40B4-BE49-F238E27FC236}">
              <a16:creationId xmlns:a16="http://schemas.microsoft.com/office/drawing/2014/main" id="{0A07868E-A29D-429D-B120-ECD8024033F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16" name="Text Box 3">
          <a:extLst>
            <a:ext uri="{FF2B5EF4-FFF2-40B4-BE49-F238E27FC236}">
              <a16:creationId xmlns:a16="http://schemas.microsoft.com/office/drawing/2014/main" id="{EE41A038-5C3F-4468-B9A1-A150E4A791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17" name="Text Box 63">
          <a:extLst>
            <a:ext uri="{FF2B5EF4-FFF2-40B4-BE49-F238E27FC236}">
              <a16:creationId xmlns:a16="http://schemas.microsoft.com/office/drawing/2014/main" id="{7507ACE8-6497-4D37-BB40-3B181BF5D1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18" name="Text Box 3">
          <a:extLst>
            <a:ext uri="{FF2B5EF4-FFF2-40B4-BE49-F238E27FC236}">
              <a16:creationId xmlns:a16="http://schemas.microsoft.com/office/drawing/2014/main" id="{40AEF515-A042-4B5B-8807-E1686132C2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19" name="Text Box 32">
          <a:extLst>
            <a:ext uri="{FF2B5EF4-FFF2-40B4-BE49-F238E27FC236}">
              <a16:creationId xmlns:a16="http://schemas.microsoft.com/office/drawing/2014/main" id="{3F9FC68B-6294-4ACD-B4E7-ADD36E0417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20" name="Text Box 3">
          <a:extLst>
            <a:ext uri="{FF2B5EF4-FFF2-40B4-BE49-F238E27FC236}">
              <a16:creationId xmlns:a16="http://schemas.microsoft.com/office/drawing/2014/main" id="{0421A62D-89FC-46F5-A707-9BADAB3F856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21" name="Text Box 63">
          <a:extLst>
            <a:ext uri="{FF2B5EF4-FFF2-40B4-BE49-F238E27FC236}">
              <a16:creationId xmlns:a16="http://schemas.microsoft.com/office/drawing/2014/main" id="{E79F4492-2F4B-4313-BCD1-FC882D854BD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22" name="Text Box 3">
          <a:extLst>
            <a:ext uri="{FF2B5EF4-FFF2-40B4-BE49-F238E27FC236}">
              <a16:creationId xmlns:a16="http://schemas.microsoft.com/office/drawing/2014/main" id="{68FA6DEF-F1CF-4A4D-B755-E6A30544245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23" name="Text Box 32">
          <a:extLst>
            <a:ext uri="{FF2B5EF4-FFF2-40B4-BE49-F238E27FC236}">
              <a16:creationId xmlns:a16="http://schemas.microsoft.com/office/drawing/2014/main" id="{DD9B5BC3-C65B-460C-84DB-D4E6A4EB06E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24" name="Text Box 3">
          <a:extLst>
            <a:ext uri="{FF2B5EF4-FFF2-40B4-BE49-F238E27FC236}">
              <a16:creationId xmlns:a16="http://schemas.microsoft.com/office/drawing/2014/main" id="{44CD6F43-6E25-424C-ACAB-E845E900304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25" name="Text Box 63">
          <a:extLst>
            <a:ext uri="{FF2B5EF4-FFF2-40B4-BE49-F238E27FC236}">
              <a16:creationId xmlns:a16="http://schemas.microsoft.com/office/drawing/2014/main" id="{3BD974B6-2C3E-4804-AE65-59640E6A6A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26" name="Text Box 3">
          <a:extLst>
            <a:ext uri="{FF2B5EF4-FFF2-40B4-BE49-F238E27FC236}">
              <a16:creationId xmlns:a16="http://schemas.microsoft.com/office/drawing/2014/main" id="{F13D00EA-3E96-4F52-9899-21FB05D52C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27" name="Text Box 32">
          <a:extLst>
            <a:ext uri="{FF2B5EF4-FFF2-40B4-BE49-F238E27FC236}">
              <a16:creationId xmlns:a16="http://schemas.microsoft.com/office/drawing/2014/main" id="{AC104861-C172-417F-8652-1BA76704D7B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28" name="Text Box 3">
          <a:extLst>
            <a:ext uri="{FF2B5EF4-FFF2-40B4-BE49-F238E27FC236}">
              <a16:creationId xmlns:a16="http://schemas.microsoft.com/office/drawing/2014/main" id="{63452A41-0CCD-4764-B6D5-B79E751911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29" name="Text Box 63">
          <a:extLst>
            <a:ext uri="{FF2B5EF4-FFF2-40B4-BE49-F238E27FC236}">
              <a16:creationId xmlns:a16="http://schemas.microsoft.com/office/drawing/2014/main" id="{560D47F6-B495-46F6-8398-63DEE068D87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30" name="Text Box 3">
          <a:extLst>
            <a:ext uri="{FF2B5EF4-FFF2-40B4-BE49-F238E27FC236}">
              <a16:creationId xmlns:a16="http://schemas.microsoft.com/office/drawing/2014/main" id="{02855179-770D-4EC3-86DA-42691815853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31" name="Text Box 32">
          <a:extLst>
            <a:ext uri="{FF2B5EF4-FFF2-40B4-BE49-F238E27FC236}">
              <a16:creationId xmlns:a16="http://schemas.microsoft.com/office/drawing/2014/main" id="{684DA9E6-667F-4074-A5B8-5BA82B38C8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32" name="Text Box 3">
          <a:extLst>
            <a:ext uri="{FF2B5EF4-FFF2-40B4-BE49-F238E27FC236}">
              <a16:creationId xmlns:a16="http://schemas.microsoft.com/office/drawing/2014/main" id="{74CB1DCD-BCE0-4D22-BCBC-420020FA52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33" name="Text Box 63">
          <a:extLst>
            <a:ext uri="{FF2B5EF4-FFF2-40B4-BE49-F238E27FC236}">
              <a16:creationId xmlns:a16="http://schemas.microsoft.com/office/drawing/2014/main" id="{AA40839F-42DC-4A5C-ABFF-EB7AFADF154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34" name="Text Box 3">
          <a:extLst>
            <a:ext uri="{FF2B5EF4-FFF2-40B4-BE49-F238E27FC236}">
              <a16:creationId xmlns:a16="http://schemas.microsoft.com/office/drawing/2014/main" id="{A948FCA2-B2F5-4B36-B054-7E0E3B27D18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35" name="Text Box 32">
          <a:extLst>
            <a:ext uri="{FF2B5EF4-FFF2-40B4-BE49-F238E27FC236}">
              <a16:creationId xmlns:a16="http://schemas.microsoft.com/office/drawing/2014/main" id="{8A04E5AF-1FA3-4B98-8AA8-AC325481FF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36" name="Text Box 3">
          <a:extLst>
            <a:ext uri="{FF2B5EF4-FFF2-40B4-BE49-F238E27FC236}">
              <a16:creationId xmlns:a16="http://schemas.microsoft.com/office/drawing/2014/main" id="{725D7D82-D319-4F71-96F2-639A89D0AE2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37" name="Text Box 63">
          <a:extLst>
            <a:ext uri="{FF2B5EF4-FFF2-40B4-BE49-F238E27FC236}">
              <a16:creationId xmlns:a16="http://schemas.microsoft.com/office/drawing/2014/main" id="{26260AF8-2631-48F8-AC6E-D055F9D88F0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38" name="Text Box 3">
          <a:extLst>
            <a:ext uri="{FF2B5EF4-FFF2-40B4-BE49-F238E27FC236}">
              <a16:creationId xmlns:a16="http://schemas.microsoft.com/office/drawing/2014/main" id="{F0A6EC3E-1A22-4F68-B462-FF61208EF7B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39" name="Text Box 32">
          <a:extLst>
            <a:ext uri="{FF2B5EF4-FFF2-40B4-BE49-F238E27FC236}">
              <a16:creationId xmlns:a16="http://schemas.microsoft.com/office/drawing/2014/main" id="{0832A9A9-2A7F-4F17-AA64-55AEBAC703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40" name="Text Box 3">
          <a:extLst>
            <a:ext uri="{FF2B5EF4-FFF2-40B4-BE49-F238E27FC236}">
              <a16:creationId xmlns:a16="http://schemas.microsoft.com/office/drawing/2014/main" id="{02567E05-A146-43C3-BEA2-BF9399BE64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41" name="Text Box 63">
          <a:extLst>
            <a:ext uri="{FF2B5EF4-FFF2-40B4-BE49-F238E27FC236}">
              <a16:creationId xmlns:a16="http://schemas.microsoft.com/office/drawing/2014/main" id="{9FE3B02E-3E44-4348-ACB4-4B87F76E2F2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42" name="Text Box 3">
          <a:extLst>
            <a:ext uri="{FF2B5EF4-FFF2-40B4-BE49-F238E27FC236}">
              <a16:creationId xmlns:a16="http://schemas.microsoft.com/office/drawing/2014/main" id="{ABCBF1CA-9348-4891-A098-E15440C07A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43" name="Text Box 32">
          <a:extLst>
            <a:ext uri="{FF2B5EF4-FFF2-40B4-BE49-F238E27FC236}">
              <a16:creationId xmlns:a16="http://schemas.microsoft.com/office/drawing/2014/main" id="{D35FA739-FD09-4DBF-B82F-1BD731BE8A9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44" name="Text Box 3">
          <a:extLst>
            <a:ext uri="{FF2B5EF4-FFF2-40B4-BE49-F238E27FC236}">
              <a16:creationId xmlns:a16="http://schemas.microsoft.com/office/drawing/2014/main" id="{0AA482ED-7B4D-4867-A2C4-CAFDE99819D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45" name="Text Box 63">
          <a:extLst>
            <a:ext uri="{FF2B5EF4-FFF2-40B4-BE49-F238E27FC236}">
              <a16:creationId xmlns:a16="http://schemas.microsoft.com/office/drawing/2014/main" id="{28F8F80E-ACEF-4F28-9121-FCCECB573B5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46" name="Text Box 3">
          <a:extLst>
            <a:ext uri="{FF2B5EF4-FFF2-40B4-BE49-F238E27FC236}">
              <a16:creationId xmlns:a16="http://schemas.microsoft.com/office/drawing/2014/main" id="{C2DB3309-8B79-42D2-B139-0A65032A2FC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47" name="Text Box 32">
          <a:extLst>
            <a:ext uri="{FF2B5EF4-FFF2-40B4-BE49-F238E27FC236}">
              <a16:creationId xmlns:a16="http://schemas.microsoft.com/office/drawing/2014/main" id="{595E8E9F-58A6-45C7-9DCA-EDA17875C6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48" name="Text Box 3">
          <a:extLst>
            <a:ext uri="{FF2B5EF4-FFF2-40B4-BE49-F238E27FC236}">
              <a16:creationId xmlns:a16="http://schemas.microsoft.com/office/drawing/2014/main" id="{0A42D293-8019-4A62-9C22-C3C7DC73BBC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49" name="Text Box 63">
          <a:extLst>
            <a:ext uri="{FF2B5EF4-FFF2-40B4-BE49-F238E27FC236}">
              <a16:creationId xmlns:a16="http://schemas.microsoft.com/office/drawing/2014/main" id="{33E97A0B-7468-4FB9-8EC5-FD3A4674375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50" name="Text Box 3">
          <a:extLst>
            <a:ext uri="{FF2B5EF4-FFF2-40B4-BE49-F238E27FC236}">
              <a16:creationId xmlns:a16="http://schemas.microsoft.com/office/drawing/2014/main" id="{A9C26C05-580A-4A63-9382-32EFF20635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51" name="Text Box 32">
          <a:extLst>
            <a:ext uri="{FF2B5EF4-FFF2-40B4-BE49-F238E27FC236}">
              <a16:creationId xmlns:a16="http://schemas.microsoft.com/office/drawing/2014/main" id="{304A51D9-4016-4D95-B50E-D3F93A82200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52" name="Text Box 3">
          <a:extLst>
            <a:ext uri="{FF2B5EF4-FFF2-40B4-BE49-F238E27FC236}">
              <a16:creationId xmlns:a16="http://schemas.microsoft.com/office/drawing/2014/main" id="{EDE6D775-DB31-4FC1-AE65-B82A344AB8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53" name="Text Box 63">
          <a:extLst>
            <a:ext uri="{FF2B5EF4-FFF2-40B4-BE49-F238E27FC236}">
              <a16:creationId xmlns:a16="http://schemas.microsoft.com/office/drawing/2014/main" id="{E189F1AD-2C3C-4619-8EAD-9E9E3E5AB1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54" name="Text Box 3">
          <a:extLst>
            <a:ext uri="{FF2B5EF4-FFF2-40B4-BE49-F238E27FC236}">
              <a16:creationId xmlns:a16="http://schemas.microsoft.com/office/drawing/2014/main" id="{1F2821A7-4B22-42DC-8806-4D6DC3A905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55" name="Text Box 32">
          <a:extLst>
            <a:ext uri="{FF2B5EF4-FFF2-40B4-BE49-F238E27FC236}">
              <a16:creationId xmlns:a16="http://schemas.microsoft.com/office/drawing/2014/main" id="{17915575-7969-4798-91B1-AF9A38EF0C7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56" name="Text Box 3">
          <a:extLst>
            <a:ext uri="{FF2B5EF4-FFF2-40B4-BE49-F238E27FC236}">
              <a16:creationId xmlns:a16="http://schemas.microsoft.com/office/drawing/2014/main" id="{179AB1D3-6498-4389-A0E5-8E1803B1B7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57" name="Text Box 63">
          <a:extLst>
            <a:ext uri="{FF2B5EF4-FFF2-40B4-BE49-F238E27FC236}">
              <a16:creationId xmlns:a16="http://schemas.microsoft.com/office/drawing/2014/main" id="{949D84A6-7FE0-4AD9-9446-05C760F8764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58" name="Text Box 3">
          <a:extLst>
            <a:ext uri="{FF2B5EF4-FFF2-40B4-BE49-F238E27FC236}">
              <a16:creationId xmlns:a16="http://schemas.microsoft.com/office/drawing/2014/main" id="{640895C8-EF54-4BDE-8572-F8CB1E2C672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59" name="Text Box 32">
          <a:extLst>
            <a:ext uri="{FF2B5EF4-FFF2-40B4-BE49-F238E27FC236}">
              <a16:creationId xmlns:a16="http://schemas.microsoft.com/office/drawing/2014/main" id="{FEFAE57B-E45B-4A1B-816B-023F79DF77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60" name="Text Box 3">
          <a:extLst>
            <a:ext uri="{FF2B5EF4-FFF2-40B4-BE49-F238E27FC236}">
              <a16:creationId xmlns:a16="http://schemas.microsoft.com/office/drawing/2014/main" id="{EF957DCF-4F6D-4597-B1A8-E68B4D3CAFB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61" name="Text Box 63">
          <a:extLst>
            <a:ext uri="{FF2B5EF4-FFF2-40B4-BE49-F238E27FC236}">
              <a16:creationId xmlns:a16="http://schemas.microsoft.com/office/drawing/2014/main" id="{E387B88F-A675-473C-9743-EC31BEC49F5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62" name="Text Box 3">
          <a:extLst>
            <a:ext uri="{FF2B5EF4-FFF2-40B4-BE49-F238E27FC236}">
              <a16:creationId xmlns:a16="http://schemas.microsoft.com/office/drawing/2014/main" id="{FAD30A7D-0E58-4F80-ACEC-84BBC3FBBC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63" name="Text Box 32">
          <a:extLst>
            <a:ext uri="{FF2B5EF4-FFF2-40B4-BE49-F238E27FC236}">
              <a16:creationId xmlns:a16="http://schemas.microsoft.com/office/drawing/2014/main" id="{C8706685-3BAB-437F-B684-17B2DF97FC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64" name="Text Box 3">
          <a:extLst>
            <a:ext uri="{FF2B5EF4-FFF2-40B4-BE49-F238E27FC236}">
              <a16:creationId xmlns:a16="http://schemas.microsoft.com/office/drawing/2014/main" id="{91D7137E-731B-43BA-A0D4-B9FEC7F8D58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65" name="Text Box 63">
          <a:extLst>
            <a:ext uri="{FF2B5EF4-FFF2-40B4-BE49-F238E27FC236}">
              <a16:creationId xmlns:a16="http://schemas.microsoft.com/office/drawing/2014/main" id="{347A6835-ABDE-436D-B37C-67FDE1AF935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66" name="Text Box 3">
          <a:extLst>
            <a:ext uri="{FF2B5EF4-FFF2-40B4-BE49-F238E27FC236}">
              <a16:creationId xmlns:a16="http://schemas.microsoft.com/office/drawing/2014/main" id="{AC32C781-DE72-4554-B344-9E9F281BAA6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67" name="Text Box 32">
          <a:extLst>
            <a:ext uri="{FF2B5EF4-FFF2-40B4-BE49-F238E27FC236}">
              <a16:creationId xmlns:a16="http://schemas.microsoft.com/office/drawing/2014/main" id="{B778585E-6BE4-4649-83B7-7C1E5DC5C7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68" name="Text Box 3">
          <a:extLst>
            <a:ext uri="{FF2B5EF4-FFF2-40B4-BE49-F238E27FC236}">
              <a16:creationId xmlns:a16="http://schemas.microsoft.com/office/drawing/2014/main" id="{E48E0B14-D805-43AC-9BDE-5AED8281F1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69" name="Text Box 63">
          <a:extLst>
            <a:ext uri="{FF2B5EF4-FFF2-40B4-BE49-F238E27FC236}">
              <a16:creationId xmlns:a16="http://schemas.microsoft.com/office/drawing/2014/main" id="{F2E27A9C-33A5-414B-988E-765B4D2C2A4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70" name="Text Box 3">
          <a:extLst>
            <a:ext uri="{FF2B5EF4-FFF2-40B4-BE49-F238E27FC236}">
              <a16:creationId xmlns:a16="http://schemas.microsoft.com/office/drawing/2014/main" id="{8578B1D4-B516-482B-A881-AD0C82D1026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71" name="Text Box 32">
          <a:extLst>
            <a:ext uri="{FF2B5EF4-FFF2-40B4-BE49-F238E27FC236}">
              <a16:creationId xmlns:a16="http://schemas.microsoft.com/office/drawing/2014/main" id="{E9540FD0-77D4-4A9D-922B-6650408BC5E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72" name="Text Box 3">
          <a:extLst>
            <a:ext uri="{FF2B5EF4-FFF2-40B4-BE49-F238E27FC236}">
              <a16:creationId xmlns:a16="http://schemas.microsoft.com/office/drawing/2014/main" id="{88F482AE-1CC7-41BC-BC5A-D1E2B198228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73" name="Text Box 63">
          <a:extLst>
            <a:ext uri="{FF2B5EF4-FFF2-40B4-BE49-F238E27FC236}">
              <a16:creationId xmlns:a16="http://schemas.microsoft.com/office/drawing/2014/main" id="{0F9F289D-7D17-4839-921C-96C0BEB40D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74" name="Text Box 3">
          <a:extLst>
            <a:ext uri="{FF2B5EF4-FFF2-40B4-BE49-F238E27FC236}">
              <a16:creationId xmlns:a16="http://schemas.microsoft.com/office/drawing/2014/main" id="{596A163E-4513-4B4F-9737-8FD7902D75D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75" name="Text Box 32">
          <a:extLst>
            <a:ext uri="{FF2B5EF4-FFF2-40B4-BE49-F238E27FC236}">
              <a16:creationId xmlns:a16="http://schemas.microsoft.com/office/drawing/2014/main" id="{88B6F161-AC11-4528-99F7-D911DB5351E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76" name="Text Box 3">
          <a:extLst>
            <a:ext uri="{FF2B5EF4-FFF2-40B4-BE49-F238E27FC236}">
              <a16:creationId xmlns:a16="http://schemas.microsoft.com/office/drawing/2014/main" id="{7868F58D-F56D-4475-BFC4-56BE3A0DA73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77" name="Text Box 63">
          <a:extLst>
            <a:ext uri="{FF2B5EF4-FFF2-40B4-BE49-F238E27FC236}">
              <a16:creationId xmlns:a16="http://schemas.microsoft.com/office/drawing/2014/main" id="{DBB6BEDE-0035-411B-B8B3-08C3590CD02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78" name="Text Box 3">
          <a:extLst>
            <a:ext uri="{FF2B5EF4-FFF2-40B4-BE49-F238E27FC236}">
              <a16:creationId xmlns:a16="http://schemas.microsoft.com/office/drawing/2014/main" id="{7E8F90B9-788C-444B-B82C-0F90E6626D1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79" name="Text Box 32">
          <a:extLst>
            <a:ext uri="{FF2B5EF4-FFF2-40B4-BE49-F238E27FC236}">
              <a16:creationId xmlns:a16="http://schemas.microsoft.com/office/drawing/2014/main" id="{53FAD400-7294-4F0E-AEF2-B1AB22D4B99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80" name="Text Box 3">
          <a:extLst>
            <a:ext uri="{FF2B5EF4-FFF2-40B4-BE49-F238E27FC236}">
              <a16:creationId xmlns:a16="http://schemas.microsoft.com/office/drawing/2014/main" id="{BE186DC1-5D7E-49C7-9125-2F16AB9AE6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81" name="Text Box 63">
          <a:extLst>
            <a:ext uri="{FF2B5EF4-FFF2-40B4-BE49-F238E27FC236}">
              <a16:creationId xmlns:a16="http://schemas.microsoft.com/office/drawing/2014/main" id="{A804F4EE-32E2-43D0-BE2E-FFB26488EA3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82" name="Text Box 3">
          <a:extLst>
            <a:ext uri="{FF2B5EF4-FFF2-40B4-BE49-F238E27FC236}">
              <a16:creationId xmlns:a16="http://schemas.microsoft.com/office/drawing/2014/main" id="{2CC85FC3-CA39-4DA5-BDBD-F0537E58886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83" name="Text Box 32">
          <a:extLst>
            <a:ext uri="{FF2B5EF4-FFF2-40B4-BE49-F238E27FC236}">
              <a16:creationId xmlns:a16="http://schemas.microsoft.com/office/drawing/2014/main" id="{B7527089-DF96-49EE-8EF0-B6ECFCC7B77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84" name="Text Box 3">
          <a:extLst>
            <a:ext uri="{FF2B5EF4-FFF2-40B4-BE49-F238E27FC236}">
              <a16:creationId xmlns:a16="http://schemas.microsoft.com/office/drawing/2014/main" id="{19264876-FB7A-45E0-961A-2C3ADE1D57A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85" name="Text Box 63">
          <a:extLst>
            <a:ext uri="{FF2B5EF4-FFF2-40B4-BE49-F238E27FC236}">
              <a16:creationId xmlns:a16="http://schemas.microsoft.com/office/drawing/2014/main" id="{520B6397-FF72-4A8D-841C-F1749CC6FC1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86" name="Text Box 3">
          <a:extLst>
            <a:ext uri="{FF2B5EF4-FFF2-40B4-BE49-F238E27FC236}">
              <a16:creationId xmlns:a16="http://schemas.microsoft.com/office/drawing/2014/main" id="{DD1AFFAE-E26D-4190-A60C-A853AD174D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87" name="Text Box 32">
          <a:extLst>
            <a:ext uri="{FF2B5EF4-FFF2-40B4-BE49-F238E27FC236}">
              <a16:creationId xmlns:a16="http://schemas.microsoft.com/office/drawing/2014/main" id="{D5EE767C-7788-44EE-8BC7-E41F1427069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88" name="Text Box 3">
          <a:extLst>
            <a:ext uri="{FF2B5EF4-FFF2-40B4-BE49-F238E27FC236}">
              <a16:creationId xmlns:a16="http://schemas.microsoft.com/office/drawing/2014/main" id="{F2F01C4C-CEFE-4CC4-AC85-BB469FA9D2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89" name="Text Box 63">
          <a:extLst>
            <a:ext uri="{FF2B5EF4-FFF2-40B4-BE49-F238E27FC236}">
              <a16:creationId xmlns:a16="http://schemas.microsoft.com/office/drawing/2014/main" id="{3701428C-8249-4563-9A77-CC5696DFAA6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90" name="Text Box 3">
          <a:extLst>
            <a:ext uri="{FF2B5EF4-FFF2-40B4-BE49-F238E27FC236}">
              <a16:creationId xmlns:a16="http://schemas.microsoft.com/office/drawing/2014/main" id="{EC6B6488-1D76-446F-9692-8355054A26B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91" name="Text Box 32">
          <a:extLst>
            <a:ext uri="{FF2B5EF4-FFF2-40B4-BE49-F238E27FC236}">
              <a16:creationId xmlns:a16="http://schemas.microsoft.com/office/drawing/2014/main" id="{25B026FD-DAA5-46F8-96BD-D9132D32ABA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92" name="Text Box 3">
          <a:extLst>
            <a:ext uri="{FF2B5EF4-FFF2-40B4-BE49-F238E27FC236}">
              <a16:creationId xmlns:a16="http://schemas.microsoft.com/office/drawing/2014/main" id="{82DC95EB-77CC-4058-8E2C-4791A9693D8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93" name="Text Box 63">
          <a:extLst>
            <a:ext uri="{FF2B5EF4-FFF2-40B4-BE49-F238E27FC236}">
              <a16:creationId xmlns:a16="http://schemas.microsoft.com/office/drawing/2014/main" id="{61FD1D08-9019-4134-81C2-0694E22E731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94" name="Text Box 3">
          <a:extLst>
            <a:ext uri="{FF2B5EF4-FFF2-40B4-BE49-F238E27FC236}">
              <a16:creationId xmlns:a16="http://schemas.microsoft.com/office/drawing/2014/main" id="{18DFEB1A-6068-4B19-B8DC-5C3096B0CBD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95" name="Text Box 32">
          <a:extLst>
            <a:ext uri="{FF2B5EF4-FFF2-40B4-BE49-F238E27FC236}">
              <a16:creationId xmlns:a16="http://schemas.microsoft.com/office/drawing/2014/main" id="{25C92D34-3282-4D81-B3E9-581BCC91CB4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96" name="Text Box 3">
          <a:extLst>
            <a:ext uri="{FF2B5EF4-FFF2-40B4-BE49-F238E27FC236}">
              <a16:creationId xmlns:a16="http://schemas.microsoft.com/office/drawing/2014/main" id="{BA815E93-37BA-4726-A5F8-A16408F5BEE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97" name="Text Box 63">
          <a:extLst>
            <a:ext uri="{FF2B5EF4-FFF2-40B4-BE49-F238E27FC236}">
              <a16:creationId xmlns:a16="http://schemas.microsoft.com/office/drawing/2014/main" id="{FCA74363-DC7A-479E-90BC-D2A4E765E73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898" name="Text Box 3">
          <a:extLst>
            <a:ext uri="{FF2B5EF4-FFF2-40B4-BE49-F238E27FC236}">
              <a16:creationId xmlns:a16="http://schemas.microsoft.com/office/drawing/2014/main" id="{4E2E9132-37CB-4F0F-9813-CD5EAF96C5F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899" name="Text Box 32">
          <a:extLst>
            <a:ext uri="{FF2B5EF4-FFF2-40B4-BE49-F238E27FC236}">
              <a16:creationId xmlns:a16="http://schemas.microsoft.com/office/drawing/2014/main" id="{2973B04F-BE66-4939-A71C-727EF6A2A6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00" name="Text Box 3">
          <a:extLst>
            <a:ext uri="{FF2B5EF4-FFF2-40B4-BE49-F238E27FC236}">
              <a16:creationId xmlns:a16="http://schemas.microsoft.com/office/drawing/2014/main" id="{8ABC291B-1669-4781-BE4B-26BF7135764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01" name="Text Box 63">
          <a:extLst>
            <a:ext uri="{FF2B5EF4-FFF2-40B4-BE49-F238E27FC236}">
              <a16:creationId xmlns:a16="http://schemas.microsoft.com/office/drawing/2014/main" id="{9FA40C2E-E712-4919-BCDD-5740522934A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02" name="Text Box 32">
          <a:extLst>
            <a:ext uri="{FF2B5EF4-FFF2-40B4-BE49-F238E27FC236}">
              <a16:creationId xmlns:a16="http://schemas.microsoft.com/office/drawing/2014/main" id="{CAC40422-4700-4237-80BE-344500D892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03" name="Text Box 3">
          <a:extLst>
            <a:ext uri="{FF2B5EF4-FFF2-40B4-BE49-F238E27FC236}">
              <a16:creationId xmlns:a16="http://schemas.microsoft.com/office/drawing/2014/main" id="{4BBD4FE9-6E14-4248-B5A1-0C346F82225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04" name="Text Box 63">
          <a:extLst>
            <a:ext uri="{FF2B5EF4-FFF2-40B4-BE49-F238E27FC236}">
              <a16:creationId xmlns:a16="http://schemas.microsoft.com/office/drawing/2014/main" id="{7E1799C3-7BE4-4231-94FA-94A7F7091DF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05" name="Text Box 3">
          <a:extLst>
            <a:ext uri="{FF2B5EF4-FFF2-40B4-BE49-F238E27FC236}">
              <a16:creationId xmlns:a16="http://schemas.microsoft.com/office/drawing/2014/main" id="{364BB57A-E4FC-4E2B-BC6C-B1C3355E36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06" name="Text Box 32">
          <a:extLst>
            <a:ext uri="{FF2B5EF4-FFF2-40B4-BE49-F238E27FC236}">
              <a16:creationId xmlns:a16="http://schemas.microsoft.com/office/drawing/2014/main" id="{2BD5F8AB-30A8-4177-A2A7-DBDD027A03E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07" name="Text Box 3">
          <a:extLst>
            <a:ext uri="{FF2B5EF4-FFF2-40B4-BE49-F238E27FC236}">
              <a16:creationId xmlns:a16="http://schemas.microsoft.com/office/drawing/2014/main" id="{82657EFF-9918-4650-979D-F2E1B8A3A81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08" name="Text Box 63">
          <a:extLst>
            <a:ext uri="{FF2B5EF4-FFF2-40B4-BE49-F238E27FC236}">
              <a16:creationId xmlns:a16="http://schemas.microsoft.com/office/drawing/2014/main" id="{82C34B87-5FBC-43CE-A39A-A471431B826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09" name="Text Box 3">
          <a:extLst>
            <a:ext uri="{FF2B5EF4-FFF2-40B4-BE49-F238E27FC236}">
              <a16:creationId xmlns:a16="http://schemas.microsoft.com/office/drawing/2014/main" id="{1ADA0358-A125-41A7-9EC3-91FA4F94259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10" name="Text Box 32">
          <a:extLst>
            <a:ext uri="{FF2B5EF4-FFF2-40B4-BE49-F238E27FC236}">
              <a16:creationId xmlns:a16="http://schemas.microsoft.com/office/drawing/2014/main" id="{76F50432-BD7C-4E9E-91CA-B454CCA61B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11" name="Text Box 3">
          <a:extLst>
            <a:ext uri="{FF2B5EF4-FFF2-40B4-BE49-F238E27FC236}">
              <a16:creationId xmlns:a16="http://schemas.microsoft.com/office/drawing/2014/main" id="{2BF565E3-9B2B-43D1-A30A-49F42F1A877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12" name="Text Box 63">
          <a:extLst>
            <a:ext uri="{FF2B5EF4-FFF2-40B4-BE49-F238E27FC236}">
              <a16:creationId xmlns:a16="http://schemas.microsoft.com/office/drawing/2014/main" id="{DC567991-CB37-4CC4-B49E-9766D3952C9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13" name="Text Box 3">
          <a:extLst>
            <a:ext uri="{FF2B5EF4-FFF2-40B4-BE49-F238E27FC236}">
              <a16:creationId xmlns:a16="http://schemas.microsoft.com/office/drawing/2014/main" id="{44991261-CD4C-499A-924F-280176A034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14" name="Text Box 32">
          <a:extLst>
            <a:ext uri="{FF2B5EF4-FFF2-40B4-BE49-F238E27FC236}">
              <a16:creationId xmlns:a16="http://schemas.microsoft.com/office/drawing/2014/main" id="{0B72A2CF-DADF-4FD4-B10D-51A4265A23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15" name="Text Box 3">
          <a:extLst>
            <a:ext uri="{FF2B5EF4-FFF2-40B4-BE49-F238E27FC236}">
              <a16:creationId xmlns:a16="http://schemas.microsoft.com/office/drawing/2014/main" id="{13EC6591-1DA7-43B0-B700-D8A02ACDB1D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16" name="Text Box 63">
          <a:extLst>
            <a:ext uri="{FF2B5EF4-FFF2-40B4-BE49-F238E27FC236}">
              <a16:creationId xmlns:a16="http://schemas.microsoft.com/office/drawing/2014/main" id="{449FDA70-C8F0-488C-BF11-8B7E63A1A1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17" name="Text Box 3">
          <a:extLst>
            <a:ext uri="{FF2B5EF4-FFF2-40B4-BE49-F238E27FC236}">
              <a16:creationId xmlns:a16="http://schemas.microsoft.com/office/drawing/2014/main" id="{8FC5E96D-FCB7-4115-85B4-73FD7B43CA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18" name="Text Box 32">
          <a:extLst>
            <a:ext uri="{FF2B5EF4-FFF2-40B4-BE49-F238E27FC236}">
              <a16:creationId xmlns:a16="http://schemas.microsoft.com/office/drawing/2014/main" id="{212407A3-4945-4DA2-A9E7-926850B2786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19" name="Text Box 3">
          <a:extLst>
            <a:ext uri="{FF2B5EF4-FFF2-40B4-BE49-F238E27FC236}">
              <a16:creationId xmlns:a16="http://schemas.microsoft.com/office/drawing/2014/main" id="{CC09E350-229E-4236-A14B-50DF575F6A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20" name="Text Box 63">
          <a:extLst>
            <a:ext uri="{FF2B5EF4-FFF2-40B4-BE49-F238E27FC236}">
              <a16:creationId xmlns:a16="http://schemas.microsoft.com/office/drawing/2014/main" id="{1F04C639-EBEF-4948-9D25-D498A3FAC67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21" name="Text Box 3">
          <a:extLst>
            <a:ext uri="{FF2B5EF4-FFF2-40B4-BE49-F238E27FC236}">
              <a16:creationId xmlns:a16="http://schemas.microsoft.com/office/drawing/2014/main" id="{11AA6ADF-765A-4E3B-98ED-6D8CB6C76F4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22" name="Text Box 32">
          <a:extLst>
            <a:ext uri="{FF2B5EF4-FFF2-40B4-BE49-F238E27FC236}">
              <a16:creationId xmlns:a16="http://schemas.microsoft.com/office/drawing/2014/main" id="{F9A83295-924F-4A93-A3FB-1284FD8149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23" name="Text Box 3">
          <a:extLst>
            <a:ext uri="{FF2B5EF4-FFF2-40B4-BE49-F238E27FC236}">
              <a16:creationId xmlns:a16="http://schemas.microsoft.com/office/drawing/2014/main" id="{C053EA2B-7614-4059-8653-4F655E96BC6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24" name="Text Box 63">
          <a:extLst>
            <a:ext uri="{FF2B5EF4-FFF2-40B4-BE49-F238E27FC236}">
              <a16:creationId xmlns:a16="http://schemas.microsoft.com/office/drawing/2014/main" id="{03F6DB18-5361-4352-BAD1-B5508FC2975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25" name="Text Box 3">
          <a:extLst>
            <a:ext uri="{FF2B5EF4-FFF2-40B4-BE49-F238E27FC236}">
              <a16:creationId xmlns:a16="http://schemas.microsoft.com/office/drawing/2014/main" id="{EDC1470F-1B87-4367-9A95-2363188A861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26" name="Text Box 32">
          <a:extLst>
            <a:ext uri="{FF2B5EF4-FFF2-40B4-BE49-F238E27FC236}">
              <a16:creationId xmlns:a16="http://schemas.microsoft.com/office/drawing/2014/main" id="{E2EE2778-24AB-4D42-ABB9-B020CE8E716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27" name="Text Box 3">
          <a:extLst>
            <a:ext uri="{FF2B5EF4-FFF2-40B4-BE49-F238E27FC236}">
              <a16:creationId xmlns:a16="http://schemas.microsoft.com/office/drawing/2014/main" id="{3594B059-CDA6-4041-A8D9-D0CA46F18B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28" name="Text Box 63">
          <a:extLst>
            <a:ext uri="{FF2B5EF4-FFF2-40B4-BE49-F238E27FC236}">
              <a16:creationId xmlns:a16="http://schemas.microsoft.com/office/drawing/2014/main" id="{FFB0114C-8BF8-4BBD-AE71-6627426E0F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29" name="Text Box 3">
          <a:extLst>
            <a:ext uri="{FF2B5EF4-FFF2-40B4-BE49-F238E27FC236}">
              <a16:creationId xmlns:a16="http://schemas.microsoft.com/office/drawing/2014/main" id="{D1566FF7-2694-47EF-9BE0-CD040A6B9B9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30" name="Text Box 32">
          <a:extLst>
            <a:ext uri="{FF2B5EF4-FFF2-40B4-BE49-F238E27FC236}">
              <a16:creationId xmlns:a16="http://schemas.microsoft.com/office/drawing/2014/main" id="{CC27F33B-BF97-4892-9DBA-47D1C31AAD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31" name="Text Box 3">
          <a:extLst>
            <a:ext uri="{FF2B5EF4-FFF2-40B4-BE49-F238E27FC236}">
              <a16:creationId xmlns:a16="http://schemas.microsoft.com/office/drawing/2014/main" id="{D3A181E5-22D3-441D-8855-6E81F2A2D4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32" name="Text Box 63">
          <a:extLst>
            <a:ext uri="{FF2B5EF4-FFF2-40B4-BE49-F238E27FC236}">
              <a16:creationId xmlns:a16="http://schemas.microsoft.com/office/drawing/2014/main" id="{BF876B78-8ACF-4D3A-8CFB-461BB774FF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33" name="Text Box 3">
          <a:extLst>
            <a:ext uri="{FF2B5EF4-FFF2-40B4-BE49-F238E27FC236}">
              <a16:creationId xmlns:a16="http://schemas.microsoft.com/office/drawing/2014/main" id="{78298AD1-D6DE-4AFF-8312-21134F1237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34" name="Text Box 32">
          <a:extLst>
            <a:ext uri="{FF2B5EF4-FFF2-40B4-BE49-F238E27FC236}">
              <a16:creationId xmlns:a16="http://schemas.microsoft.com/office/drawing/2014/main" id="{50FFEC82-74E3-42D0-9F84-BF37FA01C50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35" name="Text Box 3">
          <a:extLst>
            <a:ext uri="{FF2B5EF4-FFF2-40B4-BE49-F238E27FC236}">
              <a16:creationId xmlns:a16="http://schemas.microsoft.com/office/drawing/2014/main" id="{CDCF50A6-994A-4875-852A-CA994A75598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36" name="Text Box 63">
          <a:extLst>
            <a:ext uri="{FF2B5EF4-FFF2-40B4-BE49-F238E27FC236}">
              <a16:creationId xmlns:a16="http://schemas.microsoft.com/office/drawing/2014/main" id="{C1D77F1E-3982-4C50-8677-E8CB9B59676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37" name="Text Box 3">
          <a:extLst>
            <a:ext uri="{FF2B5EF4-FFF2-40B4-BE49-F238E27FC236}">
              <a16:creationId xmlns:a16="http://schemas.microsoft.com/office/drawing/2014/main" id="{B0EA84AB-E75E-4FD9-A358-93DD840FDA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38" name="Text Box 32">
          <a:extLst>
            <a:ext uri="{FF2B5EF4-FFF2-40B4-BE49-F238E27FC236}">
              <a16:creationId xmlns:a16="http://schemas.microsoft.com/office/drawing/2014/main" id="{9581C9A6-A371-4066-9F14-82A1860786A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39" name="Text Box 3">
          <a:extLst>
            <a:ext uri="{FF2B5EF4-FFF2-40B4-BE49-F238E27FC236}">
              <a16:creationId xmlns:a16="http://schemas.microsoft.com/office/drawing/2014/main" id="{BB41CBA9-CF67-482E-A8C5-AA7E4A5CFD3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40" name="Text Box 63">
          <a:extLst>
            <a:ext uri="{FF2B5EF4-FFF2-40B4-BE49-F238E27FC236}">
              <a16:creationId xmlns:a16="http://schemas.microsoft.com/office/drawing/2014/main" id="{40EFA41B-A16C-418A-8229-A46966940C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41" name="Text Box 3">
          <a:extLst>
            <a:ext uri="{FF2B5EF4-FFF2-40B4-BE49-F238E27FC236}">
              <a16:creationId xmlns:a16="http://schemas.microsoft.com/office/drawing/2014/main" id="{098627B6-D3A4-4656-AED4-890CF9C6E4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42" name="Text Box 32">
          <a:extLst>
            <a:ext uri="{FF2B5EF4-FFF2-40B4-BE49-F238E27FC236}">
              <a16:creationId xmlns:a16="http://schemas.microsoft.com/office/drawing/2014/main" id="{3626F537-8046-486A-8C8B-B066CE1E941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43" name="Text Box 3">
          <a:extLst>
            <a:ext uri="{FF2B5EF4-FFF2-40B4-BE49-F238E27FC236}">
              <a16:creationId xmlns:a16="http://schemas.microsoft.com/office/drawing/2014/main" id="{7F577AEC-2C88-467C-9C4A-78896BB6BB8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44" name="Text Box 63">
          <a:extLst>
            <a:ext uri="{FF2B5EF4-FFF2-40B4-BE49-F238E27FC236}">
              <a16:creationId xmlns:a16="http://schemas.microsoft.com/office/drawing/2014/main" id="{D158A850-A40E-4941-8701-E8873044FF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45" name="Text Box 3">
          <a:extLst>
            <a:ext uri="{FF2B5EF4-FFF2-40B4-BE49-F238E27FC236}">
              <a16:creationId xmlns:a16="http://schemas.microsoft.com/office/drawing/2014/main" id="{460DA7AE-9FCC-4F6A-8C4A-2886FE1DB0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46" name="Text Box 32">
          <a:extLst>
            <a:ext uri="{FF2B5EF4-FFF2-40B4-BE49-F238E27FC236}">
              <a16:creationId xmlns:a16="http://schemas.microsoft.com/office/drawing/2014/main" id="{244EC38A-AC97-4E22-8FA5-7B4D5635E46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47" name="Text Box 3">
          <a:extLst>
            <a:ext uri="{FF2B5EF4-FFF2-40B4-BE49-F238E27FC236}">
              <a16:creationId xmlns:a16="http://schemas.microsoft.com/office/drawing/2014/main" id="{F4F9245F-1417-48EF-BFA0-DDD0B38C07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48" name="Text Box 63">
          <a:extLst>
            <a:ext uri="{FF2B5EF4-FFF2-40B4-BE49-F238E27FC236}">
              <a16:creationId xmlns:a16="http://schemas.microsoft.com/office/drawing/2014/main" id="{34463C8D-0024-4A9E-8543-3BD60903C8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49" name="Text Box 3">
          <a:extLst>
            <a:ext uri="{FF2B5EF4-FFF2-40B4-BE49-F238E27FC236}">
              <a16:creationId xmlns:a16="http://schemas.microsoft.com/office/drawing/2014/main" id="{63926D7C-624E-48B7-AFF2-D24608D7622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50" name="Text Box 32">
          <a:extLst>
            <a:ext uri="{FF2B5EF4-FFF2-40B4-BE49-F238E27FC236}">
              <a16:creationId xmlns:a16="http://schemas.microsoft.com/office/drawing/2014/main" id="{05FE53DA-B468-4A70-8B23-A3D7F4732B6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51" name="Text Box 3">
          <a:extLst>
            <a:ext uri="{FF2B5EF4-FFF2-40B4-BE49-F238E27FC236}">
              <a16:creationId xmlns:a16="http://schemas.microsoft.com/office/drawing/2014/main" id="{61DED4FC-ECCB-49F9-8A01-25A7740938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52" name="Text Box 63">
          <a:extLst>
            <a:ext uri="{FF2B5EF4-FFF2-40B4-BE49-F238E27FC236}">
              <a16:creationId xmlns:a16="http://schemas.microsoft.com/office/drawing/2014/main" id="{88BE4787-8BB0-467E-AB70-96E63DBA3F3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53" name="Text Box 3">
          <a:extLst>
            <a:ext uri="{FF2B5EF4-FFF2-40B4-BE49-F238E27FC236}">
              <a16:creationId xmlns:a16="http://schemas.microsoft.com/office/drawing/2014/main" id="{1336A2E8-8EEB-42C6-89E4-4C2B7EF45F4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54" name="Text Box 32">
          <a:extLst>
            <a:ext uri="{FF2B5EF4-FFF2-40B4-BE49-F238E27FC236}">
              <a16:creationId xmlns:a16="http://schemas.microsoft.com/office/drawing/2014/main" id="{68A7670E-3BEE-4ABC-9FE6-4CF857F9F27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55" name="Text Box 3">
          <a:extLst>
            <a:ext uri="{FF2B5EF4-FFF2-40B4-BE49-F238E27FC236}">
              <a16:creationId xmlns:a16="http://schemas.microsoft.com/office/drawing/2014/main" id="{CF90BC06-2F3E-4889-B650-06DB77DE15E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56" name="Text Box 63">
          <a:extLst>
            <a:ext uri="{FF2B5EF4-FFF2-40B4-BE49-F238E27FC236}">
              <a16:creationId xmlns:a16="http://schemas.microsoft.com/office/drawing/2014/main" id="{775903CE-5B23-4894-B5D0-DB5D6993EE6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57" name="Text Box 3">
          <a:extLst>
            <a:ext uri="{FF2B5EF4-FFF2-40B4-BE49-F238E27FC236}">
              <a16:creationId xmlns:a16="http://schemas.microsoft.com/office/drawing/2014/main" id="{CCBF348F-9067-4A3A-8661-F20FE512F0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58" name="Text Box 32">
          <a:extLst>
            <a:ext uri="{FF2B5EF4-FFF2-40B4-BE49-F238E27FC236}">
              <a16:creationId xmlns:a16="http://schemas.microsoft.com/office/drawing/2014/main" id="{1766672F-9DF7-45F6-8F6A-DF9EE1CC28B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59" name="Text Box 3">
          <a:extLst>
            <a:ext uri="{FF2B5EF4-FFF2-40B4-BE49-F238E27FC236}">
              <a16:creationId xmlns:a16="http://schemas.microsoft.com/office/drawing/2014/main" id="{C99BE05E-5856-4FD7-8D5A-008D724EA7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60" name="Text Box 63">
          <a:extLst>
            <a:ext uri="{FF2B5EF4-FFF2-40B4-BE49-F238E27FC236}">
              <a16:creationId xmlns:a16="http://schemas.microsoft.com/office/drawing/2014/main" id="{EB897C3F-4A1B-4768-82F5-C67B7B64A45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61" name="Text Box 3">
          <a:extLst>
            <a:ext uri="{FF2B5EF4-FFF2-40B4-BE49-F238E27FC236}">
              <a16:creationId xmlns:a16="http://schemas.microsoft.com/office/drawing/2014/main" id="{2E9F8C33-7D54-4C01-BD63-1B1B4F3183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62" name="Text Box 32">
          <a:extLst>
            <a:ext uri="{FF2B5EF4-FFF2-40B4-BE49-F238E27FC236}">
              <a16:creationId xmlns:a16="http://schemas.microsoft.com/office/drawing/2014/main" id="{CF8E65F3-D300-487B-B82B-18E69C73FC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63" name="Text Box 3">
          <a:extLst>
            <a:ext uri="{FF2B5EF4-FFF2-40B4-BE49-F238E27FC236}">
              <a16:creationId xmlns:a16="http://schemas.microsoft.com/office/drawing/2014/main" id="{473032AC-42C9-4A79-8D9B-F25F6FC2A1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64" name="Text Box 63">
          <a:extLst>
            <a:ext uri="{FF2B5EF4-FFF2-40B4-BE49-F238E27FC236}">
              <a16:creationId xmlns:a16="http://schemas.microsoft.com/office/drawing/2014/main" id="{0DFB3279-9684-4B60-89D1-DAE55FA3AC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65" name="Text Box 3">
          <a:extLst>
            <a:ext uri="{FF2B5EF4-FFF2-40B4-BE49-F238E27FC236}">
              <a16:creationId xmlns:a16="http://schemas.microsoft.com/office/drawing/2014/main" id="{3524E8BA-2EB4-4C31-BBB8-7FDF849E530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66" name="Text Box 32">
          <a:extLst>
            <a:ext uri="{FF2B5EF4-FFF2-40B4-BE49-F238E27FC236}">
              <a16:creationId xmlns:a16="http://schemas.microsoft.com/office/drawing/2014/main" id="{7347113B-79EB-4AC4-902E-C52F362CA6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67" name="Text Box 3">
          <a:extLst>
            <a:ext uri="{FF2B5EF4-FFF2-40B4-BE49-F238E27FC236}">
              <a16:creationId xmlns:a16="http://schemas.microsoft.com/office/drawing/2014/main" id="{8E70B273-FD60-4253-9038-B1247162FE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68" name="Text Box 63">
          <a:extLst>
            <a:ext uri="{FF2B5EF4-FFF2-40B4-BE49-F238E27FC236}">
              <a16:creationId xmlns:a16="http://schemas.microsoft.com/office/drawing/2014/main" id="{A7002DB8-5232-4D1A-8110-F291AEAA907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69" name="Text Box 3">
          <a:extLst>
            <a:ext uri="{FF2B5EF4-FFF2-40B4-BE49-F238E27FC236}">
              <a16:creationId xmlns:a16="http://schemas.microsoft.com/office/drawing/2014/main" id="{4811AF92-0672-4291-808B-37E971EEC6D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70" name="Text Box 32">
          <a:extLst>
            <a:ext uri="{FF2B5EF4-FFF2-40B4-BE49-F238E27FC236}">
              <a16:creationId xmlns:a16="http://schemas.microsoft.com/office/drawing/2014/main" id="{975848AE-5DC5-4C32-9A83-53EFE0CCC0D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71" name="Text Box 3">
          <a:extLst>
            <a:ext uri="{FF2B5EF4-FFF2-40B4-BE49-F238E27FC236}">
              <a16:creationId xmlns:a16="http://schemas.microsoft.com/office/drawing/2014/main" id="{D9856587-69C0-4B11-88FE-FAA2FF9CE3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72" name="Text Box 63">
          <a:extLst>
            <a:ext uri="{FF2B5EF4-FFF2-40B4-BE49-F238E27FC236}">
              <a16:creationId xmlns:a16="http://schemas.microsoft.com/office/drawing/2014/main" id="{4A4E7A4F-5F08-40DB-8C26-71773FC3D20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73" name="Text Box 3">
          <a:extLst>
            <a:ext uri="{FF2B5EF4-FFF2-40B4-BE49-F238E27FC236}">
              <a16:creationId xmlns:a16="http://schemas.microsoft.com/office/drawing/2014/main" id="{9A512DEF-DCA5-4B07-8F88-59C185BC97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74" name="Text Box 32">
          <a:extLst>
            <a:ext uri="{FF2B5EF4-FFF2-40B4-BE49-F238E27FC236}">
              <a16:creationId xmlns:a16="http://schemas.microsoft.com/office/drawing/2014/main" id="{10C33446-1493-427E-A4FE-8FD8D6CDE1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75" name="Text Box 3">
          <a:extLst>
            <a:ext uri="{FF2B5EF4-FFF2-40B4-BE49-F238E27FC236}">
              <a16:creationId xmlns:a16="http://schemas.microsoft.com/office/drawing/2014/main" id="{047FF811-4540-4981-942D-F598FE292D9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76" name="Text Box 63">
          <a:extLst>
            <a:ext uri="{FF2B5EF4-FFF2-40B4-BE49-F238E27FC236}">
              <a16:creationId xmlns:a16="http://schemas.microsoft.com/office/drawing/2014/main" id="{89FFEA3D-2A42-49AE-9707-F74B086E33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77" name="Text Box 3">
          <a:extLst>
            <a:ext uri="{FF2B5EF4-FFF2-40B4-BE49-F238E27FC236}">
              <a16:creationId xmlns:a16="http://schemas.microsoft.com/office/drawing/2014/main" id="{ED92803A-B5C2-4571-97AB-895E52A542E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78" name="Text Box 32">
          <a:extLst>
            <a:ext uri="{FF2B5EF4-FFF2-40B4-BE49-F238E27FC236}">
              <a16:creationId xmlns:a16="http://schemas.microsoft.com/office/drawing/2014/main" id="{63FF9F26-0F56-4A30-941F-BD5FE790E1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79" name="Text Box 3">
          <a:extLst>
            <a:ext uri="{FF2B5EF4-FFF2-40B4-BE49-F238E27FC236}">
              <a16:creationId xmlns:a16="http://schemas.microsoft.com/office/drawing/2014/main" id="{E955BDB3-C069-4536-A485-597CD877774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80" name="Text Box 63">
          <a:extLst>
            <a:ext uri="{FF2B5EF4-FFF2-40B4-BE49-F238E27FC236}">
              <a16:creationId xmlns:a16="http://schemas.microsoft.com/office/drawing/2014/main" id="{94E3ED0F-2721-42C3-8992-3E9F461704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81" name="Text Box 3">
          <a:extLst>
            <a:ext uri="{FF2B5EF4-FFF2-40B4-BE49-F238E27FC236}">
              <a16:creationId xmlns:a16="http://schemas.microsoft.com/office/drawing/2014/main" id="{68EAAEB4-EE37-4EAE-B8E3-4D9388FA6A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82" name="Text Box 32">
          <a:extLst>
            <a:ext uri="{FF2B5EF4-FFF2-40B4-BE49-F238E27FC236}">
              <a16:creationId xmlns:a16="http://schemas.microsoft.com/office/drawing/2014/main" id="{6A9D3CE2-2897-4D9B-B971-DE4B315E965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83" name="Text Box 3">
          <a:extLst>
            <a:ext uri="{FF2B5EF4-FFF2-40B4-BE49-F238E27FC236}">
              <a16:creationId xmlns:a16="http://schemas.microsoft.com/office/drawing/2014/main" id="{942BB336-9C39-4C01-9EAC-42CC424D4B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84" name="Text Box 63">
          <a:extLst>
            <a:ext uri="{FF2B5EF4-FFF2-40B4-BE49-F238E27FC236}">
              <a16:creationId xmlns:a16="http://schemas.microsoft.com/office/drawing/2014/main" id="{32798DA9-55A4-4BBB-83F4-BBB270E6FC1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85" name="Text Box 3">
          <a:extLst>
            <a:ext uri="{FF2B5EF4-FFF2-40B4-BE49-F238E27FC236}">
              <a16:creationId xmlns:a16="http://schemas.microsoft.com/office/drawing/2014/main" id="{8DD5F46E-C64C-4B98-9DB5-AF42181B31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86" name="Text Box 32">
          <a:extLst>
            <a:ext uri="{FF2B5EF4-FFF2-40B4-BE49-F238E27FC236}">
              <a16:creationId xmlns:a16="http://schemas.microsoft.com/office/drawing/2014/main" id="{5EF91451-B55D-4CBD-A863-F5431FAFAF4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87" name="Text Box 3">
          <a:extLst>
            <a:ext uri="{FF2B5EF4-FFF2-40B4-BE49-F238E27FC236}">
              <a16:creationId xmlns:a16="http://schemas.microsoft.com/office/drawing/2014/main" id="{789682CC-C069-4797-A92C-3815310C45B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88" name="Text Box 63">
          <a:extLst>
            <a:ext uri="{FF2B5EF4-FFF2-40B4-BE49-F238E27FC236}">
              <a16:creationId xmlns:a16="http://schemas.microsoft.com/office/drawing/2014/main" id="{7F83F5FC-C992-4F51-9E80-2A425D4575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89" name="Text Box 3">
          <a:extLst>
            <a:ext uri="{FF2B5EF4-FFF2-40B4-BE49-F238E27FC236}">
              <a16:creationId xmlns:a16="http://schemas.microsoft.com/office/drawing/2014/main" id="{BC69260B-5607-4A70-BBF3-5BA39D4AE52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90" name="Text Box 32">
          <a:extLst>
            <a:ext uri="{FF2B5EF4-FFF2-40B4-BE49-F238E27FC236}">
              <a16:creationId xmlns:a16="http://schemas.microsoft.com/office/drawing/2014/main" id="{80540764-7A3E-4DBF-B61D-C4ACA54C759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91" name="Text Box 3">
          <a:extLst>
            <a:ext uri="{FF2B5EF4-FFF2-40B4-BE49-F238E27FC236}">
              <a16:creationId xmlns:a16="http://schemas.microsoft.com/office/drawing/2014/main" id="{6F9D50FB-D017-4F80-A0A0-2C30595A28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92" name="Text Box 63">
          <a:extLst>
            <a:ext uri="{FF2B5EF4-FFF2-40B4-BE49-F238E27FC236}">
              <a16:creationId xmlns:a16="http://schemas.microsoft.com/office/drawing/2014/main" id="{90EA09D7-05C5-44C1-8FE0-EB6FAE0A2B0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93" name="Text Box 3">
          <a:extLst>
            <a:ext uri="{FF2B5EF4-FFF2-40B4-BE49-F238E27FC236}">
              <a16:creationId xmlns:a16="http://schemas.microsoft.com/office/drawing/2014/main" id="{E1EED194-0B59-4C35-824A-22E12AAD9D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94" name="Text Box 32">
          <a:extLst>
            <a:ext uri="{FF2B5EF4-FFF2-40B4-BE49-F238E27FC236}">
              <a16:creationId xmlns:a16="http://schemas.microsoft.com/office/drawing/2014/main" id="{BBD2ED75-DB3C-4FFE-BE87-512B33D3DD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95" name="Text Box 3">
          <a:extLst>
            <a:ext uri="{FF2B5EF4-FFF2-40B4-BE49-F238E27FC236}">
              <a16:creationId xmlns:a16="http://schemas.microsoft.com/office/drawing/2014/main" id="{F32910F1-1028-4106-8C8C-69DDD51B5E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96" name="Text Box 63">
          <a:extLst>
            <a:ext uri="{FF2B5EF4-FFF2-40B4-BE49-F238E27FC236}">
              <a16:creationId xmlns:a16="http://schemas.microsoft.com/office/drawing/2014/main" id="{C6CBBF09-864E-45EF-B9B6-135093ED1C2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97" name="Text Box 3">
          <a:extLst>
            <a:ext uri="{FF2B5EF4-FFF2-40B4-BE49-F238E27FC236}">
              <a16:creationId xmlns:a16="http://schemas.microsoft.com/office/drawing/2014/main" id="{7AC95D7A-5AB0-4DC2-854E-CD8B43EDA07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1998" name="Text Box 32">
          <a:extLst>
            <a:ext uri="{FF2B5EF4-FFF2-40B4-BE49-F238E27FC236}">
              <a16:creationId xmlns:a16="http://schemas.microsoft.com/office/drawing/2014/main" id="{EB84B45E-6DE1-4BAC-89A9-2478437E900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1999" name="Text Box 3">
          <a:extLst>
            <a:ext uri="{FF2B5EF4-FFF2-40B4-BE49-F238E27FC236}">
              <a16:creationId xmlns:a16="http://schemas.microsoft.com/office/drawing/2014/main" id="{DEFFA13B-04C9-4B3A-8B37-6C342E2262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00" name="Text Box 63">
          <a:extLst>
            <a:ext uri="{FF2B5EF4-FFF2-40B4-BE49-F238E27FC236}">
              <a16:creationId xmlns:a16="http://schemas.microsoft.com/office/drawing/2014/main" id="{78ABD0D9-7217-4E78-9306-EBC8A525B58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01" name="Text Box 3">
          <a:extLst>
            <a:ext uri="{FF2B5EF4-FFF2-40B4-BE49-F238E27FC236}">
              <a16:creationId xmlns:a16="http://schemas.microsoft.com/office/drawing/2014/main" id="{13005458-4DB9-4E57-BFC3-142B4DC65F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02" name="Text Box 32">
          <a:extLst>
            <a:ext uri="{FF2B5EF4-FFF2-40B4-BE49-F238E27FC236}">
              <a16:creationId xmlns:a16="http://schemas.microsoft.com/office/drawing/2014/main" id="{5902E295-F244-4203-941D-7BBBE047E6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03" name="Text Box 3">
          <a:extLst>
            <a:ext uri="{FF2B5EF4-FFF2-40B4-BE49-F238E27FC236}">
              <a16:creationId xmlns:a16="http://schemas.microsoft.com/office/drawing/2014/main" id="{CEA91258-42AC-4594-800A-1E45AB4F4DE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04" name="Text Box 63">
          <a:extLst>
            <a:ext uri="{FF2B5EF4-FFF2-40B4-BE49-F238E27FC236}">
              <a16:creationId xmlns:a16="http://schemas.microsoft.com/office/drawing/2014/main" id="{0BD7177D-A6E5-4506-ABDF-A4287129860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05" name="Text Box 3">
          <a:extLst>
            <a:ext uri="{FF2B5EF4-FFF2-40B4-BE49-F238E27FC236}">
              <a16:creationId xmlns:a16="http://schemas.microsoft.com/office/drawing/2014/main" id="{2FC8344D-02B7-4776-9E48-6D1599D712C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06" name="Text Box 32">
          <a:extLst>
            <a:ext uri="{FF2B5EF4-FFF2-40B4-BE49-F238E27FC236}">
              <a16:creationId xmlns:a16="http://schemas.microsoft.com/office/drawing/2014/main" id="{5ACE1504-8831-4345-9231-D6782BB13E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07" name="Text Box 3">
          <a:extLst>
            <a:ext uri="{FF2B5EF4-FFF2-40B4-BE49-F238E27FC236}">
              <a16:creationId xmlns:a16="http://schemas.microsoft.com/office/drawing/2014/main" id="{1CFF7BD6-2961-4B72-BA9C-64E85A60AFE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08" name="Text Box 63">
          <a:extLst>
            <a:ext uri="{FF2B5EF4-FFF2-40B4-BE49-F238E27FC236}">
              <a16:creationId xmlns:a16="http://schemas.microsoft.com/office/drawing/2014/main" id="{D5F12641-AFA9-47C9-A4CC-F9C9A8004E3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09" name="Text Box 3">
          <a:extLst>
            <a:ext uri="{FF2B5EF4-FFF2-40B4-BE49-F238E27FC236}">
              <a16:creationId xmlns:a16="http://schemas.microsoft.com/office/drawing/2014/main" id="{86521FBD-4AA6-407E-ABA9-ED644302A5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10" name="Text Box 32">
          <a:extLst>
            <a:ext uri="{FF2B5EF4-FFF2-40B4-BE49-F238E27FC236}">
              <a16:creationId xmlns:a16="http://schemas.microsoft.com/office/drawing/2014/main" id="{DA210140-194D-4C4E-97C7-3E2431C6A9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11" name="Text Box 3">
          <a:extLst>
            <a:ext uri="{FF2B5EF4-FFF2-40B4-BE49-F238E27FC236}">
              <a16:creationId xmlns:a16="http://schemas.microsoft.com/office/drawing/2014/main" id="{65C5B90B-547B-450D-BCC9-5104BC3AA96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12" name="Text Box 63">
          <a:extLst>
            <a:ext uri="{FF2B5EF4-FFF2-40B4-BE49-F238E27FC236}">
              <a16:creationId xmlns:a16="http://schemas.microsoft.com/office/drawing/2014/main" id="{89A31627-8B13-4A6E-B2A1-35AAB15369A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13" name="Text Box 3">
          <a:extLst>
            <a:ext uri="{FF2B5EF4-FFF2-40B4-BE49-F238E27FC236}">
              <a16:creationId xmlns:a16="http://schemas.microsoft.com/office/drawing/2014/main" id="{C3ECF868-5397-474B-B9CC-040914F1086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14" name="Text Box 32">
          <a:extLst>
            <a:ext uri="{FF2B5EF4-FFF2-40B4-BE49-F238E27FC236}">
              <a16:creationId xmlns:a16="http://schemas.microsoft.com/office/drawing/2014/main" id="{334FE439-543D-441B-ACB3-90C076BD06F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15" name="Text Box 3">
          <a:extLst>
            <a:ext uri="{FF2B5EF4-FFF2-40B4-BE49-F238E27FC236}">
              <a16:creationId xmlns:a16="http://schemas.microsoft.com/office/drawing/2014/main" id="{16DEBD4B-9AB3-43A7-A949-CE2E1B1D5F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16" name="Text Box 63">
          <a:extLst>
            <a:ext uri="{FF2B5EF4-FFF2-40B4-BE49-F238E27FC236}">
              <a16:creationId xmlns:a16="http://schemas.microsoft.com/office/drawing/2014/main" id="{51689085-5417-4715-A86B-262F22386E0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17" name="Text Box 3">
          <a:extLst>
            <a:ext uri="{FF2B5EF4-FFF2-40B4-BE49-F238E27FC236}">
              <a16:creationId xmlns:a16="http://schemas.microsoft.com/office/drawing/2014/main" id="{76225137-99E7-4285-A449-3A371881353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18" name="Text Box 32">
          <a:extLst>
            <a:ext uri="{FF2B5EF4-FFF2-40B4-BE49-F238E27FC236}">
              <a16:creationId xmlns:a16="http://schemas.microsoft.com/office/drawing/2014/main" id="{3ECD6678-8442-4AED-95ED-58B8DDB45A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19" name="Text Box 3">
          <a:extLst>
            <a:ext uri="{FF2B5EF4-FFF2-40B4-BE49-F238E27FC236}">
              <a16:creationId xmlns:a16="http://schemas.microsoft.com/office/drawing/2014/main" id="{6C58B2CF-4B0F-40A9-87AD-65D74631B4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20" name="Text Box 63">
          <a:extLst>
            <a:ext uri="{FF2B5EF4-FFF2-40B4-BE49-F238E27FC236}">
              <a16:creationId xmlns:a16="http://schemas.microsoft.com/office/drawing/2014/main" id="{481B0870-0BC8-4C82-9245-5D6AE8AD335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21" name="Text Box 3">
          <a:extLst>
            <a:ext uri="{FF2B5EF4-FFF2-40B4-BE49-F238E27FC236}">
              <a16:creationId xmlns:a16="http://schemas.microsoft.com/office/drawing/2014/main" id="{FDEE4978-27A6-4C70-A654-4F903251E28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22" name="Text Box 32">
          <a:extLst>
            <a:ext uri="{FF2B5EF4-FFF2-40B4-BE49-F238E27FC236}">
              <a16:creationId xmlns:a16="http://schemas.microsoft.com/office/drawing/2014/main" id="{C119E971-E457-4071-A832-B97AE51596C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23" name="Text Box 3">
          <a:extLst>
            <a:ext uri="{FF2B5EF4-FFF2-40B4-BE49-F238E27FC236}">
              <a16:creationId xmlns:a16="http://schemas.microsoft.com/office/drawing/2014/main" id="{AD04C280-CEEF-4F69-92B3-83FBF664646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24" name="Text Box 63">
          <a:extLst>
            <a:ext uri="{FF2B5EF4-FFF2-40B4-BE49-F238E27FC236}">
              <a16:creationId xmlns:a16="http://schemas.microsoft.com/office/drawing/2014/main" id="{2CF6D770-3D67-4146-AA31-B3B510C963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25" name="Text Box 3">
          <a:extLst>
            <a:ext uri="{FF2B5EF4-FFF2-40B4-BE49-F238E27FC236}">
              <a16:creationId xmlns:a16="http://schemas.microsoft.com/office/drawing/2014/main" id="{49DA1B19-BE84-4A0E-9CAA-83F3B03F754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26" name="Text Box 32">
          <a:extLst>
            <a:ext uri="{FF2B5EF4-FFF2-40B4-BE49-F238E27FC236}">
              <a16:creationId xmlns:a16="http://schemas.microsoft.com/office/drawing/2014/main" id="{4C1A3184-52F4-47AC-9333-7BCF671342B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27" name="Text Box 3">
          <a:extLst>
            <a:ext uri="{FF2B5EF4-FFF2-40B4-BE49-F238E27FC236}">
              <a16:creationId xmlns:a16="http://schemas.microsoft.com/office/drawing/2014/main" id="{0EDF87F7-EF7C-4590-BF66-6EA75A4BD09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28" name="Text Box 63">
          <a:extLst>
            <a:ext uri="{FF2B5EF4-FFF2-40B4-BE49-F238E27FC236}">
              <a16:creationId xmlns:a16="http://schemas.microsoft.com/office/drawing/2014/main" id="{6894F9CE-80B6-45AB-87BE-68108D775D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29" name="Text Box 3">
          <a:extLst>
            <a:ext uri="{FF2B5EF4-FFF2-40B4-BE49-F238E27FC236}">
              <a16:creationId xmlns:a16="http://schemas.microsoft.com/office/drawing/2014/main" id="{E28908EB-9636-45A7-B37F-F11D7C00556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30" name="Text Box 32">
          <a:extLst>
            <a:ext uri="{FF2B5EF4-FFF2-40B4-BE49-F238E27FC236}">
              <a16:creationId xmlns:a16="http://schemas.microsoft.com/office/drawing/2014/main" id="{554C68A2-ED24-48D1-825C-E6852238B3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31" name="Text Box 3">
          <a:extLst>
            <a:ext uri="{FF2B5EF4-FFF2-40B4-BE49-F238E27FC236}">
              <a16:creationId xmlns:a16="http://schemas.microsoft.com/office/drawing/2014/main" id="{64710704-326F-4A7D-A4FC-DC395A92A16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32" name="Text Box 63">
          <a:extLst>
            <a:ext uri="{FF2B5EF4-FFF2-40B4-BE49-F238E27FC236}">
              <a16:creationId xmlns:a16="http://schemas.microsoft.com/office/drawing/2014/main" id="{C201D7C1-D522-4090-91AE-E14F41211B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33" name="Text Box 3">
          <a:extLst>
            <a:ext uri="{FF2B5EF4-FFF2-40B4-BE49-F238E27FC236}">
              <a16:creationId xmlns:a16="http://schemas.microsoft.com/office/drawing/2014/main" id="{8C8946C7-542E-4BB4-983F-874802B07E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34" name="Text Box 32">
          <a:extLst>
            <a:ext uri="{FF2B5EF4-FFF2-40B4-BE49-F238E27FC236}">
              <a16:creationId xmlns:a16="http://schemas.microsoft.com/office/drawing/2014/main" id="{91F65B95-93D6-4342-9484-E8DE420CAB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35" name="Text Box 3">
          <a:extLst>
            <a:ext uri="{FF2B5EF4-FFF2-40B4-BE49-F238E27FC236}">
              <a16:creationId xmlns:a16="http://schemas.microsoft.com/office/drawing/2014/main" id="{CA47B488-3E5D-427E-9988-0B594F09686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36" name="Text Box 63">
          <a:extLst>
            <a:ext uri="{FF2B5EF4-FFF2-40B4-BE49-F238E27FC236}">
              <a16:creationId xmlns:a16="http://schemas.microsoft.com/office/drawing/2014/main" id="{10DC1320-B5A1-4D64-8A57-F2C4C742C4E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37" name="Text Box 3">
          <a:extLst>
            <a:ext uri="{FF2B5EF4-FFF2-40B4-BE49-F238E27FC236}">
              <a16:creationId xmlns:a16="http://schemas.microsoft.com/office/drawing/2014/main" id="{D0596113-4D86-4E94-9C61-CB9149EE91F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38" name="Text Box 32">
          <a:extLst>
            <a:ext uri="{FF2B5EF4-FFF2-40B4-BE49-F238E27FC236}">
              <a16:creationId xmlns:a16="http://schemas.microsoft.com/office/drawing/2014/main" id="{9E03B4B9-129D-4528-86CD-6425D39B198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39" name="Text Box 3">
          <a:extLst>
            <a:ext uri="{FF2B5EF4-FFF2-40B4-BE49-F238E27FC236}">
              <a16:creationId xmlns:a16="http://schemas.microsoft.com/office/drawing/2014/main" id="{D2C1BE71-EA29-4636-93DC-B042729584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40" name="Text Box 63">
          <a:extLst>
            <a:ext uri="{FF2B5EF4-FFF2-40B4-BE49-F238E27FC236}">
              <a16:creationId xmlns:a16="http://schemas.microsoft.com/office/drawing/2014/main" id="{35EAC06F-0A6A-4DBB-A1FA-52BB62CBDA3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41" name="Text Box 3">
          <a:extLst>
            <a:ext uri="{FF2B5EF4-FFF2-40B4-BE49-F238E27FC236}">
              <a16:creationId xmlns:a16="http://schemas.microsoft.com/office/drawing/2014/main" id="{A1331351-8A45-4E6B-ADA9-C7BCAE4F7A7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42" name="Text Box 32">
          <a:extLst>
            <a:ext uri="{FF2B5EF4-FFF2-40B4-BE49-F238E27FC236}">
              <a16:creationId xmlns:a16="http://schemas.microsoft.com/office/drawing/2014/main" id="{6ACB5D56-3D9A-4E35-A34D-1CB7A96283A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43" name="Text Box 3">
          <a:extLst>
            <a:ext uri="{FF2B5EF4-FFF2-40B4-BE49-F238E27FC236}">
              <a16:creationId xmlns:a16="http://schemas.microsoft.com/office/drawing/2014/main" id="{F38F7595-9895-4622-9460-504B893BCA3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44" name="Text Box 63">
          <a:extLst>
            <a:ext uri="{FF2B5EF4-FFF2-40B4-BE49-F238E27FC236}">
              <a16:creationId xmlns:a16="http://schemas.microsoft.com/office/drawing/2014/main" id="{E370E5F5-B766-4104-9F27-5B4491DA99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45" name="Text Box 3">
          <a:extLst>
            <a:ext uri="{FF2B5EF4-FFF2-40B4-BE49-F238E27FC236}">
              <a16:creationId xmlns:a16="http://schemas.microsoft.com/office/drawing/2014/main" id="{3D65E4FD-8A32-4F28-9B9F-CA5054346A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46" name="Text Box 32">
          <a:extLst>
            <a:ext uri="{FF2B5EF4-FFF2-40B4-BE49-F238E27FC236}">
              <a16:creationId xmlns:a16="http://schemas.microsoft.com/office/drawing/2014/main" id="{8B3B9A66-8754-4355-9CCB-12AF0E5CA3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47" name="Text Box 3">
          <a:extLst>
            <a:ext uri="{FF2B5EF4-FFF2-40B4-BE49-F238E27FC236}">
              <a16:creationId xmlns:a16="http://schemas.microsoft.com/office/drawing/2014/main" id="{C4C9992D-83A1-4FC0-8CC8-6BA792688F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48" name="Text Box 63">
          <a:extLst>
            <a:ext uri="{FF2B5EF4-FFF2-40B4-BE49-F238E27FC236}">
              <a16:creationId xmlns:a16="http://schemas.microsoft.com/office/drawing/2014/main" id="{1A8F9F74-0B90-4029-9882-58B7634D85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49" name="Text Box 3">
          <a:extLst>
            <a:ext uri="{FF2B5EF4-FFF2-40B4-BE49-F238E27FC236}">
              <a16:creationId xmlns:a16="http://schemas.microsoft.com/office/drawing/2014/main" id="{FF44D29B-5CF7-4758-ADBB-23CED6996D8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50" name="Text Box 32">
          <a:extLst>
            <a:ext uri="{FF2B5EF4-FFF2-40B4-BE49-F238E27FC236}">
              <a16:creationId xmlns:a16="http://schemas.microsoft.com/office/drawing/2014/main" id="{030ABE02-5C7F-43A3-8617-F4EF76C3BD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B9F073DB-7454-46DA-9B21-A97157005E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52" name="Text Box 63">
          <a:extLst>
            <a:ext uri="{FF2B5EF4-FFF2-40B4-BE49-F238E27FC236}">
              <a16:creationId xmlns:a16="http://schemas.microsoft.com/office/drawing/2014/main" id="{024F1A4B-9A76-481B-9E57-B215D3818E1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53" name="Text Box 3">
          <a:extLst>
            <a:ext uri="{FF2B5EF4-FFF2-40B4-BE49-F238E27FC236}">
              <a16:creationId xmlns:a16="http://schemas.microsoft.com/office/drawing/2014/main" id="{AB4D79F7-395D-493E-AFEA-094289053B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54" name="Text Box 32">
          <a:extLst>
            <a:ext uri="{FF2B5EF4-FFF2-40B4-BE49-F238E27FC236}">
              <a16:creationId xmlns:a16="http://schemas.microsoft.com/office/drawing/2014/main" id="{DAF074A4-D690-413A-AD81-A39E4985B85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55" name="Text Box 3">
          <a:extLst>
            <a:ext uri="{FF2B5EF4-FFF2-40B4-BE49-F238E27FC236}">
              <a16:creationId xmlns:a16="http://schemas.microsoft.com/office/drawing/2014/main" id="{293B461B-F672-414C-8A0E-D671C73B4FE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56" name="Text Box 63">
          <a:extLst>
            <a:ext uri="{FF2B5EF4-FFF2-40B4-BE49-F238E27FC236}">
              <a16:creationId xmlns:a16="http://schemas.microsoft.com/office/drawing/2014/main" id="{68C34E5C-CFDE-4CC5-B668-888D4E3AE7F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57" name="Text Box 3">
          <a:extLst>
            <a:ext uri="{FF2B5EF4-FFF2-40B4-BE49-F238E27FC236}">
              <a16:creationId xmlns:a16="http://schemas.microsoft.com/office/drawing/2014/main" id="{8E2BCFB6-BD59-4C55-BB34-5C750CD39BD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58" name="Text Box 32">
          <a:extLst>
            <a:ext uri="{FF2B5EF4-FFF2-40B4-BE49-F238E27FC236}">
              <a16:creationId xmlns:a16="http://schemas.microsoft.com/office/drawing/2014/main" id="{076D854E-DFF2-41BF-A05C-275AA6CDBBE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59" name="Text Box 3">
          <a:extLst>
            <a:ext uri="{FF2B5EF4-FFF2-40B4-BE49-F238E27FC236}">
              <a16:creationId xmlns:a16="http://schemas.microsoft.com/office/drawing/2014/main" id="{EE1FDD2C-5D93-4E2E-AAC4-83B44AE2F67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60" name="Text Box 63">
          <a:extLst>
            <a:ext uri="{FF2B5EF4-FFF2-40B4-BE49-F238E27FC236}">
              <a16:creationId xmlns:a16="http://schemas.microsoft.com/office/drawing/2014/main" id="{84E3190E-1D3D-4BC5-B32B-EE02C3DDCFA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61" name="Text Box 3">
          <a:extLst>
            <a:ext uri="{FF2B5EF4-FFF2-40B4-BE49-F238E27FC236}">
              <a16:creationId xmlns:a16="http://schemas.microsoft.com/office/drawing/2014/main" id="{E50AE5E9-5797-424E-8D53-E445E4F741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62" name="Text Box 32">
          <a:extLst>
            <a:ext uri="{FF2B5EF4-FFF2-40B4-BE49-F238E27FC236}">
              <a16:creationId xmlns:a16="http://schemas.microsoft.com/office/drawing/2014/main" id="{3A473756-FC3F-472C-AB62-A51E775A92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63" name="Text Box 3">
          <a:extLst>
            <a:ext uri="{FF2B5EF4-FFF2-40B4-BE49-F238E27FC236}">
              <a16:creationId xmlns:a16="http://schemas.microsoft.com/office/drawing/2014/main" id="{BC71BB8A-B806-4251-AA0A-E80A96CEAF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64" name="Text Box 63">
          <a:extLst>
            <a:ext uri="{FF2B5EF4-FFF2-40B4-BE49-F238E27FC236}">
              <a16:creationId xmlns:a16="http://schemas.microsoft.com/office/drawing/2014/main" id="{358183A6-B03A-4495-A1D2-027EF70AD10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65" name="Text Box 3">
          <a:extLst>
            <a:ext uri="{FF2B5EF4-FFF2-40B4-BE49-F238E27FC236}">
              <a16:creationId xmlns:a16="http://schemas.microsoft.com/office/drawing/2014/main" id="{01EA2F49-A42C-4E6C-A725-45F400C3A7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66" name="Text Box 32">
          <a:extLst>
            <a:ext uri="{FF2B5EF4-FFF2-40B4-BE49-F238E27FC236}">
              <a16:creationId xmlns:a16="http://schemas.microsoft.com/office/drawing/2014/main" id="{84A2865F-601F-4D64-9E12-0AF45E404A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67" name="Text Box 3">
          <a:extLst>
            <a:ext uri="{FF2B5EF4-FFF2-40B4-BE49-F238E27FC236}">
              <a16:creationId xmlns:a16="http://schemas.microsoft.com/office/drawing/2014/main" id="{D8706241-1BF9-47B2-8838-2FDEF25984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68" name="Text Box 63">
          <a:extLst>
            <a:ext uri="{FF2B5EF4-FFF2-40B4-BE49-F238E27FC236}">
              <a16:creationId xmlns:a16="http://schemas.microsoft.com/office/drawing/2014/main" id="{D57D451C-CC8D-4B08-93E1-092EA35447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69" name="Text Box 3">
          <a:extLst>
            <a:ext uri="{FF2B5EF4-FFF2-40B4-BE49-F238E27FC236}">
              <a16:creationId xmlns:a16="http://schemas.microsoft.com/office/drawing/2014/main" id="{A529BA61-5791-4762-954E-A5415E6710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70" name="Text Box 32">
          <a:extLst>
            <a:ext uri="{FF2B5EF4-FFF2-40B4-BE49-F238E27FC236}">
              <a16:creationId xmlns:a16="http://schemas.microsoft.com/office/drawing/2014/main" id="{C2C83C9A-56D8-4320-B4F2-7E6698AFABD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71" name="Text Box 3">
          <a:extLst>
            <a:ext uri="{FF2B5EF4-FFF2-40B4-BE49-F238E27FC236}">
              <a16:creationId xmlns:a16="http://schemas.microsoft.com/office/drawing/2014/main" id="{3E1FDC91-588A-43E1-9265-B466270F93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72" name="Text Box 63">
          <a:extLst>
            <a:ext uri="{FF2B5EF4-FFF2-40B4-BE49-F238E27FC236}">
              <a16:creationId xmlns:a16="http://schemas.microsoft.com/office/drawing/2014/main" id="{03A1E11B-0C55-4EA4-86F3-EA033BD103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73" name="Text Box 3">
          <a:extLst>
            <a:ext uri="{FF2B5EF4-FFF2-40B4-BE49-F238E27FC236}">
              <a16:creationId xmlns:a16="http://schemas.microsoft.com/office/drawing/2014/main" id="{A553C11E-86E9-46F8-B0AD-FB02573A594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74" name="Text Box 32">
          <a:extLst>
            <a:ext uri="{FF2B5EF4-FFF2-40B4-BE49-F238E27FC236}">
              <a16:creationId xmlns:a16="http://schemas.microsoft.com/office/drawing/2014/main" id="{957C2495-352B-447E-B2A4-F609F7338A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75" name="Text Box 3">
          <a:extLst>
            <a:ext uri="{FF2B5EF4-FFF2-40B4-BE49-F238E27FC236}">
              <a16:creationId xmlns:a16="http://schemas.microsoft.com/office/drawing/2014/main" id="{AEB59B77-836C-4762-BE7F-EF4FF9D2AB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76" name="Text Box 63">
          <a:extLst>
            <a:ext uri="{FF2B5EF4-FFF2-40B4-BE49-F238E27FC236}">
              <a16:creationId xmlns:a16="http://schemas.microsoft.com/office/drawing/2014/main" id="{594F75FE-7EA8-47E2-800D-DF83A3CD0BD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77" name="Text Box 3">
          <a:extLst>
            <a:ext uri="{FF2B5EF4-FFF2-40B4-BE49-F238E27FC236}">
              <a16:creationId xmlns:a16="http://schemas.microsoft.com/office/drawing/2014/main" id="{F9503FA6-1039-4969-AB9C-BAC2D5C91E4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78" name="Text Box 32">
          <a:extLst>
            <a:ext uri="{FF2B5EF4-FFF2-40B4-BE49-F238E27FC236}">
              <a16:creationId xmlns:a16="http://schemas.microsoft.com/office/drawing/2014/main" id="{EBEDB615-87B9-493C-BFC6-77AF61A6C2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79" name="Text Box 3">
          <a:extLst>
            <a:ext uri="{FF2B5EF4-FFF2-40B4-BE49-F238E27FC236}">
              <a16:creationId xmlns:a16="http://schemas.microsoft.com/office/drawing/2014/main" id="{B3119B70-5DDD-464F-BC20-CFBDBDE3A96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80" name="Text Box 63">
          <a:extLst>
            <a:ext uri="{FF2B5EF4-FFF2-40B4-BE49-F238E27FC236}">
              <a16:creationId xmlns:a16="http://schemas.microsoft.com/office/drawing/2014/main" id="{80F335A7-3F75-43BF-B236-F44597C95FF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81" name="Text Box 3">
          <a:extLst>
            <a:ext uri="{FF2B5EF4-FFF2-40B4-BE49-F238E27FC236}">
              <a16:creationId xmlns:a16="http://schemas.microsoft.com/office/drawing/2014/main" id="{F02527CB-740F-41BD-AD2C-05D36A131B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82" name="Text Box 32">
          <a:extLst>
            <a:ext uri="{FF2B5EF4-FFF2-40B4-BE49-F238E27FC236}">
              <a16:creationId xmlns:a16="http://schemas.microsoft.com/office/drawing/2014/main" id="{2891A162-18A2-42A8-9177-4D2FB5067C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83" name="Text Box 3">
          <a:extLst>
            <a:ext uri="{FF2B5EF4-FFF2-40B4-BE49-F238E27FC236}">
              <a16:creationId xmlns:a16="http://schemas.microsoft.com/office/drawing/2014/main" id="{35D85EDF-A37E-416E-8762-F7F4971415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84" name="Text Box 63">
          <a:extLst>
            <a:ext uri="{FF2B5EF4-FFF2-40B4-BE49-F238E27FC236}">
              <a16:creationId xmlns:a16="http://schemas.microsoft.com/office/drawing/2014/main" id="{95CD9847-CCB0-4E09-AC92-7321EB686BC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85" name="Text Box 3">
          <a:extLst>
            <a:ext uri="{FF2B5EF4-FFF2-40B4-BE49-F238E27FC236}">
              <a16:creationId xmlns:a16="http://schemas.microsoft.com/office/drawing/2014/main" id="{7CD58FA2-B03B-4533-8859-A49CE03A38A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86" name="Text Box 32">
          <a:extLst>
            <a:ext uri="{FF2B5EF4-FFF2-40B4-BE49-F238E27FC236}">
              <a16:creationId xmlns:a16="http://schemas.microsoft.com/office/drawing/2014/main" id="{FD97FCB7-FBFA-4DA1-A2C8-9D095FBAC0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87" name="Text Box 3">
          <a:extLst>
            <a:ext uri="{FF2B5EF4-FFF2-40B4-BE49-F238E27FC236}">
              <a16:creationId xmlns:a16="http://schemas.microsoft.com/office/drawing/2014/main" id="{4ECEAC59-43C1-4809-9B05-BE1A829693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88" name="Text Box 63">
          <a:extLst>
            <a:ext uri="{FF2B5EF4-FFF2-40B4-BE49-F238E27FC236}">
              <a16:creationId xmlns:a16="http://schemas.microsoft.com/office/drawing/2014/main" id="{484F6B48-438B-4C1A-B7CF-73D2C3FB68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89" name="Text Box 3">
          <a:extLst>
            <a:ext uri="{FF2B5EF4-FFF2-40B4-BE49-F238E27FC236}">
              <a16:creationId xmlns:a16="http://schemas.microsoft.com/office/drawing/2014/main" id="{4229280E-7AD0-4C03-B719-85766BD901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90" name="Text Box 32">
          <a:extLst>
            <a:ext uri="{FF2B5EF4-FFF2-40B4-BE49-F238E27FC236}">
              <a16:creationId xmlns:a16="http://schemas.microsoft.com/office/drawing/2014/main" id="{91A07315-A654-42B6-87C3-9D81401FEE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91" name="Text Box 3">
          <a:extLst>
            <a:ext uri="{FF2B5EF4-FFF2-40B4-BE49-F238E27FC236}">
              <a16:creationId xmlns:a16="http://schemas.microsoft.com/office/drawing/2014/main" id="{8928EAD9-6EE0-41E5-A275-B152A3FB722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92" name="Text Box 63">
          <a:extLst>
            <a:ext uri="{FF2B5EF4-FFF2-40B4-BE49-F238E27FC236}">
              <a16:creationId xmlns:a16="http://schemas.microsoft.com/office/drawing/2014/main" id="{71C8010F-3156-474E-80A6-5C3F0F0E605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93" name="Text Box 3">
          <a:extLst>
            <a:ext uri="{FF2B5EF4-FFF2-40B4-BE49-F238E27FC236}">
              <a16:creationId xmlns:a16="http://schemas.microsoft.com/office/drawing/2014/main" id="{F8FD7597-EC83-45DF-923C-E83EA771A32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94" name="Text Box 32">
          <a:extLst>
            <a:ext uri="{FF2B5EF4-FFF2-40B4-BE49-F238E27FC236}">
              <a16:creationId xmlns:a16="http://schemas.microsoft.com/office/drawing/2014/main" id="{AC8DBFF7-D7C4-4AA6-9097-7F241E05BD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95" name="Text Box 3">
          <a:extLst>
            <a:ext uri="{FF2B5EF4-FFF2-40B4-BE49-F238E27FC236}">
              <a16:creationId xmlns:a16="http://schemas.microsoft.com/office/drawing/2014/main" id="{53CCA874-F631-4361-9DE9-8D5FAE85FF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96" name="Text Box 63">
          <a:extLst>
            <a:ext uri="{FF2B5EF4-FFF2-40B4-BE49-F238E27FC236}">
              <a16:creationId xmlns:a16="http://schemas.microsoft.com/office/drawing/2014/main" id="{28B183A3-BB38-48E5-A29F-51CB90BA5A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97" name="Text Box 3">
          <a:extLst>
            <a:ext uri="{FF2B5EF4-FFF2-40B4-BE49-F238E27FC236}">
              <a16:creationId xmlns:a16="http://schemas.microsoft.com/office/drawing/2014/main" id="{F6026B64-F0C9-48ED-A9F4-1528F192487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098" name="Text Box 32">
          <a:extLst>
            <a:ext uri="{FF2B5EF4-FFF2-40B4-BE49-F238E27FC236}">
              <a16:creationId xmlns:a16="http://schemas.microsoft.com/office/drawing/2014/main" id="{1B720A88-BB19-45A2-89EE-10FCB07D69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099" name="Text Box 3">
          <a:extLst>
            <a:ext uri="{FF2B5EF4-FFF2-40B4-BE49-F238E27FC236}">
              <a16:creationId xmlns:a16="http://schemas.microsoft.com/office/drawing/2014/main" id="{E7F0BF00-4012-4BEA-92DB-325398D0B48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00" name="Text Box 63">
          <a:extLst>
            <a:ext uri="{FF2B5EF4-FFF2-40B4-BE49-F238E27FC236}">
              <a16:creationId xmlns:a16="http://schemas.microsoft.com/office/drawing/2014/main" id="{7CDD958B-54A4-42DA-AC1F-D20D0DD61F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01" name="Text Box 3">
          <a:extLst>
            <a:ext uri="{FF2B5EF4-FFF2-40B4-BE49-F238E27FC236}">
              <a16:creationId xmlns:a16="http://schemas.microsoft.com/office/drawing/2014/main" id="{22C6026C-3D20-4A18-ABCD-0B5EA53A5B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02" name="Text Box 32">
          <a:extLst>
            <a:ext uri="{FF2B5EF4-FFF2-40B4-BE49-F238E27FC236}">
              <a16:creationId xmlns:a16="http://schemas.microsoft.com/office/drawing/2014/main" id="{292430CA-4D43-4E4E-9E05-54DA76AF6B9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03" name="Text Box 3">
          <a:extLst>
            <a:ext uri="{FF2B5EF4-FFF2-40B4-BE49-F238E27FC236}">
              <a16:creationId xmlns:a16="http://schemas.microsoft.com/office/drawing/2014/main" id="{9EE2AC67-B6EA-43E7-98B1-81A0912F9D1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04" name="Text Box 63">
          <a:extLst>
            <a:ext uri="{FF2B5EF4-FFF2-40B4-BE49-F238E27FC236}">
              <a16:creationId xmlns:a16="http://schemas.microsoft.com/office/drawing/2014/main" id="{3B622CC0-9921-45B8-A2C4-4D76C5C2CD1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05" name="Text Box 3">
          <a:extLst>
            <a:ext uri="{FF2B5EF4-FFF2-40B4-BE49-F238E27FC236}">
              <a16:creationId xmlns:a16="http://schemas.microsoft.com/office/drawing/2014/main" id="{99E6D517-CEF2-47F4-83A4-B86AF65458E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06" name="Text Box 32">
          <a:extLst>
            <a:ext uri="{FF2B5EF4-FFF2-40B4-BE49-F238E27FC236}">
              <a16:creationId xmlns:a16="http://schemas.microsoft.com/office/drawing/2014/main" id="{C4F2A35B-7E3A-4F17-8C9B-D33E1849D96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07" name="Text Box 3">
          <a:extLst>
            <a:ext uri="{FF2B5EF4-FFF2-40B4-BE49-F238E27FC236}">
              <a16:creationId xmlns:a16="http://schemas.microsoft.com/office/drawing/2014/main" id="{43BA38A5-EEF6-4065-9757-6B9DAD23C37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08" name="Text Box 63">
          <a:extLst>
            <a:ext uri="{FF2B5EF4-FFF2-40B4-BE49-F238E27FC236}">
              <a16:creationId xmlns:a16="http://schemas.microsoft.com/office/drawing/2014/main" id="{BDBBEC28-C36C-48E5-96A2-8ACA20EFE01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09" name="Text Box 3">
          <a:extLst>
            <a:ext uri="{FF2B5EF4-FFF2-40B4-BE49-F238E27FC236}">
              <a16:creationId xmlns:a16="http://schemas.microsoft.com/office/drawing/2014/main" id="{30F1372F-D46A-46C6-B891-B60006C1E7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10" name="Text Box 32">
          <a:extLst>
            <a:ext uri="{FF2B5EF4-FFF2-40B4-BE49-F238E27FC236}">
              <a16:creationId xmlns:a16="http://schemas.microsoft.com/office/drawing/2014/main" id="{9394FC4E-90DE-43F5-94D3-83022DC728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11" name="Text Box 3">
          <a:extLst>
            <a:ext uri="{FF2B5EF4-FFF2-40B4-BE49-F238E27FC236}">
              <a16:creationId xmlns:a16="http://schemas.microsoft.com/office/drawing/2014/main" id="{ACF14ACF-E841-48BC-B9B7-6259EBA4F27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12" name="Text Box 63">
          <a:extLst>
            <a:ext uri="{FF2B5EF4-FFF2-40B4-BE49-F238E27FC236}">
              <a16:creationId xmlns:a16="http://schemas.microsoft.com/office/drawing/2014/main" id="{F14BB02B-94D3-4761-ABD0-49395ABA45C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13" name="Text Box 3">
          <a:extLst>
            <a:ext uri="{FF2B5EF4-FFF2-40B4-BE49-F238E27FC236}">
              <a16:creationId xmlns:a16="http://schemas.microsoft.com/office/drawing/2014/main" id="{3E4DBA10-8711-41E4-9A2E-8508FB638E2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14" name="Text Box 32">
          <a:extLst>
            <a:ext uri="{FF2B5EF4-FFF2-40B4-BE49-F238E27FC236}">
              <a16:creationId xmlns:a16="http://schemas.microsoft.com/office/drawing/2014/main" id="{3E29CA6E-C0EC-48FA-8B48-C85F3FAFF20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15" name="Text Box 3">
          <a:extLst>
            <a:ext uri="{FF2B5EF4-FFF2-40B4-BE49-F238E27FC236}">
              <a16:creationId xmlns:a16="http://schemas.microsoft.com/office/drawing/2014/main" id="{00BAB94D-67EE-4988-AED9-CB4E03D453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16" name="Text Box 63">
          <a:extLst>
            <a:ext uri="{FF2B5EF4-FFF2-40B4-BE49-F238E27FC236}">
              <a16:creationId xmlns:a16="http://schemas.microsoft.com/office/drawing/2014/main" id="{944FC293-F0AB-42A3-8EA3-B0261CC8CC5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17" name="Text Box 3">
          <a:extLst>
            <a:ext uri="{FF2B5EF4-FFF2-40B4-BE49-F238E27FC236}">
              <a16:creationId xmlns:a16="http://schemas.microsoft.com/office/drawing/2014/main" id="{15340243-DA66-45CC-B245-77396548AE1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18" name="Text Box 32">
          <a:extLst>
            <a:ext uri="{FF2B5EF4-FFF2-40B4-BE49-F238E27FC236}">
              <a16:creationId xmlns:a16="http://schemas.microsoft.com/office/drawing/2014/main" id="{4C5F5F28-02F0-4427-9BF8-7D57EB8438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19" name="Text Box 3">
          <a:extLst>
            <a:ext uri="{FF2B5EF4-FFF2-40B4-BE49-F238E27FC236}">
              <a16:creationId xmlns:a16="http://schemas.microsoft.com/office/drawing/2014/main" id="{96262B6A-1929-47D5-9F36-99D4545DC78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20" name="Text Box 63">
          <a:extLst>
            <a:ext uri="{FF2B5EF4-FFF2-40B4-BE49-F238E27FC236}">
              <a16:creationId xmlns:a16="http://schemas.microsoft.com/office/drawing/2014/main" id="{C5E744D2-D31C-41AE-B979-5F995805926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21" name="Text Box 3">
          <a:extLst>
            <a:ext uri="{FF2B5EF4-FFF2-40B4-BE49-F238E27FC236}">
              <a16:creationId xmlns:a16="http://schemas.microsoft.com/office/drawing/2014/main" id="{37A1A303-072F-45E5-A867-2FEE306893C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22" name="Text Box 32">
          <a:extLst>
            <a:ext uri="{FF2B5EF4-FFF2-40B4-BE49-F238E27FC236}">
              <a16:creationId xmlns:a16="http://schemas.microsoft.com/office/drawing/2014/main" id="{024B53F6-6B61-4FFF-90BE-5A5391B089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23" name="Text Box 3">
          <a:extLst>
            <a:ext uri="{FF2B5EF4-FFF2-40B4-BE49-F238E27FC236}">
              <a16:creationId xmlns:a16="http://schemas.microsoft.com/office/drawing/2014/main" id="{75AB9F92-C872-42C1-8D15-6CA8D078EF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24" name="Text Box 63">
          <a:extLst>
            <a:ext uri="{FF2B5EF4-FFF2-40B4-BE49-F238E27FC236}">
              <a16:creationId xmlns:a16="http://schemas.microsoft.com/office/drawing/2014/main" id="{3DA8E3CC-F1B6-472D-97D3-40A5266C1D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25" name="Text Box 3">
          <a:extLst>
            <a:ext uri="{FF2B5EF4-FFF2-40B4-BE49-F238E27FC236}">
              <a16:creationId xmlns:a16="http://schemas.microsoft.com/office/drawing/2014/main" id="{907DC5D9-EE32-4A0A-9E69-E77F11DC60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26" name="Text Box 32">
          <a:extLst>
            <a:ext uri="{FF2B5EF4-FFF2-40B4-BE49-F238E27FC236}">
              <a16:creationId xmlns:a16="http://schemas.microsoft.com/office/drawing/2014/main" id="{89B83C8A-BD59-4255-854C-5E3E581C236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27" name="Text Box 3">
          <a:extLst>
            <a:ext uri="{FF2B5EF4-FFF2-40B4-BE49-F238E27FC236}">
              <a16:creationId xmlns:a16="http://schemas.microsoft.com/office/drawing/2014/main" id="{A244AAC3-21B3-4B05-8221-ED91BE3B76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28" name="Text Box 63">
          <a:extLst>
            <a:ext uri="{FF2B5EF4-FFF2-40B4-BE49-F238E27FC236}">
              <a16:creationId xmlns:a16="http://schemas.microsoft.com/office/drawing/2014/main" id="{78E5769A-B8B4-48F3-A493-CF6EAB2E3A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29" name="Text Box 3">
          <a:extLst>
            <a:ext uri="{FF2B5EF4-FFF2-40B4-BE49-F238E27FC236}">
              <a16:creationId xmlns:a16="http://schemas.microsoft.com/office/drawing/2014/main" id="{B4A54F2F-72A6-4EB1-9E7A-39AECE1FC7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30" name="Text Box 32">
          <a:extLst>
            <a:ext uri="{FF2B5EF4-FFF2-40B4-BE49-F238E27FC236}">
              <a16:creationId xmlns:a16="http://schemas.microsoft.com/office/drawing/2014/main" id="{ABA96BDC-FABD-4178-8054-43207D56EF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31" name="Text Box 3">
          <a:extLst>
            <a:ext uri="{FF2B5EF4-FFF2-40B4-BE49-F238E27FC236}">
              <a16:creationId xmlns:a16="http://schemas.microsoft.com/office/drawing/2014/main" id="{804C0D3E-6631-45CF-8094-77AE02480FE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32" name="Text Box 63">
          <a:extLst>
            <a:ext uri="{FF2B5EF4-FFF2-40B4-BE49-F238E27FC236}">
              <a16:creationId xmlns:a16="http://schemas.microsoft.com/office/drawing/2014/main" id="{4B143763-3174-4B63-B8BB-CC1F99D1618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33" name="Text Box 3">
          <a:extLst>
            <a:ext uri="{FF2B5EF4-FFF2-40B4-BE49-F238E27FC236}">
              <a16:creationId xmlns:a16="http://schemas.microsoft.com/office/drawing/2014/main" id="{E7E9D2AE-8A1C-4C3C-9997-7EF5965A87D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34" name="Text Box 32">
          <a:extLst>
            <a:ext uri="{FF2B5EF4-FFF2-40B4-BE49-F238E27FC236}">
              <a16:creationId xmlns:a16="http://schemas.microsoft.com/office/drawing/2014/main" id="{09558412-F525-42AB-BE25-AB1465F63AB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35" name="Text Box 3">
          <a:extLst>
            <a:ext uri="{FF2B5EF4-FFF2-40B4-BE49-F238E27FC236}">
              <a16:creationId xmlns:a16="http://schemas.microsoft.com/office/drawing/2014/main" id="{DC6BD11F-CA43-491F-AA4C-D884156659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36" name="Text Box 63">
          <a:extLst>
            <a:ext uri="{FF2B5EF4-FFF2-40B4-BE49-F238E27FC236}">
              <a16:creationId xmlns:a16="http://schemas.microsoft.com/office/drawing/2014/main" id="{92417C1B-E507-4380-9B38-086AFF3ED7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37" name="Text Box 3">
          <a:extLst>
            <a:ext uri="{FF2B5EF4-FFF2-40B4-BE49-F238E27FC236}">
              <a16:creationId xmlns:a16="http://schemas.microsoft.com/office/drawing/2014/main" id="{CB9C55E8-AD9C-4F1A-AFAB-54669621648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38" name="Text Box 32">
          <a:extLst>
            <a:ext uri="{FF2B5EF4-FFF2-40B4-BE49-F238E27FC236}">
              <a16:creationId xmlns:a16="http://schemas.microsoft.com/office/drawing/2014/main" id="{886902E6-D7B1-43B0-849F-F0AA2D6440A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39" name="Text Box 3">
          <a:extLst>
            <a:ext uri="{FF2B5EF4-FFF2-40B4-BE49-F238E27FC236}">
              <a16:creationId xmlns:a16="http://schemas.microsoft.com/office/drawing/2014/main" id="{CABF29F6-1140-464A-8775-C9CFA39FAB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40" name="Text Box 63">
          <a:extLst>
            <a:ext uri="{FF2B5EF4-FFF2-40B4-BE49-F238E27FC236}">
              <a16:creationId xmlns:a16="http://schemas.microsoft.com/office/drawing/2014/main" id="{785E5482-3D9E-4724-80BC-9F9E838157A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41" name="Text Box 3">
          <a:extLst>
            <a:ext uri="{FF2B5EF4-FFF2-40B4-BE49-F238E27FC236}">
              <a16:creationId xmlns:a16="http://schemas.microsoft.com/office/drawing/2014/main" id="{ADF03A2C-F075-42C8-9491-477DDF0494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42" name="Text Box 32">
          <a:extLst>
            <a:ext uri="{FF2B5EF4-FFF2-40B4-BE49-F238E27FC236}">
              <a16:creationId xmlns:a16="http://schemas.microsoft.com/office/drawing/2014/main" id="{230BBF53-194D-478D-8027-22D14F2816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43" name="Text Box 3">
          <a:extLst>
            <a:ext uri="{FF2B5EF4-FFF2-40B4-BE49-F238E27FC236}">
              <a16:creationId xmlns:a16="http://schemas.microsoft.com/office/drawing/2014/main" id="{16EDB077-1AD2-4776-AD42-AC0800013A9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44" name="Text Box 63">
          <a:extLst>
            <a:ext uri="{FF2B5EF4-FFF2-40B4-BE49-F238E27FC236}">
              <a16:creationId xmlns:a16="http://schemas.microsoft.com/office/drawing/2014/main" id="{F62463D4-E23D-4993-8E6A-F3DBDE00A2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45" name="Text Box 3">
          <a:extLst>
            <a:ext uri="{FF2B5EF4-FFF2-40B4-BE49-F238E27FC236}">
              <a16:creationId xmlns:a16="http://schemas.microsoft.com/office/drawing/2014/main" id="{787E2072-5BB5-43F6-9013-75A8FE4A132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46" name="Text Box 32">
          <a:extLst>
            <a:ext uri="{FF2B5EF4-FFF2-40B4-BE49-F238E27FC236}">
              <a16:creationId xmlns:a16="http://schemas.microsoft.com/office/drawing/2014/main" id="{67CC764C-810B-4F76-B6EE-F25AC9E930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47" name="Text Box 3">
          <a:extLst>
            <a:ext uri="{FF2B5EF4-FFF2-40B4-BE49-F238E27FC236}">
              <a16:creationId xmlns:a16="http://schemas.microsoft.com/office/drawing/2014/main" id="{6FC90181-F837-4930-A55B-DE0A3E2A032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48" name="Text Box 63">
          <a:extLst>
            <a:ext uri="{FF2B5EF4-FFF2-40B4-BE49-F238E27FC236}">
              <a16:creationId xmlns:a16="http://schemas.microsoft.com/office/drawing/2014/main" id="{11C5E185-E171-48CB-B52E-52CAB287D01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49" name="Text Box 3">
          <a:extLst>
            <a:ext uri="{FF2B5EF4-FFF2-40B4-BE49-F238E27FC236}">
              <a16:creationId xmlns:a16="http://schemas.microsoft.com/office/drawing/2014/main" id="{9BCBEA3F-972A-4D88-88F0-8B4FEBEF0DE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50" name="Text Box 32">
          <a:extLst>
            <a:ext uri="{FF2B5EF4-FFF2-40B4-BE49-F238E27FC236}">
              <a16:creationId xmlns:a16="http://schemas.microsoft.com/office/drawing/2014/main" id="{10A9D587-6E9F-4E7D-8116-DA6896FD2E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51" name="Text Box 3">
          <a:extLst>
            <a:ext uri="{FF2B5EF4-FFF2-40B4-BE49-F238E27FC236}">
              <a16:creationId xmlns:a16="http://schemas.microsoft.com/office/drawing/2014/main" id="{A1DAEE39-6D89-4BD7-856B-716C549E05A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52" name="Text Box 63">
          <a:extLst>
            <a:ext uri="{FF2B5EF4-FFF2-40B4-BE49-F238E27FC236}">
              <a16:creationId xmlns:a16="http://schemas.microsoft.com/office/drawing/2014/main" id="{6465E025-C9EE-47B1-8E56-BFED410A45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53" name="Text Box 3">
          <a:extLst>
            <a:ext uri="{FF2B5EF4-FFF2-40B4-BE49-F238E27FC236}">
              <a16:creationId xmlns:a16="http://schemas.microsoft.com/office/drawing/2014/main" id="{7E752A27-F51A-4B72-AACC-0C19ADC0F2F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54" name="Text Box 32">
          <a:extLst>
            <a:ext uri="{FF2B5EF4-FFF2-40B4-BE49-F238E27FC236}">
              <a16:creationId xmlns:a16="http://schemas.microsoft.com/office/drawing/2014/main" id="{6F9B609F-9D40-47E8-AF87-13603A426C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55" name="Text Box 3">
          <a:extLst>
            <a:ext uri="{FF2B5EF4-FFF2-40B4-BE49-F238E27FC236}">
              <a16:creationId xmlns:a16="http://schemas.microsoft.com/office/drawing/2014/main" id="{C1F17EE5-9CB4-40AC-9351-784BE0468C9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56" name="Text Box 63">
          <a:extLst>
            <a:ext uri="{FF2B5EF4-FFF2-40B4-BE49-F238E27FC236}">
              <a16:creationId xmlns:a16="http://schemas.microsoft.com/office/drawing/2014/main" id="{9F21D326-AC0C-451B-806A-C0A2F7A586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57" name="Text Box 32">
          <a:extLst>
            <a:ext uri="{FF2B5EF4-FFF2-40B4-BE49-F238E27FC236}">
              <a16:creationId xmlns:a16="http://schemas.microsoft.com/office/drawing/2014/main" id="{E627C5C8-F3EB-436E-ABAF-A30754132F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58" name="Text Box 3">
          <a:extLst>
            <a:ext uri="{FF2B5EF4-FFF2-40B4-BE49-F238E27FC236}">
              <a16:creationId xmlns:a16="http://schemas.microsoft.com/office/drawing/2014/main" id="{200FF7C5-3F08-4C67-AB16-7B10072660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59" name="Text Box 63">
          <a:extLst>
            <a:ext uri="{FF2B5EF4-FFF2-40B4-BE49-F238E27FC236}">
              <a16:creationId xmlns:a16="http://schemas.microsoft.com/office/drawing/2014/main" id="{6E482462-C088-454A-81C2-61D579E0156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60" name="Text Box 3">
          <a:extLst>
            <a:ext uri="{FF2B5EF4-FFF2-40B4-BE49-F238E27FC236}">
              <a16:creationId xmlns:a16="http://schemas.microsoft.com/office/drawing/2014/main" id="{1AC0E363-6C35-4637-B7C2-A68517634BA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61" name="Text Box 32">
          <a:extLst>
            <a:ext uri="{FF2B5EF4-FFF2-40B4-BE49-F238E27FC236}">
              <a16:creationId xmlns:a16="http://schemas.microsoft.com/office/drawing/2014/main" id="{8BF80C82-DF62-4090-B406-25CB907FBA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62" name="Text Box 3">
          <a:extLst>
            <a:ext uri="{FF2B5EF4-FFF2-40B4-BE49-F238E27FC236}">
              <a16:creationId xmlns:a16="http://schemas.microsoft.com/office/drawing/2014/main" id="{2106639E-5FA0-4969-A809-1EC835B3CE1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63" name="Text Box 63">
          <a:extLst>
            <a:ext uri="{FF2B5EF4-FFF2-40B4-BE49-F238E27FC236}">
              <a16:creationId xmlns:a16="http://schemas.microsoft.com/office/drawing/2014/main" id="{CF14F2F2-5418-4F2D-B95E-F9445F6DF7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64" name="Text Box 3">
          <a:extLst>
            <a:ext uri="{FF2B5EF4-FFF2-40B4-BE49-F238E27FC236}">
              <a16:creationId xmlns:a16="http://schemas.microsoft.com/office/drawing/2014/main" id="{B5C44C90-62AC-4578-BFD8-0ABFC14E292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65" name="Text Box 32">
          <a:extLst>
            <a:ext uri="{FF2B5EF4-FFF2-40B4-BE49-F238E27FC236}">
              <a16:creationId xmlns:a16="http://schemas.microsoft.com/office/drawing/2014/main" id="{EAC5EBD0-148B-4EF1-9F50-F6A3891B0D2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66" name="Text Box 3">
          <a:extLst>
            <a:ext uri="{FF2B5EF4-FFF2-40B4-BE49-F238E27FC236}">
              <a16:creationId xmlns:a16="http://schemas.microsoft.com/office/drawing/2014/main" id="{AFBEB2BB-CE54-46B0-8613-3D2815C8D1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67" name="Text Box 63">
          <a:extLst>
            <a:ext uri="{FF2B5EF4-FFF2-40B4-BE49-F238E27FC236}">
              <a16:creationId xmlns:a16="http://schemas.microsoft.com/office/drawing/2014/main" id="{06AF10A0-5F51-40A7-A1DC-7DAF1118BB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68" name="Text Box 3">
          <a:extLst>
            <a:ext uri="{FF2B5EF4-FFF2-40B4-BE49-F238E27FC236}">
              <a16:creationId xmlns:a16="http://schemas.microsoft.com/office/drawing/2014/main" id="{942A5363-6586-49DD-A3C1-270168FB894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69" name="Text Box 32">
          <a:extLst>
            <a:ext uri="{FF2B5EF4-FFF2-40B4-BE49-F238E27FC236}">
              <a16:creationId xmlns:a16="http://schemas.microsoft.com/office/drawing/2014/main" id="{E3750AE9-E5A9-447E-9741-4CFB8BC114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70" name="Text Box 3">
          <a:extLst>
            <a:ext uri="{FF2B5EF4-FFF2-40B4-BE49-F238E27FC236}">
              <a16:creationId xmlns:a16="http://schemas.microsoft.com/office/drawing/2014/main" id="{0CCC4AD0-1043-4FDB-A064-A09C5FF7F9D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71" name="Text Box 63">
          <a:extLst>
            <a:ext uri="{FF2B5EF4-FFF2-40B4-BE49-F238E27FC236}">
              <a16:creationId xmlns:a16="http://schemas.microsoft.com/office/drawing/2014/main" id="{C44C070B-FE48-4169-ADA2-D3AACAA8B1F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72" name="Text Box 3">
          <a:extLst>
            <a:ext uri="{FF2B5EF4-FFF2-40B4-BE49-F238E27FC236}">
              <a16:creationId xmlns:a16="http://schemas.microsoft.com/office/drawing/2014/main" id="{D12A94FE-18A9-4DDB-B51A-4144BD96D7C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73" name="Text Box 32">
          <a:extLst>
            <a:ext uri="{FF2B5EF4-FFF2-40B4-BE49-F238E27FC236}">
              <a16:creationId xmlns:a16="http://schemas.microsoft.com/office/drawing/2014/main" id="{BC3DC0F0-54C1-4FCB-9F8B-7F59D557219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74" name="Text Box 3">
          <a:extLst>
            <a:ext uri="{FF2B5EF4-FFF2-40B4-BE49-F238E27FC236}">
              <a16:creationId xmlns:a16="http://schemas.microsoft.com/office/drawing/2014/main" id="{97361B96-EA02-4BB8-A030-D4EFE8B1BCF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75" name="Text Box 63">
          <a:extLst>
            <a:ext uri="{FF2B5EF4-FFF2-40B4-BE49-F238E27FC236}">
              <a16:creationId xmlns:a16="http://schemas.microsoft.com/office/drawing/2014/main" id="{34527A9D-2894-4E93-9D7A-893CABBDE77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76" name="Text Box 3">
          <a:extLst>
            <a:ext uri="{FF2B5EF4-FFF2-40B4-BE49-F238E27FC236}">
              <a16:creationId xmlns:a16="http://schemas.microsoft.com/office/drawing/2014/main" id="{8C656236-CDF7-4103-84D8-F8AC2A0EC1F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77" name="Text Box 32">
          <a:extLst>
            <a:ext uri="{FF2B5EF4-FFF2-40B4-BE49-F238E27FC236}">
              <a16:creationId xmlns:a16="http://schemas.microsoft.com/office/drawing/2014/main" id="{CA73791A-C019-4EF2-A7A2-B6FFB1E1072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78" name="Text Box 3">
          <a:extLst>
            <a:ext uri="{FF2B5EF4-FFF2-40B4-BE49-F238E27FC236}">
              <a16:creationId xmlns:a16="http://schemas.microsoft.com/office/drawing/2014/main" id="{915E499A-8E75-4DE8-A16B-F2DF1FFD777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79" name="Text Box 63">
          <a:extLst>
            <a:ext uri="{FF2B5EF4-FFF2-40B4-BE49-F238E27FC236}">
              <a16:creationId xmlns:a16="http://schemas.microsoft.com/office/drawing/2014/main" id="{B2C24457-F4C0-48FF-8969-C6B7DD76AB4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80" name="Text Box 3">
          <a:extLst>
            <a:ext uri="{FF2B5EF4-FFF2-40B4-BE49-F238E27FC236}">
              <a16:creationId xmlns:a16="http://schemas.microsoft.com/office/drawing/2014/main" id="{95EEBC49-9986-454C-835B-3476A260518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81" name="Text Box 32">
          <a:extLst>
            <a:ext uri="{FF2B5EF4-FFF2-40B4-BE49-F238E27FC236}">
              <a16:creationId xmlns:a16="http://schemas.microsoft.com/office/drawing/2014/main" id="{6D5D4122-BEBB-4813-AF7E-70E823151C6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82" name="Text Box 3">
          <a:extLst>
            <a:ext uri="{FF2B5EF4-FFF2-40B4-BE49-F238E27FC236}">
              <a16:creationId xmlns:a16="http://schemas.microsoft.com/office/drawing/2014/main" id="{A8AD291F-79B2-474D-BB59-B02FD3FCEC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83" name="Text Box 63">
          <a:extLst>
            <a:ext uri="{FF2B5EF4-FFF2-40B4-BE49-F238E27FC236}">
              <a16:creationId xmlns:a16="http://schemas.microsoft.com/office/drawing/2014/main" id="{2790FCD4-3896-402B-A9F5-5566F03DB5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84" name="Text Box 3">
          <a:extLst>
            <a:ext uri="{FF2B5EF4-FFF2-40B4-BE49-F238E27FC236}">
              <a16:creationId xmlns:a16="http://schemas.microsoft.com/office/drawing/2014/main" id="{67A9606F-73F8-454A-91E2-167BB8D7AD2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85" name="Text Box 32">
          <a:extLst>
            <a:ext uri="{FF2B5EF4-FFF2-40B4-BE49-F238E27FC236}">
              <a16:creationId xmlns:a16="http://schemas.microsoft.com/office/drawing/2014/main" id="{1AC289C9-5E4C-4E4E-9D64-4ABAC11BB36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86" name="Text Box 3">
          <a:extLst>
            <a:ext uri="{FF2B5EF4-FFF2-40B4-BE49-F238E27FC236}">
              <a16:creationId xmlns:a16="http://schemas.microsoft.com/office/drawing/2014/main" id="{A3FFB061-98D8-4532-9CDA-75420A905EE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87" name="Text Box 63">
          <a:extLst>
            <a:ext uri="{FF2B5EF4-FFF2-40B4-BE49-F238E27FC236}">
              <a16:creationId xmlns:a16="http://schemas.microsoft.com/office/drawing/2014/main" id="{FF7EA3EB-6A19-405E-A943-451FA18EB6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88" name="Text Box 3">
          <a:extLst>
            <a:ext uri="{FF2B5EF4-FFF2-40B4-BE49-F238E27FC236}">
              <a16:creationId xmlns:a16="http://schemas.microsoft.com/office/drawing/2014/main" id="{B6761466-0322-4384-B2C5-323A467B5A6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89" name="Text Box 32">
          <a:extLst>
            <a:ext uri="{FF2B5EF4-FFF2-40B4-BE49-F238E27FC236}">
              <a16:creationId xmlns:a16="http://schemas.microsoft.com/office/drawing/2014/main" id="{6EDCABEB-D12D-470F-9B52-4FEAC6D92F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90" name="Text Box 3">
          <a:extLst>
            <a:ext uri="{FF2B5EF4-FFF2-40B4-BE49-F238E27FC236}">
              <a16:creationId xmlns:a16="http://schemas.microsoft.com/office/drawing/2014/main" id="{AD7A636A-C01C-4590-8E7A-5760732485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91" name="Text Box 63">
          <a:extLst>
            <a:ext uri="{FF2B5EF4-FFF2-40B4-BE49-F238E27FC236}">
              <a16:creationId xmlns:a16="http://schemas.microsoft.com/office/drawing/2014/main" id="{062A62FB-4A51-4B26-ACA1-56384B84D7F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92" name="Text Box 3">
          <a:extLst>
            <a:ext uri="{FF2B5EF4-FFF2-40B4-BE49-F238E27FC236}">
              <a16:creationId xmlns:a16="http://schemas.microsoft.com/office/drawing/2014/main" id="{985095F6-2662-4D84-9A9E-BAEB4BFE08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93" name="Text Box 32">
          <a:extLst>
            <a:ext uri="{FF2B5EF4-FFF2-40B4-BE49-F238E27FC236}">
              <a16:creationId xmlns:a16="http://schemas.microsoft.com/office/drawing/2014/main" id="{BD4ACC9E-749D-4A8A-9F90-53F5F65A9F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94" name="Text Box 3">
          <a:extLst>
            <a:ext uri="{FF2B5EF4-FFF2-40B4-BE49-F238E27FC236}">
              <a16:creationId xmlns:a16="http://schemas.microsoft.com/office/drawing/2014/main" id="{154C255A-2BBC-4B57-9E76-FAD628A0D19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95" name="Text Box 63">
          <a:extLst>
            <a:ext uri="{FF2B5EF4-FFF2-40B4-BE49-F238E27FC236}">
              <a16:creationId xmlns:a16="http://schemas.microsoft.com/office/drawing/2014/main" id="{C855DDFD-73E2-420D-8093-6AC4451014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96" name="Text Box 3">
          <a:extLst>
            <a:ext uri="{FF2B5EF4-FFF2-40B4-BE49-F238E27FC236}">
              <a16:creationId xmlns:a16="http://schemas.microsoft.com/office/drawing/2014/main" id="{218DD51D-9DD8-4F71-8226-2ECBB1C9B1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97" name="Text Box 32">
          <a:extLst>
            <a:ext uri="{FF2B5EF4-FFF2-40B4-BE49-F238E27FC236}">
              <a16:creationId xmlns:a16="http://schemas.microsoft.com/office/drawing/2014/main" id="{85B582E9-556B-49C0-BED8-B696D85619E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198" name="Text Box 3">
          <a:extLst>
            <a:ext uri="{FF2B5EF4-FFF2-40B4-BE49-F238E27FC236}">
              <a16:creationId xmlns:a16="http://schemas.microsoft.com/office/drawing/2014/main" id="{73486A9F-37F8-4C53-8D64-D1D64050761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199" name="Text Box 63">
          <a:extLst>
            <a:ext uri="{FF2B5EF4-FFF2-40B4-BE49-F238E27FC236}">
              <a16:creationId xmlns:a16="http://schemas.microsoft.com/office/drawing/2014/main" id="{A84ADC61-361E-4B99-B153-03EFE636E4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00" name="Text Box 3">
          <a:extLst>
            <a:ext uri="{FF2B5EF4-FFF2-40B4-BE49-F238E27FC236}">
              <a16:creationId xmlns:a16="http://schemas.microsoft.com/office/drawing/2014/main" id="{707CB13F-8A09-4396-BB33-C9F4782E08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01" name="Text Box 32">
          <a:extLst>
            <a:ext uri="{FF2B5EF4-FFF2-40B4-BE49-F238E27FC236}">
              <a16:creationId xmlns:a16="http://schemas.microsoft.com/office/drawing/2014/main" id="{7945BC31-2599-4D68-AD5D-86B3819AD38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02" name="Text Box 3">
          <a:extLst>
            <a:ext uri="{FF2B5EF4-FFF2-40B4-BE49-F238E27FC236}">
              <a16:creationId xmlns:a16="http://schemas.microsoft.com/office/drawing/2014/main" id="{491055A5-EB1E-46EF-8EFB-5266B764891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03" name="Text Box 63">
          <a:extLst>
            <a:ext uri="{FF2B5EF4-FFF2-40B4-BE49-F238E27FC236}">
              <a16:creationId xmlns:a16="http://schemas.microsoft.com/office/drawing/2014/main" id="{50B5AA12-6D08-4450-B9AB-6BB6692610F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04" name="Text Box 3">
          <a:extLst>
            <a:ext uri="{FF2B5EF4-FFF2-40B4-BE49-F238E27FC236}">
              <a16:creationId xmlns:a16="http://schemas.microsoft.com/office/drawing/2014/main" id="{4979A1AA-4194-4DA8-92C8-D3CEE88B18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05" name="Text Box 32">
          <a:extLst>
            <a:ext uri="{FF2B5EF4-FFF2-40B4-BE49-F238E27FC236}">
              <a16:creationId xmlns:a16="http://schemas.microsoft.com/office/drawing/2014/main" id="{093447AF-93F6-4647-B4C5-D6AC78E732F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06" name="Text Box 3">
          <a:extLst>
            <a:ext uri="{FF2B5EF4-FFF2-40B4-BE49-F238E27FC236}">
              <a16:creationId xmlns:a16="http://schemas.microsoft.com/office/drawing/2014/main" id="{376ADB80-AEFC-4E81-8117-CD74FAE8916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07" name="Text Box 63">
          <a:extLst>
            <a:ext uri="{FF2B5EF4-FFF2-40B4-BE49-F238E27FC236}">
              <a16:creationId xmlns:a16="http://schemas.microsoft.com/office/drawing/2014/main" id="{DE8F809B-B3D8-456B-91E8-AB5F665B47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08" name="Text Box 3">
          <a:extLst>
            <a:ext uri="{FF2B5EF4-FFF2-40B4-BE49-F238E27FC236}">
              <a16:creationId xmlns:a16="http://schemas.microsoft.com/office/drawing/2014/main" id="{24D8C503-D699-4BF0-893F-F04CCF6AA87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09" name="Text Box 32">
          <a:extLst>
            <a:ext uri="{FF2B5EF4-FFF2-40B4-BE49-F238E27FC236}">
              <a16:creationId xmlns:a16="http://schemas.microsoft.com/office/drawing/2014/main" id="{AB173DC2-02FF-4CE8-89A0-F710B89F37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10" name="Text Box 3">
          <a:extLst>
            <a:ext uri="{FF2B5EF4-FFF2-40B4-BE49-F238E27FC236}">
              <a16:creationId xmlns:a16="http://schemas.microsoft.com/office/drawing/2014/main" id="{B9A6F7FA-2467-4F5D-98B8-D34F2F40DBB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11" name="Text Box 63">
          <a:extLst>
            <a:ext uri="{FF2B5EF4-FFF2-40B4-BE49-F238E27FC236}">
              <a16:creationId xmlns:a16="http://schemas.microsoft.com/office/drawing/2014/main" id="{19AAE2F7-D57A-4C8E-89C0-C5BF32AEF2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12" name="Text Box 3">
          <a:extLst>
            <a:ext uri="{FF2B5EF4-FFF2-40B4-BE49-F238E27FC236}">
              <a16:creationId xmlns:a16="http://schemas.microsoft.com/office/drawing/2014/main" id="{4EE2FBB9-0EF5-48C0-89C2-E6F48871363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13" name="Text Box 32">
          <a:extLst>
            <a:ext uri="{FF2B5EF4-FFF2-40B4-BE49-F238E27FC236}">
              <a16:creationId xmlns:a16="http://schemas.microsoft.com/office/drawing/2014/main" id="{DC3DDEF7-0586-455D-8D59-6AFDFC9193C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14" name="Text Box 3">
          <a:extLst>
            <a:ext uri="{FF2B5EF4-FFF2-40B4-BE49-F238E27FC236}">
              <a16:creationId xmlns:a16="http://schemas.microsoft.com/office/drawing/2014/main" id="{29D93AEC-4DEC-4773-BF88-804A46CC7F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15" name="Text Box 63">
          <a:extLst>
            <a:ext uri="{FF2B5EF4-FFF2-40B4-BE49-F238E27FC236}">
              <a16:creationId xmlns:a16="http://schemas.microsoft.com/office/drawing/2014/main" id="{AE29C32E-6F00-46E3-BD05-A7315096ADC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16" name="Text Box 3">
          <a:extLst>
            <a:ext uri="{FF2B5EF4-FFF2-40B4-BE49-F238E27FC236}">
              <a16:creationId xmlns:a16="http://schemas.microsoft.com/office/drawing/2014/main" id="{0CDE188B-57F6-415F-A416-3F438F398A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17" name="Text Box 32">
          <a:extLst>
            <a:ext uri="{FF2B5EF4-FFF2-40B4-BE49-F238E27FC236}">
              <a16:creationId xmlns:a16="http://schemas.microsoft.com/office/drawing/2014/main" id="{01B120AF-DB80-413A-8EF7-E0DD8256A1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18" name="Text Box 3">
          <a:extLst>
            <a:ext uri="{FF2B5EF4-FFF2-40B4-BE49-F238E27FC236}">
              <a16:creationId xmlns:a16="http://schemas.microsoft.com/office/drawing/2014/main" id="{4F4D7E05-3CC7-4F07-B10D-CD38F67A167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19" name="Text Box 63">
          <a:extLst>
            <a:ext uri="{FF2B5EF4-FFF2-40B4-BE49-F238E27FC236}">
              <a16:creationId xmlns:a16="http://schemas.microsoft.com/office/drawing/2014/main" id="{99E839BF-FFFD-4952-88C2-BCFBD3106BF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20" name="Text Box 3">
          <a:extLst>
            <a:ext uri="{FF2B5EF4-FFF2-40B4-BE49-F238E27FC236}">
              <a16:creationId xmlns:a16="http://schemas.microsoft.com/office/drawing/2014/main" id="{276804E2-BF5E-4164-8E2B-7AC1933FA56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21" name="Text Box 32">
          <a:extLst>
            <a:ext uri="{FF2B5EF4-FFF2-40B4-BE49-F238E27FC236}">
              <a16:creationId xmlns:a16="http://schemas.microsoft.com/office/drawing/2014/main" id="{843D2590-2553-4AD5-BE0C-4613A9C4F5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22" name="Text Box 3">
          <a:extLst>
            <a:ext uri="{FF2B5EF4-FFF2-40B4-BE49-F238E27FC236}">
              <a16:creationId xmlns:a16="http://schemas.microsoft.com/office/drawing/2014/main" id="{774D569D-853B-4875-A0A2-C4A3484219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23" name="Text Box 63">
          <a:extLst>
            <a:ext uri="{FF2B5EF4-FFF2-40B4-BE49-F238E27FC236}">
              <a16:creationId xmlns:a16="http://schemas.microsoft.com/office/drawing/2014/main" id="{2EE78775-F5A9-46FE-B0A9-3870658AF4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24" name="Text Box 3">
          <a:extLst>
            <a:ext uri="{FF2B5EF4-FFF2-40B4-BE49-F238E27FC236}">
              <a16:creationId xmlns:a16="http://schemas.microsoft.com/office/drawing/2014/main" id="{B8A5C7FC-1604-40C4-98BC-38E33335E1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25" name="Text Box 32">
          <a:extLst>
            <a:ext uri="{FF2B5EF4-FFF2-40B4-BE49-F238E27FC236}">
              <a16:creationId xmlns:a16="http://schemas.microsoft.com/office/drawing/2014/main" id="{82145B4F-1CFD-470E-A175-12235D570EF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26" name="Text Box 3">
          <a:extLst>
            <a:ext uri="{FF2B5EF4-FFF2-40B4-BE49-F238E27FC236}">
              <a16:creationId xmlns:a16="http://schemas.microsoft.com/office/drawing/2014/main" id="{CBAF2059-DA3A-4687-91BA-1AA0B1F434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27" name="Text Box 63">
          <a:extLst>
            <a:ext uri="{FF2B5EF4-FFF2-40B4-BE49-F238E27FC236}">
              <a16:creationId xmlns:a16="http://schemas.microsoft.com/office/drawing/2014/main" id="{82F0266F-5832-405C-BD48-E07265141E8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28" name="Text Box 3">
          <a:extLst>
            <a:ext uri="{FF2B5EF4-FFF2-40B4-BE49-F238E27FC236}">
              <a16:creationId xmlns:a16="http://schemas.microsoft.com/office/drawing/2014/main" id="{B08A5709-256C-435F-B524-F3A9A627E19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29" name="Text Box 32">
          <a:extLst>
            <a:ext uri="{FF2B5EF4-FFF2-40B4-BE49-F238E27FC236}">
              <a16:creationId xmlns:a16="http://schemas.microsoft.com/office/drawing/2014/main" id="{E6D6BD5E-7CC1-4564-AF75-921BC6D0C7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30" name="Text Box 3">
          <a:extLst>
            <a:ext uri="{FF2B5EF4-FFF2-40B4-BE49-F238E27FC236}">
              <a16:creationId xmlns:a16="http://schemas.microsoft.com/office/drawing/2014/main" id="{23F369F9-C49C-46E2-AEA5-18B766B8D2F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31" name="Text Box 63">
          <a:extLst>
            <a:ext uri="{FF2B5EF4-FFF2-40B4-BE49-F238E27FC236}">
              <a16:creationId xmlns:a16="http://schemas.microsoft.com/office/drawing/2014/main" id="{4E7DAC9E-B360-4E77-824F-C4E1D4E2E19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32" name="Text Box 3">
          <a:extLst>
            <a:ext uri="{FF2B5EF4-FFF2-40B4-BE49-F238E27FC236}">
              <a16:creationId xmlns:a16="http://schemas.microsoft.com/office/drawing/2014/main" id="{9132B8C0-C861-41A4-8C2F-09B50FCE3D3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33" name="Text Box 32">
          <a:extLst>
            <a:ext uri="{FF2B5EF4-FFF2-40B4-BE49-F238E27FC236}">
              <a16:creationId xmlns:a16="http://schemas.microsoft.com/office/drawing/2014/main" id="{6DE71B00-E525-4CCC-B910-BAB230B24F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34" name="Text Box 3">
          <a:extLst>
            <a:ext uri="{FF2B5EF4-FFF2-40B4-BE49-F238E27FC236}">
              <a16:creationId xmlns:a16="http://schemas.microsoft.com/office/drawing/2014/main" id="{35900F6E-1AC9-474A-9BA3-86C75B499D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35" name="Text Box 63">
          <a:extLst>
            <a:ext uri="{FF2B5EF4-FFF2-40B4-BE49-F238E27FC236}">
              <a16:creationId xmlns:a16="http://schemas.microsoft.com/office/drawing/2014/main" id="{0134A9CE-3F0B-4180-97CA-A1C8E2E892D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36" name="Text Box 3">
          <a:extLst>
            <a:ext uri="{FF2B5EF4-FFF2-40B4-BE49-F238E27FC236}">
              <a16:creationId xmlns:a16="http://schemas.microsoft.com/office/drawing/2014/main" id="{E5DB8E4E-75A1-4ABC-9760-2680C2BE8D9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37" name="Text Box 32">
          <a:extLst>
            <a:ext uri="{FF2B5EF4-FFF2-40B4-BE49-F238E27FC236}">
              <a16:creationId xmlns:a16="http://schemas.microsoft.com/office/drawing/2014/main" id="{3B72C1B3-781E-4CF4-AA6B-76AEF7CFDA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38" name="Text Box 3">
          <a:extLst>
            <a:ext uri="{FF2B5EF4-FFF2-40B4-BE49-F238E27FC236}">
              <a16:creationId xmlns:a16="http://schemas.microsoft.com/office/drawing/2014/main" id="{2674DE0D-10F6-4EA4-A630-F9CE463EB2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39" name="Text Box 63">
          <a:extLst>
            <a:ext uri="{FF2B5EF4-FFF2-40B4-BE49-F238E27FC236}">
              <a16:creationId xmlns:a16="http://schemas.microsoft.com/office/drawing/2014/main" id="{267BC73F-E5D3-4186-843E-D5679B8A65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40" name="Text Box 3">
          <a:extLst>
            <a:ext uri="{FF2B5EF4-FFF2-40B4-BE49-F238E27FC236}">
              <a16:creationId xmlns:a16="http://schemas.microsoft.com/office/drawing/2014/main" id="{64A75B5D-7C95-44EF-B2E3-7CE53DF56C4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41" name="Text Box 32">
          <a:extLst>
            <a:ext uri="{FF2B5EF4-FFF2-40B4-BE49-F238E27FC236}">
              <a16:creationId xmlns:a16="http://schemas.microsoft.com/office/drawing/2014/main" id="{B722B656-3168-4A9A-866A-D985716048E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42" name="Text Box 3">
          <a:extLst>
            <a:ext uri="{FF2B5EF4-FFF2-40B4-BE49-F238E27FC236}">
              <a16:creationId xmlns:a16="http://schemas.microsoft.com/office/drawing/2014/main" id="{0ECAB948-6938-427B-A5C6-C511327E6B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43" name="Text Box 63">
          <a:extLst>
            <a:ext uri="{FF2B5EF4-FFF2-40B4-BE49-F238E27FC236}">
              <a16:creationId xmlns:a16="http://schemas.microsoft.com/office/drawing/2014/main" id="{3A54D462-164A-4C67-9EC5-03A1936E3C8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44" name="Text Box 3">
          <a:extLst>
            <a:ext uri="{FF2B5EF4-FFF2-40B4-BE49-F238E27FC236}">
              <a16:creationId xmlns:a16="http://schemas.microsoft.com/office/drawing/2014/main" id="{9D721C72-B357-4A68-B6A6-EE714BB9BD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45" name="Text Box 32">
          <a:extLst>
            <a:ext uri="{FF2B5EF4-FFF2-40B4-BE49-F238E27FC236}">
              <a16:creationId xmlns:a16="http://schemas.microsoft.com/office/drawing/2014/main" id="{91BA69B1-480B-47DC-83A8-5CB9E7B5C2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46" name="Text Box 3">
          <a:extLst>
            <a:ext uri="{FF2B5EF4-FFF2-40B4-BE49-F238E27FC236}">
              <a16:creationId xmlns:a16="http://schemas.microsoft.com/office/drawing/2014/main" id="{099ADEC0-2B88-4799-9ED3-06513D6551F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47" name="Text Box 63">
          <a:extLst>
            <a:ext uri="{FF2B5EF4-FFF2-40B4-BE49-F238E27FC236}">
              <a16:creationId xmlns:a16="http://schemas.microsoft.com/office/drawing/2014/main" id="{27BDA6AD-1E17-4DB2-BFA8-100C100889D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48" name="Text Box 3">
          <a:extLst>
            <a:ext uri="{FF2B5EF4-FFF2-40B4-BE49-F238E27FC236}">
              <a16:creationId xmlns:a16="http://schemas.microsoft.com/office/drawing/2014/main" id="{797C8B5F-8D8B-4B2E-AFF9-95ECB22714F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49" name="Text Box 32">
          <a:extLst>
            <a:ext uri="{FF2B5EF4-FFF2-40B4-BE49-F238E27FC236}">
              <a16:creationId xmlns:a16="http://schemas.microsoft.com/office/drawing/2014/main" id="{54B44311-420F-497D-A050-9004181F6C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50" name="Text Box 3">
          <a:extLst>
            <a:ext uri="{FF2B5EF4-FFF2-40B4-BE49-F238E27FC236}">
              <a16:creationId xmlns:a16="http://schemas.microsoft.com/office/drawing/2014/main" id="{E984F4B6-E842-481A-9C01-F2CA2FC9E1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51" name="Text Box 63">
          <a:extLst>
            <a:ext uri="{FF2B5EF4-FFF2-40B4-BE49-F238E27FC236}">
              <a16:creationId xmlns:a16="http://schemas.microsoft.com/office/drawing/2014/main" id="{68610657-2C8F-4EE7-924B-CF495C41FB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52" name="Text Box 3">
          <a:extLst>
            <a:ext uri="{FF2B5EF4-FFF2-40B4-BE49-F238E27FC236}">
              <a16:creationId xmlns:a16="http://schemas.microsoft.com/office/drawing/2014/main" id="{214729D8-4D70-415C-9553-A26DA73860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53" name="Text Box 32">
          <a:extLst>
            <a:ext uri="{FF2B5EF4-FFF2-40B4-BE49-F238E27FC236}">
              <a16:creationId xmlns:a16="http://schemas.microsoft.com/office/drawing/2014/main" id="{44AC1B64-9E6F-4F5C-94D0-9C8CDF3C803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54" name="Text Box 3">
          <a:extLst>
            <a:ext uri="{FF2B5EF4-FFF2-40B4-BE49-F238E27FC236}">
              <a16:creationId xmlns:a16="http://schemas.microsoft.com/office/drawing/2014/main" id="{A652DE57-AE99-44A9-B9E6-351B2E5B01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55" name="Text Box 63">
          <a:extLst>
            <a:ext uri="{FF2B5EF4-FFF2-40B4-BE49-F238E27FC236}">
              <a16:creationId xmlns:a16="http://schemas.microsoft.com/office/drawing/2014/main" id="{6A55B323-56B5-47D5-ADBD-2B4F1A18E0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56" name="Text Box 3">
          <a:extLst>
            <a:ext uri="{FF2B5EF4-FFF2-40B4-BE49-F238E27FC236}">
              <a16:creationId xmlns:a16="http://schemas.microsoft.com/office/drawing/2014/main" id="{8FC0EF7B-AB7F-4872-A935-1056C05E88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57" name="Text Box 32">
          <a:extLst>
            <a:ext uri="{FF2B5EF4-FFF2-40B4-BE49-F238E27FC236}">
              <a16:creationId xmlns:a16="http://schemas.microsoft.com/office/drawing/2014/main" id="{405AE7F2-B1B0-43F4-A68E-38115EBFB42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58" name="Text Box 3">
          <a:extLst>
            <a:ext uri="{FF2B5EF4-FFF2-40B4-BE49-F238E27FC236}">
              <a16:creationId xmlns:a16="http://schemas.microsoft.com/office/drawing/2014/main" id="{466B20E3-0A3B-4234-B344-1ADFD649E8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59" name="Text Box 63">
          <a:extLst>
            <a:ext uri="{FF2B5EF4-FFF2-40B4-BE49-F238E27FC236}">
              <a16:creationId xmlns:a16="http://schemas.microsoft.com/office/drawing/2014/main" id="{84A80528-853A-41A6-838E-9F342D83E30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60" name="Text Box 3">
          <a:extLst>
            <a:ext uri="{FF2B5EF4-FFF2-40B4-BE49-F238E27FC236}">
              <a16:creationId xmlns:a16="http://schemas.microsoft.com/office/drawing/2014/main" id="{24BCF18A-129A-4F88-A253-67EA71BE68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61" name="Text Box 32">
          <a:extLst>
            <a:ext uri="{FF2B5EF4-FFF2-40B4-BE49-F238E27FC236}">
              <a16:creationId xmlns:a16="http://schemas.microsoft.com/office/drawing/2014/main" id="{7EF5BCB2-B91E-47D1-8A06-4D06A7F181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62" name="Text Box 3">
          <a:extLst>
            <a:ext uri="{FF2B5EF4-FFF2-40B4-BE49-F238E27FC236}">
              <a16:creationId xmlns:a16="http://schemas.microsoft.com/office/drawing/2014/main" id="{54B79539-5B9D-4172-B6E2-B90DD27B4BD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63" name="Text Box 63">
          <a:extLst>
            <a:ext uri="{FF2B5EF4-FFF2-40B4-BE49-F238E27FC236}">
              <a16:creationId xmlns:a16="http://schemas.microsoft.com/office/drawing/2014/main" id="{CFDADF2A-8525-4591-8A5B-A621501EAB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64" name="Text Box 3">
          <a:extLst>
            <a:ext uri="{FF2B5EF4-FFF2-40B4-BE49-F238E27FC236}">
              <a16:creationId xmlns:a16="http://schemas.microsoft.com/office/drawing/2014/main" id="{672AF5B1-C923-4535-BBB8-27D639C385C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65" name="Text Box 32">
          <a:extLst>
            <a:ext uri="{FF2B5EF4-FFF2-40B4-BE49-F238E27FC236}">
              <a16:creationId xmlns:a16="http://schemas.microsoft.com/office/drawing/2014/main" id="{D337CC7B-57CB-44C5-A3C6-D325A8B0F4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66" name="Text Box 3">
          <a:extLst>
            <a:ext uri="{FF2B5EF4-FFF2-40B4-BE49-F238E27FC236}">
              <a16:creationId xmlns:a16="http://schemas.microsoft.com/office/drawing/2014/main" id="{538191B5-B28C-45F5-A187-4F7AFD97044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67" name="Text Box 63">
          <a:extLst>
            <a:ext uri="{FF2B5EF4-FFF2-40B4-BE49-F238E27FC236}">
              <a16:creationId xmlns:a16="http://schemas.microsoft.com/office/drawing/2014/main" id="{9F69714A-EB14-4514-9F3C-DA83EA7D214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68" name="Text Box 3">
          <a:extLst>
            <a:ext uri="{FF2B5EF4-FFF2-40B4-BE49-F238E27FC236}">
              <a16:creationId xmlns:a16="http://schemas.microsoft.com/office/drawing/2014/main" id="{81C1C32B-B1A7-4E90-B83F-FDE593632AF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69" name="Text Box 32">
          <a:extLst>
            <a:ext uri="{FF2B5EF4-FFF2-40B4-BE49-F238E27FC236}">
              <a16:creationId xmlns:a16="http://schemas.microsoft.com/office/drawing/2014/main" id="{CAEEC4DA-1B29-4CAC-95D9-9BE1A65D258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70" name="Text Box 3">
          <a:extLst>
            <a:ext uri="{FF2B5EF4-FFF2-40B4-BE49-F238E27FC236}">
              <a16:creationId xmlns:a16="http://schemas.microsoft.com/office/drawing/2014/main" id="{80737D22-C01C-4201-8261-9E498D94D6E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71" name="Text Box 63">
          <a:extLst>
            <a:ext uri="{FF2B5EF4-FFF2-40B4-BE49-F238E27FC236}">
              <a16:creationId xmlns:a16="http://schemas.microsoft.com/office/drawing/2014/main" id="{778C5094-9E8B-44FF-90C2-4C60FCCBE5C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72" name="Text Box 3">
          <a:extLst>
            <a:ext uri="{FF2B5EF4-FFF2-40B4-BE49-F238E27FC236}">
              <a16:creationId xmlns:a16="http://schemas.microsoft.com/office/drawing/2014/main" id="{4132C5E3-644C-4B4F-9381-E08C3EC417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73" name="Text Box 32">
          <a:extLst>
            <a:ext uri="{FF2B5EF4-FFF2-40B4-BE49-F238E27FC236}">
              <a16:creationId xmlns:a16="http://schemas.microsoft.com/office/drawing/2014/main" id="{8CF25167-54A2-42C3-A0EF-142F0AE89A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74" name="Text Box 3">
          <a:extLst>
            <a:ext uri="{FF2B5EF4-FFF2-40B4-BE49-F238E27FC236}">
              <a16:creationId xmlns:a16="http://schemas.microsoft.com/office/drawing/2014/main" id="{32A5E985-409E-4821-B434-9D36460BDF5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75" name="Text Box 63">
          <a:extLst>
            <a:ext uri="{FF2B5EF4-FFF2-40B4-BE49-F238E27FC236}">
              <a16:creationId xmlns:a16="http://schemas.microsoft.com/office/drawing/2014/main" id="{B59CB490-9B6F-42A2-B31A-8359A721E5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76" name="Text Box 3">
          <a:extLst>
            <a:ext uri="{FF2B5EF4-FFF2-40B4-BE49-F238E27FC236}">
              <a16:creationId xmlns:a16="http://schemas.microsoft.com/office/drawing/2014/main" id="{631ACCD0-BE7D-48F4-945F-DE59E035C1C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77" name="Text Box 32">
          <a:extLst>
            <a:ext uri="{FF2B5EF4-FFF2-40B4-BE49-F238E27FC236}">
              <a16:creationId xmlns:a16="http://schemas.microsoft.com/office/drawing/2014/main" id="{435B063B-4A93-49C2-AA09-676CA88CB37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78" name="Text Box 3">
          <a:extLst>
            <a:ext uri="{FF2B5EF4-FFF2-40B4-BE49-F238E27FC236}">
              <a16:creationId xmlns:a16="http://schemas.microsoft.com/office/drawing/2014/main" id="{C98FBCC7-3EEB-415E-869C-18A69756544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79" name="Text Box 63">
          <a:extLst>
            <a:ext uri="{FF2B5EF4-FFF2-40B4-BE49-F238E27FC236}">
              <a16:creationId xmlns:a16="http://schemas.microsoft.com/office/drawing/2014/main" id="{2A8E9D49-50AD-4083-B36A-9887AAA287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80" name="Text Box 3">
          <a:extLst>
            <a:ext uri="{FF2B5EF4-FFF2-40B4-BE49-F238E27FC236}">
              <a16:creationId xmlns:a16="http://schemas.microsoft.com/office/drawing/2014/main" id="{7251673D-4258-4C69-AF9E-FD6B2F4FEF1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81" name="Text Box 32">
          <a:extLst>
            <a:ext uri="{FF2B5EF4-FFF2-40B4-BE49-F238E27FC236}">
              <a16:creationId xmlns:a16="http://schemas.microsoft.com/office/drawing/2014/main" id="{FB955360-BB17-4069-A8E9-AD02D643F28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82" name="Text Box 3">
          <a:extLst>
            <a:ext uri="{FF2B5EF4-FFF2-40B4-BE49-F238E27FC236}">
              <a16:creationId xmlns:a16="http://schemas.microsoft.com/office/drawing/2014/main" id="{42CE6D48-2AD4-4D5F-8E55-CD07783C015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83" name="Text Box 63">
          <a:extLst>
            <a:ext uri="{FF2B5EF4-FFF2-40B4-BE49-F238E27FC236}">
              <a16:creationId xmlns:a16="http://schemas.microsoft.com/office/drawing/2014/main" id="{7A0EBBFD-71C1-4F62-A380-DD43CAA4598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84" name="Text Box 3">
          <a:extLst>
            <a:ext uri="{FF2B5EF4-FFF2-40B4-BE49-F238E27FC236}">
              <a16:creationId xmlns:a16="http://schemas.microsoft.com/office/drawing/2014/main" id="{5802F4D8-5985-4826-8387-E9A263E51B0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85" name="Text Box 32">
          <a:extLst>
            <a:ext uri="{FF2B5EF4-FFF2-40B4-BE49-F238E27FC236}">
              <a16:creationId xmlns:a16="http://schemas.microsoft.com/office/drawing/2014/main" id="{53CF5BBB-D3FA-4885-89FB-505DF161A19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86" name="Text Box 3">
          <a:extLst>
            <a:ext uri="{FF2B5EF4-FFF2-40B4-BE49-F238E27FC236}">
              <a16:creationId xmlns:a16="http://schemas.microsoft.com/office/drawing/2014/main" id="{B6D36928-1D3A-48AC-8FB7-136994DFB3B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87" name="Text Box 63">
          <a:extLst>
            <a:ext uri="{FF2B5EF4-FFF2-40B4-BE49-F238E27FC236}">
              <a16:creationId xmlns:a16="http://schemas.microsoft.com/office/drawing/2014/main" id="{24D8F9AC-1468-4F55-8A23-3A573F6476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88" name="Text Box 3">
          <a:extLst>
            <a:ext uri="{FF2B5EF4-FFF2-40B4-BE49-F238E27FC236}">
              <a16:creationId xmlns:a16="http://schemas.microsoft.com/office/drawing/2014/main" id="{E9C18964-9F7A-4660-92C2-464D698739E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89" name="Text Box 32">
          <a:extLst>
            <a:ext uri="{FF2B5EF4-FFF2-40B4-BE49-F238E27FC236}">
              <a16:creationId xmlns:a16="http://schemas.microsoft.com/office/drawing/2014/main" id="{DC6770EA-33B1-4020-87A7-3295F7DB33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90" name="Text Box 3">
          <a:extLst>
            <a:ext uri="{FF2B5EF4-FFF2-40B4-BE49-F238E27FC236}">
              <a16:creationId xmlns:a16="http://schemas.microsoft.com/office/drawing/2014/main" id="{F5BA1621-87D5-43A6-9ED6-E7C95CA0CC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91" name="Text Box 63">
          <a:extLst>
            <a:ext uri="{FF2B5EF4-FFF2-40B4-BE49-F238E27FC236}">
              <a16:creationId xmlns:a16="http://schemas.microsoft.com/office/drawing/2014/main" id="{E3110CC7-A6AF-4B7D-A932-5838B8C13A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92" name="Text Box 3">
          <a:extLst>
            <a:ext uri="{FF2B5EF4-FFF2-40B4-BE49-F238E27FC236}">
              <a16:creationId xmlns:a16="http://schemas.microsoft.com/office/drawing/2014/main" id="{2BC5E031-EBCA-4B3F-B49B-DE1E1ED6B9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93" name="Text Box 32">
          <a:extLst>
            <a:ext uri="{FF2B5EF4-FFF2-40B4-BE49-F238E27FC236}">
              <a16:creationId xmlns:a16="http://schemas.microsoft.com/office/drawing/2014/main" id="{CA1B578E-93A1-4E46-BB3F-4824CC5A00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94" name="Text Box 3">
          <a:extLst>
            <a:ext uri="{FF2B5EF4-FFF2-40B4-BE49-F238E27FC236}">
              <a16:creationId xmlns:a16="http://schemas.microsoft.com/office/drawing/2014/main" id="{87F021F4-02FE-429A-832D-66057B48A3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95" name="Text Box 63">
          <a:extLst>
            <a:ext uri="{FF2B5EF4-FFF2-40B4-BE49-F238E27FC236}">
              <a16:creationId xmlns:a16="http://schemas.microsoft.com/office/drawing/2014/main" id="{2E9EDF47-973C-4DA6-B456-3331409140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96" name="Text Box 3">
          <a:extLst>
            <a:ext uri="{FF2B5EF4-FFF2-40B4-BE49-F238E27FC236}">
              <a16:creationId xmlns:a16="http://schemas.microsoft.com/office/drawing/2014/main" id="{223BB213-0E3B-4E5A-B6C8-A669271FBC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97" name="Text Box 32">
          <a:extLst>
            <a:ext uri="{FF2B5EF4-FFF2-40B4-BE49-F238E27FC236}">
              <a16:creationId xmlns:a16="http://schemas.microsoft.com/office/drawing/2014/main" id="{67020EC9-3834-450F-8230-AC1451B6E3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298" name="Text Box 3">
          <a:extLst>
            <a:ext uri="{FF2B5EF4-FFF2-40B4-BE49-F238E27FC236}">
              <a16:creationId xmlns:a16="http://schemas.microsoft.com/office/drawing/2014/main" id="{7682BD63-CE0B-4AAD-8DC1-E55F7645BD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299" name="Text Box 63">
          <a:extLst>
            <a:ext uri="{FF2B5EF4-FFF2-40B4-BE49-F238E27FC236}">
              <a16:creationId xmlns:a16="http://schemas.microsoft.com/office/drawing/2014/main" id="{AE83097D-4D41-4577-B666-4CE436F98E6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00" name="Text Box 3">
          <a:extLst>
            <a:ext uri="{FF2B5EF4-FFF2-40B4-BE49-F238E27FC236}">
              <a16:creationId xmlns:a16="http://schemas.microsoft.com/office/drawing/2014/main" id="{A7C32A58-96E4-4D0B-8CF5-FD6D8B5149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01" name="Text Box 32">
          <a:extLst>
            <a:ext uri="{FF2B5EF4-FFF2-40B4-BE49-F238E27FC236}">
              <a16:creationId xmlns:a16="http://schemas.microsoft.com/office/drawing/2014/main" id="{A477F17A-0D54-4F34-ADB3-9AEB38D6A76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02" name="Text Box 3">
          <a:extLst>
            <a:ext uri="{FF2B5EF4-FFF2-40B4-BE49-F238E27FC236}">
              <a16:creationId xmlns:a16="http://schemas.microsoft.com/office/drawing/2014/main" id="{A8E28EE1-59A4-4F69-AA3E-5B5AABA2E72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03" name="Text Box 63">
          <a:extLst>
            <a:ext uri="{FF2B5EF4-FFF2-40B4-BE49-F238E27FC236}">
              <a16:creationId xmlns:a16="http://schemas.microsoft.com/office/drawing/2014/main" id="{B1334126-14EB-4E31-84E3-7D905D90F04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04" name="Text Box 3">
          <a:extLst>
            <a:ext uri="{FF2B5EF4-FFF2-40B4-BE49-F238E27FC236}">
              <a16:creationId xmlns:a16="http://schemas.microsoft.com/office/drawing/2014/main" id="{9D8BD2BE-E66E-4617-85F5-B474FE285D9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05" name="Text Box 32">
          <a:extLst>
            <a:ext uri="{FF2B5EF4-FFF2-40B4-BE49-F238E27FC236}">
              <a16:creationId xmlns:a16="http://schemas.microsoft.com/office/drawing/2014/main" id="{CE0D2DB5-444C-4360-A744-8D0714229DD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06" name="Text Box 3">
          <a:extLst>
            <a:ext uri="{FF2B5EF4-FFF2-40B4-BE49-F238E27FC236}">
              <a16:creationId xmlns:a16="http://schemas.microsoft.com/office/drawing/2014/main" id="{C41F4435-8779-4A51-8CB8-1B6998A7B6A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07" name="Text Box 63">
          <a:extLst>
            <a:ext uri="{FF2B5EF4-FFF2-40B4-BE49-F238E27FC236}">
              <a16:creationId xmlns:a16="http://schemas.microsoft.com/office/drawing/2014/main" id="{5BBA2302-6CAB-40F1-9263-36C4D4120FF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08" name="Text Box 3">
          <a:extLst>
            <a:ext uri="{FF2B5EF4-FFF2-40B4-BE49-F238E27FC236}">
              <a16:creationId xmlns:a16="http://schemas.microsoft.com/office/drawing/2014/main" id="{B6C9DA83-0C83-494F-9FEE-57A41379C3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09" name="Text Box 32">
          <a:extLst>
            <a:ext uri="{FF2B5EF4-FFF2-40B4-BE49-F238E27FC236}">
              <a16:creationId xmlns:a16="http://schemas.microsoft.com/office/drawing/2014/main" id="{277EF835-D12A-45AE-8819-7E34A870DAA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10" name="Text Box 3">
          <a:extLst>
            <a:ext uri="{FF2B5EF4-FFF2-40B4-BE49-F238E27FC236}">
              <a16:creationId xmlns:a16="http://schemas.microsoft.com/office/drawing/2014/main" id="{6670932D-CF96-45A8-9FD1-5D97D983237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11" name="Text Box 63">
          <a:extLst>
            <a:ext uri="{FF2B5EF4-FFF2-40B4-BE49-F238E27FC236}">
              <a16:creationId xmlns:a16="http://schemas.microsoft.com/office/drawing/2014/main" id="{04D0932D-5B5D-47CD-A34B-AC6B09736FD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12" name="Text Box 3">
          <a:extLst>
            <a:ext uri="{FF2B5EF4-FFF2-40B4-BE49-F238E27FC236}">
              <a16:creationId xmlns:a16="http://schemas.microsoft.com/office/drawing/2014/main" id="{D46E2469-A767-44C6-A5C0-63F6628811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13" name="Text Box 32">
          <a:extLst>
            <a:ext uri="{FF2B5EF4-FFF2-40B4-BE49-F238E27FC236}">
              <a16:creationId xmlns:a16="http://schemas.microsoft.com/office/drawing/2014/main" id="{24365A89-B1B1-4D54-885E-7C1D9ACE832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14" name="Text Box 3">
          <a:extLst>
            <a:ext uri="{FF2B5EF4-FFF2-40B4-BE49-F238E27FC236}">
              <a16:creationId xmlns:a16="http://schemas.microsoft.com/office/drawing/2014/main" id="{C6941619-8F9C-4A94-A9BB-36AB45A1168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15" name="Text Box 63">
          <a:extLst>
            <a:ext uri="{FF2B5EF4-FFF2-40B4-BE49-F238E27FC236}">
              <a16:creationId xmlns:a16="http://schemas.microsoft.com/office/drawing/2014/main" id="{2175472F-78DE-4369-986A-3134B54179D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16" name="Text Box 3">
          <a:extLst>
            <a:ext uri="{FF2B5EF4-FFF2-40B4-BE49-F238E27FC236}">
              <a16:creationId xmlns:a16="http://schemas.microsoft.com/office/drawing/2014/main" id="{11F3B92F-9FA4-463E-BABC-AC565C4AA17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17" name="Text Box 32">
          <a:extLst>
            <a:ext uri="{FF2B5EF4-FFF2-40B4-BE49-F238E27FC236}">
              <a16:creationId xmlns:a16="http://schemas.microsoft.com/office/drawing/2014/main" id="{9966892C-8112-47B5-812A-8AC32E5525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18" name="Text Box 3">
          <a:extLst>
            <a:ext uri="{FF2B5EF4-FFF2-40B4-BE49-F238E27FC236}">
              <a16:creationId xmlns:a16="http://schemas.microsoft.com/office/drawing/2014/main" id="{5E69FA08-436B-44C9-8AE9-71C25D3EF82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19" name="Text Box 63">
          <a:extLst>
            <a:ext uri="{FF2B5EF4-FFF2-40B4-BE49-F238E27FC236}">
              <a16:creationId xmlns:a16="http://schemas.microsoft.com/office/drawing/2014/main" id="{706D464A-5282-4F40-9723-61B5453434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20" name="Text Box 3">
          <a:extLst>
            <a:ext uri="{FF2B5EF4-FFF2-40B4-BE49-F238E27FC236}">
              <a16:creationId xmlns:a16="http://schemas.microsoft.com/office/drawing/2014/main" id="{05234599-FFB7-45B8-9260-566AF48936D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21" name="Text Box 32">
          <a:extLst>
            <a:ext uri="{FF2B5EF4-FFF2-40B4-BE49-F238E27FC236}">
              <a16:creationId xmlns:a16="http://schemas.microsoft.com/office/drawing/2014/main" id="{D1674A5E-263D-441D-8E5E-BC33070287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22" name="Text Box 3">
          <a:extLst>
            <a:ext uri="{FF2B5EF4-FFF2-40B4-BE49-F238E27FC236}">
              <a16:creationId xmlns:a16="http://schemas.microsoft.com/office/drawing/2014/main" id="{3531D4B3-FD4A-46B8-B713-5733DB9A988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23" name="Text Box 63">
          <a:extLst>
            <a:ext uri="{FF2B5EF4-FFF2-40B4-BE49-F238E27FC236}">
              <a16:creationId xmlns:a16="http://schemas.microsoft.com/office/drawing/2014/main" id="{B82B91C9-3836-4395-8B10-1FB6C3B69FF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24" name="Text Box 3">
          <a:extLst>
            <a:ext uri="{FF2B5EF4-FFF2-40B4-BE49-F238E27FC236}">
              <a16:creationId xmlns:a16="http://schemas.microsoft.com/office/drawing/2014/main" id="{1DBA578D-0F5E-413F-9EA4-0F79E121268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25" name="Text Box 32">
          <a:extLst>
            <a:ext uri="{FF2B5EF4-FFF2-40B4-BE49-F238E27FC236}">
              <a16:creationId xmlns:a16="http://schemas.microsoft.com/office/drawing/2014/main" id="{B9F8699B-6FFF-40A2-8599-718A6E537F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26" name="Text Box 3">
          <a:extLst>
            <a:ext uri="{FF2B5EF4-FFF2-40B4-BE49-F238E27FC236}">
              <a16:creationId xmlns:a16="http://schemas.microsoft.com/office/drawing/2014/main" id="{419CC152-4077-42C2-A53B-A0033E13CD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27" name="Text Box 63">
          <a:extLst>
            <a:ext uri="{FF2B5EF4-FFF2-40B4-BE49-F238E27FC236}">
              <a16:creationId xmlns:a16="http://schemas.microsoft.com/office/drawing/2014/main" id="{8C9E5BE9-0FCF-4424-9014-27846C5C5D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28" name="Text Box 3">
          <a:extLst>
            <a:ext uri="{FF2B5EF4-FFF2-40B4-BE49-F238E27FC236}">
              <a16:creationId xmlns:a16="http://schemas.microsoft.com/office/drawing/2014/main" id="{14B6A2B7-8B2C-4651-9E82-59B2E450C6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29" name="Text Box 32">
          <a:extLst>
            <a:ext uri="{FF2B5EF4-FFF2-40B4-BE49-F238E27FC236}">
              <a16:creationId xmlns:a16="http://schemas.microsoft.com/office/drawing/2014/main" id="{B99E9103-83A9-4A16-AE6A-9B24E11648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30" name="Text Box 3">
          <a:extLst>
            <a:ext uri="{FF2B5EF4-FFF2-40B4-BE49-F238E27FC236}">
              <a16:creationId xmlns:a16="http://schemas.microsoft.com/office/drawing/2014/main" id="{AC6D9255-2675-4525-AAEF-AA61E833F80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31" name="Text Box 63">
          <a:extLst>
            <a:ext uri="{FF2B5EF4-FFF2-40B4-BE49-F238E27FC236}">
              <a16:creationId xmlns:a16="http://schemas.microsoft.com/office/drawing/2014/main" id="{7E57F9B6-0426-4489-A75E-CFD4F734360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32" name="Text Box 3">
          <a:extLst>
            <a:ext uri="{FF2B5EF4-FFF2-40B4-BE49-F238E27FC236}">
              <a16:creationId xmlns:a16="http://schemas.microsoft.com/office/drawing/2014/main" id="{D286A310-0448-47FF-AEBB-005F541A087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33" name="Text Box 32">
          <a:extLst>
            <a:ext uri="{FF2B5EF4-FFF2-40B4-BE49-F238E27FC236}">
              <a16:creationId xmlns:a16="http://schemas.microsoft.com/office/drawing/2014/main" id="{8BD67C67-E500-4C81-B475-8737F2C3C8F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34" name="Text Box 3">
          <a:extLst>
            <a:ext uri="{FF2B5EF4-FFF2-40B4-BE49-F238E27FC236}">
              <a16:creationId xmlns:a16="http://schemas.microsoft.com/office/drawing/2014/main" id="{2F1BE481-6A45-4BFB-B33B-24B6861E3CE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35" name="Text Box 63">
          <a:extLst>
            <a:ext uri="{FF2B5EF4-FFF2-40B4-BE49-F238E27FC236}">
              <a16:creationId xmlns:a16="http://schemas.microsoft.com/office/drawing/2014/main" id="{43D8ED0F-B9EF-43B0-9A34-259CA479F7E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36" name="Text Box 3">
          <a:extLst>
            <a:ext uri="{FF2B5EF4-FFF2-40B4-BE49-F238E27FC236}">
              <a16:creationId xmlns:a16="http://schemas.microsoft.com/office/drawing/2014/main" id="{07576B88-B45D-48C9-915A-423A52ECF50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37" name="Text Box 32">
          <a:extLst>
            <a:ext uri="{FF2B5EF4-FFF2-40B4-BE49-F238E27FC236}">
              <a16:creationId xmlns:a16="http://schemas.microsoft.com/office/drawing/2014/main" id="{3BC94ACB-B001-48EE-87B5-953161C9674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38" name="Text Box 3">
          <a:extLst>
            <a:ext uri="{FF2B5EF4-FFF2-40B4-BE49-F238E27FC236}">
              <a16:creationId xmlns:a16="http://schemas.microsoft.com/office/drawing/2014/main" id="{7EA8455A-CB78-4950-8526-331FA2A5029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39" name="Text Box 63">
          <a:extLst>
            <a:ext uri="{FF2B5EF4-FFF2-40B4-BE49-F238E27FC236}">
              <a16:creationId xmlns:a16="http://schemas.microsoft.com/office/drawing/2014/main" id="{4A4278E4-BC86-4E59-AEC7-90FF3C7F5B1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40" name="Text Box 3">
          <a:extLst>
            <a:ext uri="{FF2B5EF4-FFF2-40B4-BE49-F238E27FC236}">
              <a16:creationId xmlns:a16="http://schemas.microsoft.com/office/drawing/2014/main" id="{8A8C57D3-1475-49CF-A803-CE8910F16B3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41" name="Text Box 32">
          <a:extLst>
            <a:ext uri="{FF2B5EF4-FFF2-40B4-BE49-F238E27FC236}">
              <a16:creationId xmlns:a16="http://schemas.microsoft.com/office/drawing/2014/main" id="{88EE8DF1-030C-44A3-9D4B-181508B77F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42" name="Text Box 3">
          <a:extLst>
            <a:ext uri="{FF2B5EF4-FFF2-40B4-BE49-F238E27FC236}">
              <a16:creationId xmlns:a16="http://schemas.microsoft.com/office/drawing/2014/main" id="{4A14BD58-73F2-4AF3-83A4-BCEA2E6C5F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43" name="Text Box 63">
          <a:extLst>
            <a:ext uri="{FF2B5EF4-FFF2-40B4-BE49-F238E27FC236}">
              <a16:creationId xmlns:a16="http://schemas.microsoft.com/office/drawing/2014/main" id="{632F80AD-BED8-4AE7-A453-57BF973712F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44" name="Text Box 3">
          <a:extLst>
            <a:ext uri="{FF2B5EF4-FFF2-40B4-BE49-F238E27FC236}">
              <a16:creationId xmlns:a16="http://schemas.microsoft.com/office/drawing/2014/main" id="{E005FEEE-E53E-45BB-A1E2-9631C991175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45" name="Text Box 32">
          <a:extLst>
            <a:ext uri="{FF2B5EF4-FFF2-40B4-BE49-F238E27FC236}">
              <a16:creationId xmlns:a16="http://schemas.microsoft.com/office/drawing/2014/main" id="{5EE1C388-B079-419E-97AA-581545BBCC2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46" name="Text Box 3">
          <a:extLst>
            <a:ext uri="{FF2B5EF4-FFF2-40B4-BE49-F238E27FC236}">
              <a16:creationId xmlns:a16="http://schemas.microsoft.com/office/drawing/2014/main" id="{ADECB25A-4378-4946-B8B3-62DBEBE9CC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47" name="Text Box 63">
          <a:extLst>
            <a:ext uri="{FF2B5EF4-FFF2-40B4-BE49-F238E27FC236}">
              <a16:creationId xmlns:a16="http://schemas.microsoft.com/office/drawing/2014/main" id="{4DCB663C-B0AF-4B8E-89FC-FD4A46848A3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48" name="Text Box 3">
          <a:extLst>
            <a:ext uri="{FF2B5EF4-FFF2-40B4-BE49-F238E27FC236}">
              <a16:creationId xmlns:a16="http://schemas.microsoft.com/office/drawing/2014/main" id="{116B4297-DF73-4B08-8339-DE7F28AAF52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49" name="Text Box 32">
          <a:extLst>
            <a:ext uri="{FF2B5EF4-FFF2-40B4-BE49-F238E27FC236}">
              <a16:creationId xmlns:a16="http://schemas.microsoft.com/office/drawing/2014/main" id="{56FCC336-4D2A-4284-81F0-F7E35BE15D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50" name="Text Box 3">
          <a:extLst>
            <a:ext uri="{FF2B5EF4-FFF2-40B4-BE49-F238E27FC236}">
              <a16:creationId xmlns:a16="http://schemas.microsoft.com/office/drawing/2014/main" id="{AA9A3DDC-4546-477F-BA9D-0CA42B98CA2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51" name="Text Box 63">
          <a:extLst>
            <a:ext uri="{FF2B5EF4-FFF2-40B4-BE49-F238E27FC236}">
              <a16:creationId xmlns:a16="http://schemas.microsoft.com/office/drawing/2014/main" id="{0F4C678D-2422-4C0B-9427-5E9DFE7A97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52" name="Text Box 3">
          <a:extLst>
            <a:ext uri="{FF2B5EF4-FFF2-40B4-BE49-F238E27FC236}">
              <a16:creationId xmlns:a16="http://schemas.microsoft.com/office/drawing/2014/main" id="{F774A1AB-3EDC-406D-BF37-FBCD9451409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53" name="Text Box 32">
          <a:extLst>
            <a:ext uri="{FF2B5EF4-FFF2-40B4-BE49-F238E27FC236}">
              <a16:creationId xmlns:a16="http://schemas.microsoft.com/office/drawing/2014/main" id="{2FB6AB88-3166-4255-A9AA-A4D6FC74E5D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54" name="Text Box 3">
          <a:extLst>
            <a:ext uri="{FF2B5EF4-FFF2-40B4-BE49-F238E27FC236}">
              <a16:creationId xmlns:a16="http://schemas.microsoft.com/office/drawing/2014/main" id="{6DFC9ED2-B4F1-4BCB-B771-44DF7B86538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55" name="Text Box 63">
          <a:extLst>
            <a:ext uri="{FF2B5EF4-FFF2-40B4-BE49-F238E27FC236}">
              <a16:creationId xmlns:a16="http://schemas.microsoft.com/office/drawing/2014/main" id="{B92FEBA9-0648-4F0E-B894-068B0BF4EEB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56" name="Text Box 3">
          <a:extLst>
            <a:ext uri="{FF2B5EF4-FFF2-40B4-BE49-F238E27FC236}">
              <a16:creationId xmlns:a16="http://schemas.microsoft.com/office/drawing/2014/main" id="{E3A81D1C-261B-426E-BEC7-E26C000C2A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57" name="Text Box 32">
          <a:extLst>
            <a:ext uri="{FF2B5EF4-FFF2-40B4-BE49-F238E27FC236}">
              <a16:creationId xmlns:a16="http://schemas.microsoft.com/office/drawing/2014/main" id="{1B150069-7BC1-45DE-9F46-C172D9292C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58" name="Text Box 3">
          <a:extLst>
            <a:ext uri="{FF2B5EF4-FFF2-40B4-BE49-F238E27FC236}">
              <a16:creationId xmlns:a16="http://schemas.microsoft.com/office/drawing/2014/main" id="{EE9D8964-2613-4179-B628-D943FCAF1C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59" name="Text Box 63">
          <a:extLst>
            <a:ext uri="{FF2B5EF4-FFF2-40B4-BE49-F238E27FC236}">
              <a16:creationId xmlns:a16="http://schemas.microsoft.com/office/drawing/2014/main" id="{D9FA9319-2282-4E71-AB48-4C25FB74D03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60" name="Text Box 3">
          <a:extLst>
            <a:ext uri="{FF2B5EF4-FFF2-40B4-BE49-F238E27FC236}">
              <a16:creationId xmlns:a16="http://schemas.microsoft.com/office/drawing/2014/main" id="{52BD525A-B124-4C72-B926-EFA0E839A6A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61" name="Text Box 32">
          <a:extLst>
            <a:ext uri="{FF2B5EF4-FFF2-40B4-BE49-F238E27FC236}">
              <a16:creationId xmlns:a16="http://schemas.microsoft.com/office/drawing/2014/main" id="{65409401-C09E-4760-87E1-DCB10FE4E5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62" name="Text Box 3">
          <a:extLst>
            <a:ext uri="{FF2B5EF4-FFF2-40B4-BE49-F238E27FC236}">
              <a16:creationId xmlns:a16="http://schemas.microsoft.com/office/drawing/2014/main" id="{0E738DF8-BC26-4EB3-BD3D-D58C31762C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63" name="Text Box 63">
          <a:extLst>
            <a:ext uri="{FF2B5EF4-FFF2-40B4-BE49-F238E27FC236}">
              <a16:creationId xmlns:a16="http://schemas.microsoft.com/office/drawing/2014/main" id="{4C5918EF-D90A-4115-AF63-F723AF6708B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64" name="Text Box 3">
          <a:extLst>
            <a:ext uri="{FF2B5EF4-FFF2-40B4-BE49-F238E27FC236}">
              <a16:creationId xmlns:a16="http://schemas.microsoft.com/office/drawing/2014/main" id="{4ECF6ECF-8581-4CEF-B836-86CF9BD44D6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65" name="Text Box 32">
          <a:extLst>
            <a:ext uri="{FF2B5EF4-FFF2-40B4-BE49-F238E27FC236}">
              <a16:creationId xmlns:a16="http://schemas.microsoft.com/office/drawing/2014/main" id="{8C3B59E3-CCFD-48EC-98D4-907B3DAF3F0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66" name="Text Box 3">
          <a:extLst>
            <a:ext uri="{FF2B5EF4-FFF2-40B4-BE49-F238E27FC236}">
              <a16:creationId xmlns:a16="http://schemas.microsoft.com/office/drawing/2014/main" id="{F4374966-3CF3-457D-AD88-54CF42C6B0D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67" name="Text Box 63">
          <a:extLst>
            <a:ext uri="{FF2B5EF4-FFF2-40B4-BE49-F238E27FC236}">
              <a16:creationId xmlns:a16="http://schemas.microsoft.com/office/drawing/2014/main" id="{94127381-6BDF-4CE5-AA57-D3E92F8758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68" name="Text Box 3">
          <a:extLst>
            <a:ext uri="{FF2B5EF4-FFF2-40B4-BE49-F238E27FC236}">
              <a16:creationId xmlns:a16="http://schemas.microsoft.com/office/drawing/2014/main" id="{F7B7A14A-A182-4C31-9E40-D25E772C744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69" name="Text Box 32">
          <a:extLst>
            <a:ext uri="{FF2B5EF4-FFF2-40B4-BE49-F238E27FC236}">
              <a16:creationId xmlns:a16="http://schemas.microsoft.com/office/drawing/2014/main" id="{3F1CB0C3-4879-4984-A890-C65CAA3C6B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70" name="Text Box 3">
          <a:extLst>
            <a:ext uri="{FF2B5EF4-FFF2-40B4-BE49-F238E27FC236}">
              <a16:creationId xmlns:a16="http://schemas.microsoft.com/office/drawing/2014/main" id="{BBB0CE8A-CC55-43AA-8E27-274DB1DEB0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71" name="Text Box 63">
          <a:extLst>
            <a:ext uri="{FF2B5EF4-FFF2-40B4-BE49-F238E27FC236}">
              <a16:creationId xmlns:a16="http://schemas.microsoft.com/office/drawing/2014/main" id="{BDEC5E5A-2252-43A4-A020-49C1A29D21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72" name="Text Box 3">
          <a:extLst>
            <a:ext uri="{FF2B5EF4-FFF2-40B4-BE49-F238E27FC236}">
              <a16:creationId xmlns:a16="http://schemas.microsoft.com/office/drawing/2014/main" id="{B12B15FB-22A5-4CAC-AA76-B643B1EC7FA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73" name="Text Box 32">
          <a:extLst>
            <a:ext uri="{FF2B5EF4-FFF2-40B4-BE49-F238E27FC236}">
              <a16:creationId xmlns:a16="http://schemas.microsoft.com/office/drawing/2014/main" id="{C463F87C-D8ED-4A87-B2A2-3732C070221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74" name="Text Box 3">
          <a:extLst>
            <a:ext uri="{FF2B5EF4-FFF2-40B4-BE49-F238E27FC236}">
              <a16:creationId xmlns:a16="http://schemas.microsoft.com/office/drawing/2014/main" id="{834363D3-4181-4BFA-BC31-CB503BAC13E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75" name="Text Box 63">
          <a:extLst>
            <a:ext uri="{FF2B5EF4-FFF2-40B4-BE49-F238E27FC236}">
              <a16:creationId xmlns:a16="http://schemas.microsoft.com/office/drawing/2014/main" id="{EFFAE914-9D13-4B07-B47A-BB3B57AF469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76" name="Text Box 3">
          <a:extLst>
            <a:ext uri="{FF2B5EF4-FFF2-40B4-BE49-F238E27FC236}">
              <a16:creationId xmlns:a16="http://schemas.microsoft.com/office/drawing/2014/main" id="{AC34A2C3-92C3-4768-8E38-867646F7DF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77" name="Text Box 32">
          <a:extLst>
            <a:ext uri="{FF2B5EF4-FFF2-40B4-BE49-F238E27FC236}">
              <a16:creationId xmlns:a16="http://schemas.microsoft.com/office/drawing/2014/main" id="{0F179B73-8660-42CF-8F2B-C1C49FC312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78" name="Text Box 3">
          <a:extLst>
            <a:ext uri="{FF2B5EF4-FFF2-40B4-BE49-F238E27FC236}">
              <a16:creationId xmlns:a16="http://schemas.microsoft.com/office/drawing/2014/main" id="{5D4A54AD-38DF-46CA-86A9-1CAC27E8C93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79" name="Text Box 63">
          <a:extLst>
            <a:ext uri="{FF2B5EF4-FFF2-40B4-BE49-F238E27FC236}">
              <a16:creationId xmlns:a16="http://schemas.microsoft.com/office/drawing/2014/main" id="{15E386A4-9E70-4FF8-8965-7338DC556CF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80" name="Text Box 3">
          <a:extLst>
            <a:ext uri="{FF2B5EF4-FFF2-40B4-BE49-F238E27FC236}">
              <a16:creationId xmlns:a16="http://schemas.microsoft.com/office/drawing/2014/main" id="{DB352EAC-BF77-49E5-AD26-1359FF4E7C2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81" name="Text Box 32">
          <a:extLst>
            <a:ext uri="{FF2B5EF4-FFF2-40B4-BE49-F238E27FC236}">
              <a16:creationId xmlns:a16="http://schemas.microsoft.com/office/drawing/2014/main" id="{2E49D8B1-FAC9-438B-90F1-7F10282E6F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82" name="Text Box 3">
          <a:extLst>
            <a:ext uri="{FF2B5EF4-FFF2-40B4-BE49-F238E27FC236}">
              <a16:creationId xmlns:a16="http://schemas.microsoft.com/office/drawing/2014/main" id="{DC682F87-CF25-4860-970A-F5DC0008E10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83" name="Text Box 63">
          <a:extLst>
            <a:ext uri="{FF2B5EF4-FFF2-40B4-BE49-F238E27FC236}">
              <a16:creationId xmlns:a16="http://schemas.microsoft.com/office/drawing/2014/main" id="{57101DAD-46D1-487F-96B6-FF5C32FCF34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84" name="Text Box 3">
          <a:extLst>
            <a:ext uri="{FF2B5EF4-FFF2-40B4-BE49-F238E27FC236}">
              <a16:creationId xmlns:a16="http://schemas.microsoft.com/office/drawing/2014/main" id="{116976D0-91AC-402B-A20C-EF7267A8AEB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85" name="Text Box 32">
          <a:extLst>
            <a:ext uri="{FF2B5EF4-FFF2-40B4-BE49-F238E27FC236}">
              <a16:creationId xmlns:a16="http://schemas.microsoft.com/office/drawing/2014/main" id="{B6A33AF8-305E-47A8-9611-EDBF774BF86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86" name="Text Box 3">
          <a:extLst>
            <a:ext uri="{FF2B5EF4-FFF2-40B4-BE49-F238E27FC236}">
              <a16:creationId xmlns:a16="http://schemas.microsoft.com/office/drawing/2014/main" id="{E3CD4E36-17A1-49D4-8FB4-2C20C0C50B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87" name="Text Box 63">
          <a:extLst>
            <a:ext uri="{FF2B5EF4-FFF2-40B4-BE49-F238E27FC236}">
              <a16:creationId xmlns:a16="http://schemas.microsoft.com/office/drawing/2014/main" id="{BE0FFFA5-1825-4B6B-B44A-180123EB7D6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88" name="Text Box 3">
          <a:extLst>
            <a:ext uri="{FF2B5EF4-FFF2-40B4-BE49-F238E27FC236}">
              <a16:creationId xmlns:a16="http://schemas.microsoft.com/office/drawing/2014/main" id="{011CDA71-ED51-4F31-9DB8-1BCC18BE69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89" name="Text Box 32">
          <a:extLst>
            <a:ext uri="{FF2B5EF4-FFF2-40B4-BE49-F238E27FC236}">
              <a16:creationId xmlns:a16="http://schemas.microsoft.com/office/drawing/2014/main" id="{FD41917F-3646-4732-9334-9A4AD190762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90" name="Text Box 3">
          <a:extLst>
            <a:ext uri="{FF2B5EF4-FFF2-40B4-BE49-F238E27FC236}">
              <a16:creationId xmlns:a16="http://schemas.microsoft.com/office/drawing/2014/main" id="{C50F6717-60D6-4A07-8E1E-3C90DED77CF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91" name="Text Box 63">
          <a:extLst>
            <a:ext uri="{FF2B5EF4-FFF2-40B4-BE49-F238E27FC236}">
              <a16:creationId xmlns:a16="http://schemas.microsoft.com/office/drawing/2014/main" id="{88E5C3C1-BEB3-46E4-8C8E-C1754DC6437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92" name="Text Box 3">
          <a:extLst>
            <a:ext uri="{FF2B5EF4-FFF2-40B4-BE49-F238E27FC236}">
              <a16:creationId xmlns:a16="http://schemas.microsoft.com/office/drawing/2014/main" id="{BA8ECDE9-5810-438C-B7D0-B5E9ED551A8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93" name="Text Box 32">
          <a:extLst>
            <a:ext uri="{FF2B5EF4-FFF2-40B4-BE49-F238E27FC236}">
              <a16:creationId xmlns:a16="http://schemas.microsoft.com/office/drawing/2014/main" id="{C55979FE-D5E1-4A2E-A749-4916F6102CA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94" name="Text Box 3">
          <a:extLst>
            <a:ext uri="{FF2B5EF4-FFF2-40B4-BE49-F238E27FC236}">
              <a16:creationId xmlns:a16="http://schemas.microsoft.com/office/drawing/2014/main" id="{C6369511-3BBB-47A7-B35E-F7BE39CD3F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95" name="Text Box 63">
          <a:extLst>
            <a:ext uri="{FF2B5EF4-FFF2-40B4-BE49-F238E27FC236}">
              <a16:creationId xmlns:a16="http://schemas.microsoft.com/office/drawing/2014/main" id="{288F0990-5C28-4179-8A8B-8C148EB2F16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96" name="Text Box 3">
          <a:extLst>
            <a:ext uri="{FF2B5EF4-FFF2-40B4-BE49-F238E27FC236}">
              <a16:creationId xmlns:a16="http://schemas.microsoft.com/office/drawing/2014/main" id="{6AD88851-A081-44D4-8B20-9B1909EEA24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97" name="Text Box 32">
          <a:extLst>
            <a:ext uri="{FF2B5EF4-FFF2-40B4-BE49-F238E27FC236}">
              <a16:creationId xmlns:a16="http://schemas.microsoft.com/office/drawing/2014/main" id="{BC51EE5E-86EB-4C0E-962A-ABACF5A051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398" name="Text Box 3">
          <a:extLst>
            <a:ext uri="{FF2B5EF4-FFF2-40B4-BE49-F238E27FC236}">
              <a16:creationId xmlns:a16="http://schemas.microsoft.com/office/drawing/2014/main" id="{6EB69C89-2829-4278-81B3-052EFBEB368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399" name="Text Box 63">
          <a:extLst>
            <a:ext uri="{FF2B5EF4-FFF2-40B4-BE49-F238E27FC236}">
              <a16:creationId xmlns:a16="http://schemas.microsoft.com/office/drawing/2014/main" id="{F7B42735-2A44-4234-B5AD-64976531B4F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00" name="Text Box 3">
          <a:extLst>
            <a:ext uri="{FF2B5EF4-FFF2-40B4-BE49-F238E27FC236}">
              <a16:creationId xmlns:a16="http://schemas.microsoft.com/office/drawing/2014/main" id="{41267FF4-F39B-492D-84A2-6D133F03CA1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01" name="Text Box 32">
          <a:extLst>
            <a:ext uri="{FF2B5EF4-FFF2-40B4-BE49-F238E27FC236}">
              <a16:creationId xmlns:a16="http://schemas.microsoft.com/office/drawing/2014/main" id="{5B5587C8-00A8-44D3-81CE-DC181CE5BF5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02" name="Text Box 3">
          <a:extLst>
            <a:ext uri="{FF2B5EF4-FFF2-40B4-BE49-F238E27FC236}">
              <a16:creationId xmlns:a16="http://schemas.microsoft.com/office/drawing/2014/main" id="{E85701D3-0ECA-43F2-9FC6-D2F0114E346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03" name="Text Box 63">
          <a:extLst>
            <a:ext uri="{FF2B5EF4-FFF2-40B4-BE49-F238E27FC236}">
              <a16:creationId xmlns:a16="http://schemas.microsoft.com/office/drawing/2014/main" id="{173B701D-7143-497D-ACEC-7B69D1BDBA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04" name="Text Box 3">
          <a:extLst>
            <a:ext uri="{FF2B5EF4-FFF2-40B4-BE49-F238E27FC236}">
              <a16:creationId xmlns:a16="http://schemas.microsoft.com/office/drawing/2014/main" id="{256B77BB-45AF-4E4C-88A3-BD8C7319A42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05" name="Text Box 32">
          <a:extLst>
            <a:ext uri="{FF2B5EF4-FFF2-40B4-BE49-F238E27FC236}">
              <a16:creationId xmlns:a16="http://schemas.microsoft.com/office/drawing/2014/main" id="{69070530-9DAD-42A5-83F2-207B5D9612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06" name="Text Box 3">
          <a:extLst>
            <a:ext uri="{FF2B5EF4-FFF2-40B4-BE49-F238E27FC236}">
              <a16:creationId xmlns:a16="http://schemas.microsoft.com/office/drawing/2014/main" id="{C5A520A4-5ED3-408F-B292-EF0614D218D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07" name="Text Box 63">
          <a:extLst>
            <a:ext uri="{FF2B5EF4-FFF2-40B4-BE49-F238E27FC236}">
              <a16:creationId xmlns:a16="http://schemas.microsoft.com/office/drawing/2014/main" id="{73131445-46AD-452D-BCE8-7503B0C625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08" name="Text Box 3">
          <a:extLst>
            <a:ext uri="{FF2B5EF4-FFF2-40B4-BE49-F238E27FC236}">
              <a16:creationId xmlns:a16="http://schemas.microsoft.com/office/drawing/2014/main" id="{E487C0A8-A47C-44F0-BCCF-C9CA55936CB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09" name="Text Box 32">
          <a:extLst>
            <a:ext uri="{FF2B5EF4-FFF2-40B4-BE49-F238E27FC236}">
              <a16:creationId xmlns:a16="http://schemas.microsoft.com/office/drawing/2014/main" id="{FC6A8B08-039B-497D-8C48-73BDDF9915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10" name="Text Box 3">
          <a:extLst>
            <a:ext uri="{FF2B5EF4-FFF2-40B4-BE49-F238E27FC236}">
              <a16:creationId xmlns:a16="http://schemas.microsoft.com/office/drawing/2014/main" id="{FA03EB7F-0931-4971-9AC4-230F277E6F7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11" name="Text Box 63">
          <a:extLst>
            <a:ext uri="{FF2B5EF4-FFF2-40B4-BE49-F238E27FC236}">
              <a16:creationId xmlns:a16="http://schemas.microsoft.com/office/drawing/2014/main" id="{7DAC6D0B-1855-4A4B-B7E4-4D91573B5E6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12" name="Text Box 32">
          <a:extLst>
            <a:ext uri="{FF2B5EF4-FFF2-40B4-BE49-F238E27FC236}">
              <a16:creationId xmlns:a16="http://schemas.microsoft.com/office/drawing/2014/main" id="{3AE3194F-E928-445E-B76E-61D1E89747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13" name="Text Box 3">
          <a:extLst>
            <a:ext uri="{FF2B5EF4-FFF2-40B4-BE49-F238E27FC236}">
              <a16:creationId xmlns:a16="http://schemas.microsoft.com/office/drawing/2014/main" id="{213C1483-DA45-4779-AF1D-A37F00E98C6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14" name="Text Box 63">
          <a:extLst>
            <a:ext uri="{FF2B5EF4-FFF2-40B4-BE49-F238E27FC236}">
              <a16:creationId xmlns:a16="http://schemas.microsoft.com/office/drawing/2014/main" id="{56E51806-7401-4242-88AB-6C532E3A75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15" name="Text Box 3">
          <a:extLst>
            <a:ext uri="{FF2B5EF4-FFF2-40B4-BE49-F238E27FC236}">
              <a16:creationId xmlns:a16="http://schemas.microsoft.com/office/drawing/2014/main" id="{F41274C4-3C45-4378-83D7-F6DFC915B1A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16" name="Text Box 32">
          <a:extLst>
            <a:ext uri="{FF2B5EF4-FFF2-40B4-BE49-F238E27FC236}">
              <a16:creationId xmlns:a16="http://schemas.microsoft.com/office/drawing/2014/main" id="{CD8C0921-04BB-474F-B705-028057FD54B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17" name="Text Box 3">
          <a:extLst>
            <a:ext uri="{FF2B5EF4-FFF2-40B4-BE49-F238E27FC236}">
              <a16:creationId xmlns:a16="http://schemas.microsoft.com/office/drawing/2014/main" id="{29CC5B07-31C2-4487-A702-A38F7C51408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18" name="Text Box 63">
          <a:extLst>
            <a:ext uri="{FF2B5EF4-FFF2-40B4-BE49-F238E27FC236}">
              <a16:creationId xmlns:a16="http://schemas.microsoft.com/office/drawing/2014/main" id="{82BDF924-4F10-4044-BE03-3ED3A492B8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19" name="Text Box 3">
          <a:extLst>
            <a:ext uri="{FF2B5EF4-FFF2-40B4-BE49-F238E27FC236}">
              <a16:creationId xmlns:a16="http://schemas.microsoft.com/office/drawing/2014/main" id="{164FDF8D-68FB-431C-A5C2-1521BC89F4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20" name="Text Box 32">
          <a:extLst>
            <a:ext uri="{FF2B5EF4-FFF2-40B4-BE49-F238E27FC236}">
              <a16:creationId xmlns:a16="http://schemas.microsoft.com/office/drawing/2014/main" id="{7A8CF1DD-22E6-4B3C-9337-B25C4EB84DE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21" name="Text Box 3">
          <a:extLst>
            <a:ext uri="{FF2B5EF4-FFF2-40B4-BE49-F238E27FC236}">
              <a16:creationId xmlns:a16="http://schemas.microsoft.com/office/drawing/2014/main" id="{E38FD446-3559-42AF-91D7-FCDE238E6F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22" name="Text Box 63">
          <a:extLst>
            <a:ext uri="{FF2B5EF4-FFF2-40B4-BE49-F238E27FC236}">
              <a16:creationId xmlns:a16="http://schemas.microsoft.com/office/drawing/2014/main" id="{C05C0DB5-7111-420E-A62B-3863276D8B2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23" name="Text Box 3">
          <a:extLst>
            <a:ext uri="{FF2B5EF4-FFF2-40B4-BE49-F238E27FC236}">
              <a16:creationId xmlns:a16="http://schemas.microsoft.com/office/drawing/2014/main" id="{9B215811-5C2B-4AE9-AB4E-97D042B396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24" name="Text Box 32">
          <a:extLst>
            <a:ext uri="{FF2B5EF4-FFF2-40B4-BE49-F238E27FC236}">
              <a16:creationId xmlns:a16="http://schemas.microsoft.com/office/drawing/2014/main" id="{EBF78901-ECD4-4C2D-9DDD-4EC23D2898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25" name="Text Box 3">
          <a:extLst>
            <a:ext uri="{FF2B5EF4-FFF2-40B4-BE49-F238E27FC236}">
              <a16:creationId xmlns:a16="http://schemas.microsoft.com/office/drawing/2014/main" id="{FB2AECD9-374F-4A54-A535-5C0E3D1EBB5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26" name="Text Box 63">
          <a:extLst>
            <a:ext uri="{FF2B5EF4-FFF2-40B4-BE49-F238E27FC236}">
              <a16:creationId xmlns:a16="http://schemas.microsoft.com/office/drawing/2014/main" id="{98D1A483-EB57-4387-98D0-F143A36D25F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27" name="Text Box 3">
          <a:extLst>
            <a:ext uri="{FF2B5EF4-FFF2-40B4-BE49-F238E27FC236}">
              <a16:creationId xmlns:a16="http://schemas.microsoft.com/office/drawing/2014/main" id="{A0DDE12B-2A75-4190-BD38-CB56F3DFAC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28" name="Text Box 32">
          <a:extLst>
            <a:ext uri="{FF2B5EF4-FFF2-40B4-BE49-F238E27FC236}">
              <a16:creationId xmlns:a16="http://schemas.microsoft.com/office/drawing/2014/main" id="{DACC23FE-A8A5-4CF0-9EC5-E15B15ECE16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29" name="Text Box 3">
          <a:extLst>
            <a:ext uri="{FF2B5EF4-FFF2-40B4-BE49-F238E27FC236}">
              <a16:creationId xmlns:a16="http://schemas.microsoft.com/office/drawing/2014/main" id="{2EAEF1EB-EB8B-45BC-8264-492F6EA0F76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30" name="Text Box 63">
          <a:extLst>
            <a:ext uri="{FF2B5EF4-FFF2-40B4-BE49-F238E27FC236}">
              <a16:creationId xmlns:a16="http://schemas.microsoft.com/office/drawing/2014/main" id="{CAB78B86-DADE-4248-83B4-7C7612F2C9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31" name="Text Box 3">
          <a:extLst>
            <a:ext uri="{FF2B5EF4-FFF2-40B4-BE49-F238E27FC236}">
              <a16:creationId xmlns:a16="http://schemas.microsoft.com/office/drawing/2014/main" id="{FE0B3604-3305-4EA1-B451-2220C22C6C1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32" name="Text Box 32">
          <a:extLst>
            <a:ext uri="{FF2B5EF4-FFF2-40B4-BE49-F238E27FC236}">
              <a16:creationId xmlns:a16="http://schemas.microsoft.com/office/drawing/2014/main" id="{18FC78C5-3504-4E00-981B-8AEAB53576E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33" name="Text Box 3">
          <a:extLst>
            <a:ext uri="{FF2B5EF4-FFF2-40B4-BE49-F238E27FC236}">
              <a16:creationId xmlns:a16="http://schemas.microsoft.com/office/drawing/2014/main" id="{6E54C6C1-912A-4625-A804-B271FA074B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34" name="Text Box 63">
          <a:extLst>
            <a:ext uri="{FF2B5EF4-FFF2-40B4-BE49-F238E27FC236}">
              <a16:creationId xmlns:a16="http://schemas.microsoft.com/office/drawing/2014/main" id="{69445D5E-4A3F-4D72-BF30-C1FA7666E6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35" name="Text Box 3">
          <a:extLst>
            <a:ext uri="{FF2B5EF4-FFF2-40B4-BE49-F238E27FC236}">
              <a16:creationId xmlns:a16="http://schemas.microsoft.com/office/drawing/2014/main" id="{85EF0910-0CC9-4F21-B491-E9D684EF172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36" name="Text Box 32">
          <a:extLst>
            <a:ext uri="{FF2B5EF4-FFF2-40B4-BE49-F238E27FC236}">
              <a16:creationId xmlns:a16="http://schemas.microsoft.com/office/drawing/2014/main" id="{83B0C051-99B7-4F4C-9393-EAE98941E8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37" name="Text Box 3">
          <a:extLst>
            <a:ext uri="{FF2B5EF4-FFF2-40B4-BE49-F238E27FC236}">
              <a16:creationId xmlns:a16="http://schemas.microsoft.com/office/drawing/2014/main" id="{9CDB1023-83B3-435D-A4A8-6B688E6D02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38" name="Text Box 63">
          <a:extLst>
            <a:ext uri="{FF2B5EF4-FFF2-40B4-BE49-F238E27FC236}">
              <a16:creationId xmlns:a16="http://schemas.microsoft.com/office/drawing/2014/main" id="{DD11CFCC-3089-4793-B52F-FF761056BBF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39" name="Text Box 3">
          <a:extLst>
            <a:ext uri="{FF2B5EF4-FFF2-40B4-BE49-F238E27FC236}">
              <a16:creationId xmlns:a16="http://schemas.microsoft.com/office/drawing/2014/main" id="{A725A2E1-A9FB-4BDF-8F40-2A6528B6D22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40" name="Text Box 32">
          <a:extLst>
            <a:ext uri="{FF2B5EF4-FFF2-40B4-BE49-F238E27FC236}">
              <a16:creationId xmlns:a16="http://schemas.microsoft.com/office/drawing/2014/main" id="{2920A12D-FD16-4030-ADE7-A3BD2CDD451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41" name="Text Box 3">
          <a:extLst>
            <a:ext uri="{FF2B5EF4-FFF2-40B4-BE49-F238E27FC236}">
              <a16:creationId xmlns:a16="http://schemas.microsoft.com/office/drawing/2014/main" id="{D4B9AC32-43B4-47A2-ADAA-48C318A821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42" name="Text Box 63">
          <a:extLst>
            <a:ext uri="{FF2B5EF4-FFF2-40B4-BE49-F238E27FC236}">
              <a16:creationId xmlns:a16="http://schemas.microsoft.com/office/drawing/2014/main" id="{737FA1D2-FEA6-44CE-B311-2061C9D221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43" name="Text Box 3">
          <a:extLst>
            <a:ext uri="{FF2B5EF4-FFF2-40B4-BE49-F238E27FC236}">
              <a16:creationId xmlns:a16="http://schemas.microsoft.com/office/drawing/2014/main" id="{9018DC71-C614-43C1-BBCD-83E0E97FB56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44" name="Text Box 32">
          <a:extLst>
            <a:ext uri="{FF2B5EF4-FFF2-40B4-BE49-F238E27FC236}">
              <a16:creationId xmlns:a16="http://schemas.microsoft.com/office/drawing/2014/main" id="{3E77EF7E-A349-49B9-81E1-D57B83FC4D9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45" name="Text Box 3">
          <a:extLst>
            <a:ext uri="{FF2B5EF4-FFF2-40B4-BE49-F238E27FC236}">
              <a16:creationId xmlns:a16="http://schemas.microsoft.com/office/drawing/2014/main" id="{B0F0E4A3-E35A-4AA1-B456-0F009B42F7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46" name="Text Box 63">
          <a:extLst>
            <a:ext uri="{FF2B5EF4-FFF2-40B4-BE49-F238E27FC236}">
              <a16:creationId xmlns:a16="http://schemas.microsoft.com/office/drawing/2014/main" id="{418481FD-69EB-4ED8-AE62-91E6331BD22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47" name="Text Box 3">
          <a:extLst>
            <a:ext uri="{FF2B5EF4-FFF2-40B4-BE49-F238E27FC236}">
              <a16:creationId xmlns:a16="http://schemas.microsoft.com/office/drawing/2014/main" id="{7C58473B-EC97-4A54-89ED-A03F8D8495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48" name="Text Box 32">
          <a:extLst>
            <a:ext uri="{FF2B5EF4-FFF2-40B4-BE49-F238E27FC236}">
              <a16:creationId xmlns:a16="http://schemas.microsoft.com/office/drawing/2014/main" id="{470FA687-8563-491D-9967-6C2527E6C8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49" name="Text Box 3">
          <a:extLst>
            <a:ext uri="{FF2B5EF4-FFF2-40B4-BE49-F238E27FC236}">
              <a16:creationId xmlns:a16="http://schemas.microsoft.com/office/drawing/2014/main" id="{AD5A85CF-B5A6-4335-959F-DCC85F2685C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50" name="Text Box 63">
          <a:extLst>
            <a:ext uri="{FF2B5EF4-FFF2-40B4-BE49-F238E27FC236}">
              <a16:creationId xmlns:a16="http://schemas.microsoft.com/office/drawing/2014/main" id="{FFDCA204-6BEA-475A-A794-A8F26C2A1D0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51" name="Text Box 3">
          <a:extLst>
            <a:ext uri="{FF2B5EF4-FFF2-40B4-BE49-F238E27FC236}">
              <a16:creationId xmlns:a16="http://schemas.microsoft.com/office/drawing/2014/main" id="{1BC6FD29-5450-4061-878C-541EBFFBF2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52" name="Text Box 32">
          <a:extLst>
            <a:ext uri="{FF2B5EF4-FFF2-40B4-BE49-F238E27FC236}">
              <a16:creationId xmlns:a16="http://schemas.microsoft.com/office/drawing/2014/main" id="{F989AE1F-BC9B-4599-BB5D-9EFC08747D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53" name="Text Box 3">
          <a:extLst>
            <a:ext uri="{FF2B5EF4-FFF2-40B4-BE49-F238E27FC236}">
              <a16:creationId xmlns:a16="http://schemas.microsoft.com/office/drawing/2014/main" id="{0BEB23FD-441D-438A-A9A4-54351BA57D1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54" name="Text Box 63">
          <a:extLst>
            <a:ext uri="{FF2B5EF4-FFF2-40B4-BE49-F238E27FC236}">
              <a16:creationId xmlns:a16="http://schemas.microsoft.com/office/drawing/2014/main" id="{A039B319-CAB3-41A9-89B6-F2C19D744B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55" name="Text Box 3">
          <a:extLst>
            <a:ext uri="{FF2B5EF4-FFF2-40B4-BE49-F238E27FC236}">
              <a16:creationId xmlns:a16="http://schemas.microsoft.com/office/drawing/2014/main" id="{44C484DA-52B3-4831-97B9-D83B3345599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56" name="Text Box 32">
          <a:extLst>
            <a:ext uri="{FF2B5EF4-FFF2-40B4-BE49-F238E27FC236}">
              <a16:creationId xmlns:a16="http://schemas.microsoft.com/office/drawing/2014/main" id="{54D9462F-D3E7-4C5D-9E70-D051EAD75DE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57" name="Text Box 3">
          <a:extLst>
            <a:ext uri="{FF2B5EF4-FFF2-40B4-BE49-F238E27FC236}">
              <a16:creationId xmlns:a16="http://schemas.microsoft.com/office/drawing/2014/main" id="{1978BFDF-3ED0-4C4F-9A91-251A6DEA436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58" name="Text Box 63">
          <a:extLst>
            <a:ext uri="{FF2B5EF4-FFF2-40B4-BE49-F238E27FC236}">
              <a16:creationId xmlns:a16="http://schemas.microsoft.com/office/drawing/2014/main" id="{4F2DF54B-9C5F-4A1C-A21F-F23B17DD8B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59" name="Text Box 3">
          <a:extLst>
            <a:ext uri="{FF2B5EF4-FFF2-40B4-BE49-F238E27FC236}">
              <a16:creationId xmlns:a16="http://schemas.microsoft.com/office/drawing/2014/main" id="{572DAD47-6059-4350-9204-B0CC3F11C12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60" name="Text Box 32">
          <a:extLst>
            <a:ext uri="{FF2B5EF4-FFF2-40B4-BE49-F238E27FC236}">
              <a16:creationId xmlns:a16="http://schemas.microsoft.com/office/drawing/2014/main" id="{81874AEA-3DEA-46A9-931A-B481410CBBA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61" name="Text Box 3">
          <a:extLst>
            <a:ext uri="{FF2B5EF4-FFF2-40B4-BE49-F238E27FC236}">
              <a16:creationId xmlns:a16="http://schemas.microsoft.com/office/drawing/2014/main" id="{3128EA85-156C-42B1-A644-97E32FFB566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62" name="Text Box 63">
          <a:extLst>
            <a:ext uri="{FF2B5EF4-FFF2-40B4-BE49-F238E27FC236}">
              <a16:creationId xmlns:a16="http://schemas.microsoft.com/office/drawing/2014/main" id="{87BE3E68-4E40-45D2-91AF-99EA5267E0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63" name="Text Box 3">
          <a:extLst>
            <a:ext uri="{FF2B5EF4-FFF2-40B4-BE49-F238E27FC236}">
              <a16:creationId xmlns:a16="http://schemas.microsoft.com/office/drawing/2014/main" id="{94EDFACB-A466-4EAC-BE0E-B3DC99FA499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64" name="Text Box 32">
          <a:extLst>
            <a:ext uri="{FF2B5EF4-FFF2-40B4-BE49-F238E27FC236}">
              <a16:creationId xmlns:a16="http://schemas.microsoft.com/office/drawing/2014/main" id="{988C16BE-8ECC-4496-9A33-FB6469807F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65" name="Text Box 3">
          <a:extLst>
            <a:ext uri="{FF2B5EF4-FFF2-40B4-BE49-F238E27FC236}">
              <a16:creationId xmlns:a16="http://schemas.microsoft.com/office/drawing/2014/main" id="{C23BF3A8-1C8B-4976-AFF3-4A84D4E1133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66" name="Text Box 63">
          <a:extLst>
            <a:ext uri="{FF2B5EF4-FFF2-40B4-BE49-F238E27FC236}">
              <a16:creationId xmlns:a16="http://schemas.microsoft.com/office/drawing/2014/main" id="{B6CF39E0-1919-4CB5-9709-D2E4188A45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67" name="Text Box 3">
          <a:extLst>
            <a:ext uri="{FF2B5EF4-FFF2-40B4-BE49-F238E27FC236}">
              <a16:creationId xmlns:a16="http://schemas.microsoft.com/office/drawing/2014/main" id="{8C0BD018-4769-4B7F-8AFA-976D2691C0D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68" name="Text Box 32">
          <a:extLst>
            <a:ext uri="{FF2B5EF4-FFF2-40B4-BE49-F238E27FC236}">
              <a16:creationId xmlns:a16="http://schemas.microsoft.com/office/drawing/2014/main" id="{FD23E159-27C1-414B-A2B0-E84429699FB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69" name="Text Box 3">
          <a:extLst>
            <a:ext uri="{FF2B5EF4-FFF2-40B4-BE49-F238E27FC236}">
              <a16:creationId xmlns:a16="http://schemas.microsoft.com/office/drawing/2014/main" id="{1EE1D3EF-CD40-4DCA-9FC8-044FAF1216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70" name="Text Box 63">
          <a:extLst>
            <a:ext uri="{FF2B5EF4-FFF2-40B4-BE49-F238E27FC236}">
              <a16:creationId xmlns:a16="http://schemas.microsoft.com/office/drawing/2014/main" id="{5FB28E88-6EC7-425F-A873-8085FD557F8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71" name="Text Box 3">
          <a:extLst>
            <a:ext uri="{FF2B5EF4-FFF2-40B4-BE49-F238E27FC236}">
              <a16:creationId xmlns:a16="http://schemas.microsoft.com/office/drawing/2014/main" id="{88B1D7A2-AB57-4574-BE30-E7CF481B44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72" name="Text Box 32">
          <a:extLst>
            <a:ext uri="{FF2B5EF4-FFF2-40B4-BE49-F238E27FC236}">
              <a16:creationId xmlns:a16="http://schemas.microsoft.com/office/drawing/2014/main" id="{189699B1-16C4-4873-8862-D5A6306BBA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73" name="Text Box 3">
          <a:extLst>
            <a:ext uri="{FF2B5EF4-FFF2-40B4-BE49-F238E27FC236}">
              <a16:creationId xmlns:a16="http://schemas.microsoft.com/office/drawing/2014/main" id="{7181DE52-DE22-49E1-8219-203588EF0E9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74" name="Text Box 63">
          <a:extLst>
            <a:ext uri="{FF2B5EF4-FFF2-40B4-BE49-F238E27FC236}">
              <a16:creationId xmlns:a16="http://schemas.microsoft.com/office/drawing/2014/main" id="{6733679E-9DA7-4A43-8389-FFE0DCF142B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75" name="Text Box 3">
          <a:extLst>
            <a:ext uri="{FF2B5EF4-FFF2-40B4-BE49-F238E27FC236}">
              <a16:creationId xmlns:a16="http://schemas.microsoft.com/office/drawing/2014/main" id="{10AF7241-BCE3-4FEF-95F8-4242AC11F58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76" name="Text Box 32">
          <a:extLst>
            <a:ext uri="{FF2B5EF4-FFF2-40B4-BE49-F238E27FC236}">
              <a16:creationId xmlns:a16="http://schemas.microsoft.com/office/drawing/2014/main" id="{3C96793B-721F-4C3C-8435-D8782CEE3C1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77" name="Text Box 3">
          <a:extLst>
            <a:ext uri="{FF2B5EF4-FFF2-40B4-BE49-F238E27FC236}">
              <a16:creationId xmlns:a16="http://schemas.microsoft.com/office/drawing/2014/main" id="{F853A02A-78EB-4810-9504-E6BC62A3CC5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78" name="Text Box 63">
          <a:extLst>
            <a:ext uri="{FF2B5EF4-FFF2-40B4-BE49-F238E27FC236}">
              <a16:creationId xmlns:a16="http://schemas.microsoft.com/office/drawing/2014/main" id="{3A41A5DA-3551-41BB-9504-B6B7E729ED5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79" name="Text Box 3">
          <a:extLst>
            <a:ext uri="{FF2B5EF4-FFF2-40B4-BE49-F238E27FC236}">
              <a16:creationId xmlns:a16="http://schemas.microsoft.com/office/drawing/2014/main" id="{5F5370F5-D11D-4DE7-A52C-57AC4C076F6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80" name="Text Box 32">
          <a:extLst>
            <a:ext uri="{FF2B5EF4-FFF2-40B4-BE49-F238E27FC236}">
              <a16:creationId xmlns:a16="http://schemas.microsoft.com/office/drawing/2014/main" id="{8C58C817-3255-466F-8327-41DA074D2CF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81" name="Text Box 3">
          <a:extLst>
            <a:ext uri="{FF2B5EF4-FFF2-40B4-BE49-F238E27FC236}">
              <a16:creationId xmlns:a16="http://schemas.microsoft.com/office/drawing/2014/main" id="{FB5EE636-3E86-4326-823E-11BE803ACF4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82" name="Text Box 63">
          <a:extLst>
            <a:ext uri="{FF2B5EF4-FFF2-40B4-BE49-F238E27FC236}">
              <a16:creationId xmlns:a16="http://schemas.microsoft.com/office/drawing/2014/main" id="{E9A25944-2358-4529-A4D0-A37670CD14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83" name="Text Box 3">
          <a:extLst>
            <a:ext uri="{FF2B5EF4-FFF2-40B4-BE49-F238E27FC236}">
              <a16:creationId xmlns:a16="http://schemas.microsoft.com/office/drawing/2014/main" id="{AE450914-3E5B-4B72-A7CC-1793B93D1F8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84" name="Text Box 32">
          <a:extLst>
            <a:ext uri="{FF2B5EF4-FFF2-40B4-BE49-F238E27FC236}">
              <a16:creationId xmlns:a16="http://schemas.microsoft.com/office/drawing/2014/main" id="{96308985-D282-4D6C-9615-1CED988EF1D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85" name="Text Box 3">
          <a:extLst>
            <a:ext uri="{FF2B5EF4-FFF2-40B4-BE49-F238E27FC236}">
              <a16:creationId xmlns:a16="http://schemas.microsoft.com/office/drawing/2014/main" id="{F138ACFD-15FD-4A0B-A90B-5E4CB0DECC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86" name="Text Box 63">
          <a:extLst>
            <a:ext uri="{FF2B5EF4-FFF2-40B4-BE49-F238E27FC236}">
              <a16:creationId xmlns:a16="http://schemas.microsoft.com/office/drawing/2014/main" id="{E3D73AB9-4E28-4EA1-93F0-3944FB6FF51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87" name="Text Box 3">
          <a:extLst>
            <a:ext uri="{FF2B5EF4-FFF2-40B4-BE49-F238E27FC236}">
              <a16:creationId xmlns:a16="http://schemas.microsoft.com/office/drawing/2014/main" id="{3D915BA1-BA2A-49F5-9B8D-A8CC85FB24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88" name="Text Box 32">
          <a:extLst>
            <a:ext uri="{FF2B5EF4-FFF2-40B4-BE49-F238E27FC236}">
              <a16:creationId xmlns:a16="http://schemas.microsoft.com/office/drawing/2014/main" id="{D6E51576-7517-46F2-A8A5-C2933BF2CC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89" name="Text Box 3">
          <a:extLst>
            <a:ext uri="{FF2B5EF4-FFF2-40B4-BE49-F238E27FC236}">
              <a16:creationId xmlns:a16="http://schemas.microsoft.com/office/drawing/2014/main" id="{1620477C-A4E8-49C0-8DAD-FB6B58831A5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90" name="Text Box 63">
          <a:extLst>
            <a:ext uri="{FF2B5EF4-FFF2-40B4-BE49-F238E27FC236}">
              <a16:creationId xmlns:a16="http://schemas.microsoft.com/office/drawing/2014/main" id="{9383902C-4D9F-4C6C-AB2B-187AD264DFA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91" name="Text Box 3">
          <a:extLst>
            <a:ext uri="{FF2B5EF4-FFF2-40B4-BE49-F238E27FC236}">
              <a16:creationId xmlns:a16="http://schemas.microsoft.com/office/drawing/2014/main" id="{0A5ED7B3-35E0-4B8E-82C1-B053A223718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92" name="Text Box 32">
          <a:extLst>
            <a:ext uri="{FF2B5EF4-FFF2-40B4-BE49-F238E27FC236}">
              <a16:creationId xmlns:a16="http://schemas.microsoft.com/office/drawing/2014/main" id="{577D102D-74FE-4456-9E68-DC053ED7503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93" name="Text Box 3">
          <a:extLst>
            <a:ext uri="{FF2B5EF4-FFF2-40B4-BE49-F238E27FC236}">
              <a16:creationId xmlns:a16="http://schemas.microsoft.com/office/drawing/2014/main" id="{51D60A91-56D3-46C4-A0AD-173E816C4A7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94" name="Text Box 63">
          <a:extLst>
            <a:ext uri="{FF2B5EF4-FFF2-40B4-BE49-F238E27FC236}">
              <a16:creationId xmlns:a16="http://schemas.microsoft.com/office/drawing/2014/main" id="{6DF9F452-DFF0-4868-BBA2-2CA081C9BDC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95" name="Text Box 3">
          <a:extLst>
            <a:ext uri="{FF2B5EF4-FFF2-40B4-BE49-F238E27FC236}">
              <a16:creationId xmlns:a16="http://schemas.microsoft.com/office/drawing/2014/main" id="{1961013C-E180-4971-9BF2-3622FEC63C8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96" name="Text Box 32">
          <a:extLst>
            <a:ext uri="{FF2B5EF4-FFF2-40B4-BE49-F238E27FC236}">
              <a16:creationId xmlns:a16="http://schemas.microsoft.com/office/drawing/2014/main" id="{FDD38811-BEF9-4623-A69B-049F9EBFFC0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97" name="Text Box 3">
          <a:extLst>
            <a:ext uri="{FF2B5EF4-FFF2-40B4-BE49-F238E27FC236}">
              <a16:creationId xmlns:a16="http://schemas.microsoft.com/office/drawing/2014/main" id="{E28394F2-FA10-45A5-999E-D1D8E8C0005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498" name="Text Box 63">
          <a:extLst>
            <a:ext uri="{FF2B5EF4-FFF2-40B4-BE49-F238E27FC236}">
              <a16:creationId xmlns:a16="http://schemas.microsoft.com/office/drawing/2014/main" id="{C0EC3B92-CE9D-4111-A34C-655065FA15D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499" name="Text Box 3">
          <a:extLst>
            <a:ext uri="{FF2B5EF4-FFF2-40B4-BE49-F238E27FC236}">
              <a16:creationId xmlns:a16="http://schemas.microsoft.com/office/drawing/2014/main" id="{F3EC0D01-8D96-476E-A073-547A4B773BA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00" name="Text Box 32">
          <a:extLst>
            <a:ext uri="{FF2B5EF4-FFF2-40B4-BE49-F238E27FC236}">
              <a16:creationId xmlns:a16="http://schemas.microsoft.com/office/drawing/2014/main" id="{0CCF02F4-4792-4552-810B-F5043B14F6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01" name="Text Box 3">
          <a:extLst>
            <a:ext uri="{FF2B5EF4-FFF2-40B4-BE49-F238E27FC236}">
              <a16:creationId xmlns:a16="http://schemas.microsoft.com/office/drawing/2014/main" id="{BE1A2D87-7B9C-4115-ACDA-3E69E83DF72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02" name="Text Box 63">
          <a:extLst>
            <a:ext uri="{FF2B5EF4-FFF2-40B4-BE49-F238E27FC236}">
              <a16:creationId xmlns:a16="http://schemas.microsoft.com/office/drawing/2014/main" id="{1979EB24-170F-4B2F-8082-43FA5CE000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03" name="Text Box 3">
          <a:extLst>
            <a:ext uri="{FF2B5EF4-FFF2-40B4-BE49-F238E27FC236}">
              <a16:creationId xmlns:a16="http://schemas.microsoft.com/office/drawing/2014/main" id="{12BAEFA2-B6B9-4B53-B0F3-4A82A022DF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04" name="Text Box 32">
          <a:extLst>
            <a:ext uri="{FF2B5EF4-FFF2-40B4-BE49-F238E27FC236}">
              <a16:creationId xmlns:a16="http://schemas.microsoft.com/office/drawing/2014/main" id="{5F86B7DA-FDE7-443D-B2BE-20D3B263F2C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05" name="Text Box 3">
          <a:extLst>
            <a:ext uri="{FF2B5EF4-FFF2-40B4-BE49-F238E27FC236}">
              <a16:creationId xmlns:a16="http://schemas.microsoft.com/office/drawing/2014/main" id="{E68BD247-88C4-43DE-AAEA-0D2499E3F5A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06" name="Text Box 63">
          <a:extLst>
            <a:ext uri="{FF2B5EF4-FFF2-40B4-BE49-F238E27FC236}">
              <a16:creationId xmlns:a16="http://schemas.microsoft.com/office/drawing/2014/main" id="{84F0D699-4586-4D78-8AF8-C53152C40C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07" name="Text Box 3">
          <a:extLst>
            <a:ext uri="{FF2B5EF4-FFF2-40B4-BE49-F238E27FC236}">
              <a16:creationId xmlns:a16="http://schemas.microsoft.com/office/drawing/2014/main" id="{73B1099A-FF60-4AFC-BEEA-890605810B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08" name="Text Box 32">
          <a:extLst>
            <a:ext uri="{FF2B5EF4-FFF2-40B4-BE49-F238E27FC236}">
              <a16:creationId xmlns:a16="http://schemas.microsoft.com/office/drawing/2014/main" id="{A95F0DE9-11F7-4101-A86D-7199CA31EE4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09" name="Text Box 3">
          <a:extLst>
            <a:ext uri="{FF2B5EF4-FFF2-40B4-BE49-F238E27FC236}">
              <a16:creationId xmlns:a16="http://schemas.microsoft.com/office/drawing/2014/main" id="{5D96613F-9C3C-4EDA-9FEE-E493975021E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10" name="Text Box 63">
          <a:extLst>
            <a:ext uri="{FF2B5EF4-FFF2-40B4-BE49-F238E27FC236}">
              <a16:creationId xmlns:a16="http://schemas.microsoft.com/office/drawing/2014/main" id="{AA389172-8DA5-4F76-896F-C9F5F06357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11" name="Text Box 3">
          <a:extLst>
            <a:ext uri="{FF2B5EF4-FFF2-40B4-BE49-F238E27FC236}">
              <a16:creationId xmlns:a16="http://schemas.microsoft.com/office/drawing/2014/main" id="{C76F6BE2-0CA8-4D55-A6E4-777EF466425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12" name="Text Box 32">
          <a:extLst>
            <a:ext uri="{FF2B5EF4-FFF2-40B4-BE49-F238E27FC236}">
              <a16:creationId xmlns:a16="http://schemas.microsoft.com/office/drawing/2014/main" id="{FA3F4B6D-7953-46D6-BA39-F67F5B63C69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13" name="Text Box 3">
          <a:extLst>
            <a:ext uri="{FF2B5EF4-FFF2-40B4-BE49-F238E27FC236}">
              <a16:creationId xmlns:a16="http://schemas.microsoft.com/office/drawing/2014/main" id="{DD52CACE-3060-4434-8647-866BF2229C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14" name="Text Box 63">
          <a:extLst>
            <a:ext uri="{FF2B5EF4-FFF2-40B4-BE49-F238E27FC236}">
              <a16:creationId xmlns:a16="http://schemas.microsoft.com/office/drawing/2014/main" id="{52A3E71B-219D-4845-A912-114B528B2CB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15" name="Text Box 3">
          <a:extLst>
            <a:ext uri="{FF2B5EF4-FFF2-40B4-BE49-F238E27FC236}">
              <a16:creationId xmlns:a16="http://schemas.microsoft.com/office/drawing/2014/main" id="{7985A947-E717-46B1-95F8-22BFB2CD208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16" name="Text Box 32">
          <a:extLst>
            <a:ext uri="{FF2B5EF4-FFF2-40B4-BE49-F238E27FC236}">
              <a16:creationId xmlns:a16="http://schemas.microsoft.com/office/drawing/2014/main" id="{22ED0DD2-4802-4CFD-A00A-EC308C2C47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17" name="Text Box 3">
          <a:extLst>
            <a:ext uri="{FF2B5EF4-FFF2-40B4-BE49-F238E27FC236}">
              <a16:creationId xmlns:a16="http://schemas.microsoft.com/office/drawing/2014/main" id="{4246AECD-862A-4A15-9449-EC050BAD7C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18" name="Text Box 63">
          <a:extLst>
            <a:ext uri="{FF2B5EF4-FFF2-40B4-BE49-F238E27FC236}">
              <a16:creationId xmlns:a16="http://schemas.microsoft.com/office/drawing/2014/main" id="{8A9B60BB-C7B0-4CB3-9CEF-A8FD3F0618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19" name="Text Box 3">
          <a:extLst>
            <a:ext uri="{FF2B5EF4-FFF2-40B4-BE49-F238E27FC236}">
              <a16:creationId xmlns:a16="http://schemas.microsoft.com/office/drawing/2014/main" id="{5072CB1C-D0E5-45A3-AC4A-23E3D01FEF7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20" name="Text Box 32">
          <a:extLst>
            <a:ext uri="{FF2B5EF4-FFF2-40B4-BE49-F238E27FC236}">
              <a16:creationId xmlns:a16="http://schemas.microsoft.com/office/drawing/2014/main" id="{5C6C96FA-7F76-4A92-AF11-B2EA2D521C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21" name="Text Box 3">
          <a:extLst>
            <a:ext uri="{FF2B5EF4-FFF2-40B4-BE49-F238E27FC236}">
              <a16:creationId xmlns:a16="http://schemas.microsoft.com/office/drawing/2014/main" id="{E9FFB973-BF75-484F-B9CF-79D65F9B7F4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22" name="Text Box 63">
          <a:extLst>
            <a:ext uri="{FF2B5EF4-FFF2-40B4-BE49-F238E27FC236}">
              <a16:creationId xmlns:a16="http://schemas.microsoft.com/office/drawing/2014/main" id="{9579F535-022B-4845-8CDB-0E22FBFDBD5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23" name="Text Box 3">
          <a:extLst>
            <a:ext uri="{FF2B5EF4-FFF2-40B4-BE49-F238E27FC236}">
              <a16:creationId xmlns:a16="http://schemas.microsoft.com/office/drawing/2014/main" id="{745556B2-B8BF-4E70-830C-B7B56AB721D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24" name="Text Box 32">
          <a:extLst>
            <a:ext uri="{FF2B5EF4-FFF2-40B4-BE49-F238E27FC236}">
              <a16:creationId xmlns:a16="http://schemas.microsoft.com/office/drawing/2014/main" id="{95BF6C45-D1F8-4F55-B07E-F4550835312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25" name="Text Box 3">
          <a:extLst>
            <a:ext uri="{FF2B5EF4-FFF2-40B4-BE49-F238E27FC236}">
              <a16:creationId xmlns:a16="http://schemas.microsoft.com/office/drawing/2014/main" id="{89393FBB-BA77-4223-A951-F8F0A66E68F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26" name="Text Box 63">
          <a:extLst>
            <a:ext uri="{FF2B5EF4-FFF2-40B4-BE49-F238E27FC236}">
              <a16:creationId xmlns:a16="http://schemas.microsoft.com/office/drawing/2014/main" id="{2218E2B7-D692-4BAD-BF1E-3686C502D05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27" name="Text Box 3">
          <a:extLst>
            <a:ext uri="{FF2B5EF4-FFF2-40B4-BE49-F238E27FC236}">
              <a16:creationId xmlns:a16="http://schemas.microsoft.com/office/drawing/2014/main" id="{81339668-8EEF-4019-9DBD-00F491C3F55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28" name="Text Box 32">
          <a:extLst>
            <a:ext uri="{FF2B5EF4-FFF2-40B4-BE49-F238E27FC236}">
              <a16:creationId xmlns:a16="http://schemas.microsoft.com/office/drawing/2014/main" id="{3A143701-4537-4F7D-9F45-A1E286747C4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29" name="Text Box 3">
          <a:extLst>
            <a:ext uri="{FF2B5EF4-FFF2-40B4-BE49-F238E27FC236}">
              <a16:creationId xmlns:a16="http://schemas.microsoft.com/office/drawing/2014/main" id="{954895C4-15C4-4103-859A-665D2BCD13A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30" name="Text Box 63">
          <a:extLst>
            <a:ext uri="{FF2B5EF4-FFF2-40B4-BE49-F238E27FC236}">
              <a16:creationId xmlns:a16="http://schemas.microsoft.com/office/drawing/2014/main" id="{DC06D3D9-0720-422F-9E57-827D3A4BC0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31" name="Text Box 3">
          <a:extLst>
            <a:ext uri="{FF2B5EF4-FFF2-40B4-BE49-F238E27FC236}">
              <a16:creationId xmlns:a16="http://schemas.microsoft.com/office/drawing/2014/main" id="{C00E8247-EFBF-4586-90ED-E4EB302BDD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32" name="Text Box 32">
          <a:extLst>
            <a:ext uri="{FF2B5EF4-FFF2-40B4-BE49-F238E27FC236}">
              <a16:creationId xmlns:a16="http://schemas.microsoft.com/office/drawing/2014/main" id="{28F04FF0-410C-4A77-85C1-0B66FF6A80A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33" name="Text Box 3">
          <a:extLst>
            <a:ext uri="{FF2B5EF4-FFF2-40B4-BE49-F238E27FC236}">
              <a16:creationId xmlns:a16="http://schemas.microsoft.com/office/drawing/2014/main" id="{5E3E74F9-D2AA-4AC8-B649-2664106D08D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34" name="Text Box 63">
          <a:extLst>
            <a:ext uri="{FF2B5EF4-FFF2-40B4-BE49-F238E27FC236}">
              <a16:creationId xmlns:a16="http://schemas.microsoft.com/office/drawing/2014/main" id="{75CA0ED9-7133-4093-8437-2963CFC898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35" name="Text Box 3">
          <a:extLst>
            <a:ext uri="{FF2B5EF4-FFF2-40B4-BE49-F238E27FC236}">
              <a16:creationId xmlns:a16="http://schemas.microsoft.com/office/drawing/2014/main" id="{79BEE7DA-F92F-401A-895B-CD9B7612372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36" name="Text Box 32">
          <a:extLst>
            <a:ext uri="{FF2B5EF4-FFF2-40B4-BE49-F238E27FC236}">
              <a16:creationId xmlns:a16="http://schemas.microsoft.com/office/drawing/2014/main" id="{523DB72D-6632-477B-8B55-74748396512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37" name="Text Box 3">
          <a:extLst>
            <a:ext uri="{FF2B5EF4-FFF2-40B4-BE49-F238E27FC236}">
              <a16:creationId xmlns:a16="http://schemas.microsoft.com/office/drawing/2014/main" id="{C2D99F70-AFF0-4B16-BD07-504BB4C303A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38" name="Text Box 63">
          <a:extLst>
            <a:ext uri="{FF2B5EF4-FFF2-40B4-BE49-F238E27FC236}">
              <a16:creationId xmlns:a16="http://schemas.microsoft.com/office/drawing/2014/main" id="{730DFA97-ACE4-410F-8952-71DF4F73772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39" name="Text Box 3">
          <a:extLst>
            <a:ext uri="{FF2B5EF4-FFF2-40B4-BE49-F238E27FC236}">
              <a16:creationId xmlns:a16="http://schemas.microsoft.com/office/drawing/2014/main" id="{EAD45F01-52EB-45D7-B865-DCF334BC40A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40" name="Text Box 32">
          <a:extLst>
            <a:ext uri="{FF2B5EF4-FFF2-40B4-BE49-F238E27FC236}">
              <a16:creationId xmlns:a16="http://schemas.microsoft.com/office/drawing/2014/main" id="{7D06FA27-10CE-4B0A-A96A-E8EF9F5B5FF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41" name="Text Box 3">
          <a:extLst>
            <a:ext uri="{FF2B5EF4-FFF2-40B4-BE49-F238E27FC236}">
              <a16:creationId xmlns:a16="http://schemas.microsoft.com/office/drawing/2014/main" id="{86A74A90-E34E-4312-BFE4-AC7261D148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42" name="Text Box 63">
          <a:extLst>
            <a:ext uri="{FF2B5EF4-FFF2-40B4-BE49-F238E27FC236}">
              <a16:creationId xmlns:a16="http://schemas.microsoft.com/office/drawing/2014/main" id="{4C5757BE-89B1-47ED-A8C0-F104A7D26B1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43" name="Text Box 3">
          <a:extLst>
            <a:ext uri="{FF2B5EF4-FFF2-40B4-BE49-F238E27FC236}">
              <a16:creationId xmlns:a16="http://schemas.microsoft.com/office/drawing/2014/main" id="{69AFE44E-0C60-4AEE-8A6C-D88E37AB40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44" name="Text Box 32">
          <a:extLst>
            <a:ext uri="{FF2B5EF4-FFF2-40B4-BE49-F238E27FC236}">
              <a16:creationId xmlns:a16="http://schemas.microsoft.com/office/drawing/2014/main" id="{B6193A92-44D2-4DE4-81E5-814AB92621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45" name="Text Box 3">
          <a:extLst>
            <a:ext uri="{FF2B5EF4-FFF2-40B4-BE49-F238E27FC236}">
              <a16:creationId xmlns:a16="http://schemas.microsoft.com/office/drawing/2014/main" id="{DB95E0A1-E98F-4D76-AAB2-61A709B109C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46" name="Text Box 63">
          <a:extLst>
            <a:ext uri="{FF2B5EF4-FFF2-40B4-BE49-F238E27FC236}">
              <a16:creationId xmlns:a16="http://schemas.microsoft.com/office/drawing/2014/main" id="{F1B80B17-A612-4C10-A337-5192CA043BF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47" name="Text Box 3">
          <a:extLst>
            <a:ext uri="{FF2B5EF4-FFF2-40B4-BE49-F238E27FC236}">
              <a16:creationId xmlns:a16="http://schemas.microsoft.com/office/drawing/2014/main" id="{0AFA467E-15B3-481F-AA62-B577B17983D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48" name="Text Box 32">
          <a:extLst>
            <a:ext uri="{FF2B5EF4-FFF2-40B4-BE49-F238E27FC236}">
              <a16:creationId xmlns:a16="http://schemas.microsoft.com/office/drawing/2014/main" id="{39015CF2-DD3D-496E-8D24-191E699818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49" name="Text Box 3">
          <a:extLst>
            <a:ext uri="{FF2B5EF4-FFF2-40B4-BE49-F238E27FC236}">
              <a16:creationId xmlns:a16="http://schemas.microsoft.com/office/drawing/2014/main" id="{8FAEECFF-E377-4AB4-AE58-2E6F042DEAB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50" name="Text Box 63">
          <a:extLst>
            <a:ext uri="{FF2B5EF4-FFF2-40B4-BE49-F238E27FC236}">
              <a16:creationId xmlns:a16="http://schemas.microsoft.com/office/drawing/2014/main" id="{A23614FE-08EF-4BE5-B0C5-92D42CB7AD1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51" name="Text Box 3">
          <a:extLst>
            <a:ext uri="{FF2B5EF4-FFF2-40B4-BE49-F238E27FC236}">
              <a16:creationId xmlns:a16="http://schemas.microsoft.com/office/drawing/2014/main" id="{C04617CE-00E0-4315-ACAD-88DE641E96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52" name="Text Box 32">
          <a:extLst>
            <a:ext uri="{FF2B5EF4-FFF2-40B4-BE49-F238E27FC236}">
              <a16:creationId xmlns:a16="http://schemas.microsoft.com/office/drawing/2014/main" id="{3AE4E62A-79BE-450B-83D0-CD50AE4A898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53" name="Text Box 3">
          <a:extLst>
            <a:ext uri="{FF2B5EF4-FFF2-40B4-BE49-F238E27FC236}">
              <a16:creationId xmlns:a16="http://schemas.microsoft.com/office/drawing/2014/main" id="{3F6B1D5E-D10F-4D51-8D87-BD41AA6D370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54" name="Text Box 63">
          <a:extLst>
            <a:ext uri="{FF2B5EF4-FFF2-40B4-BE49-F238E27FC236}">
              <a16:creationId xmlns:a16="http://schemas.microsoft.com/office/drawing/2014/main" id="{AF97B46E-E81A-40E3-B08B-A9000FAA8FA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55" name="Text Box 3">
          <a:extLst>
            <a:ext uri="{FF2B5EF4-FFF2-40B4-BE49-F238E27FC236}">
              <a16:creationId xmlns:a16="http://schemas.microsoft.com/office/drawing/2014/main" id="{9C2D7BD7-6DD1-47A7-A2C3-7959F2A710E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56" name="Text Box 32">
          <a:extLst>
            <a:ext uri="{FF2B5EF4-FFF2-40B4-BE49-F238E27FC236}">
              <a16:creationId xmlns:a16="http://schemas.microsoft.com/office/drawing/2014/main" id="{DD7CCC5F-A5B2-49BC-BB76-CB9E7FAACAC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57" name="Text Box 3">
          <a:extLst>
            <a:ext uri="{FF2B5EF4-FFF2-40B4-BE49-F238E27FC236}">
              <a16:creationId xmlns:a16="http://schemas.microsoft.com/office/drawing/2014/main" id="{A2D0063A-643F-481E-82EF-3B50754927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58" name="Text Box 63">
          <a:extLst>
            <a:ext uri="{FF2B5EF4-FFF2-40B4-BE49-F238E27FC236}">
              <a16:creationId xmlns:a16="http://schemas.microsoft.com/office/drawing/2014/main" id="{5F7FC7A0-305F-4D08-9718-CE429E8EA33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59" name="Text Box 3">
          <a:extLst>
            <a:ext uri="{FF2B5EF4-FFF2-40B4-BE49-F238E27FC236}">
              <a16:creationId xmlns:a16="http://schemas.microsoft.com/office/drawing/2014/main" id="{0818833D-41AD-4DAB-8B7F-DED65B7211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60" name="Text Box 32">
          <a:extLst>
            <a:ext uri="{FF2B5EF4-FFF2-40B4-BE49-F238E27FC236}">
              <a16:creationId xmlns:a16="http://schemas.microsoft.com/office/drawing/2014/main" id="{9F6D46A0-CAA6-4D2C-B8E7-C8BC4529B4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61" name="Text Box 3">
          <a:extLst>
            <a:ext uri="{FF2B5EF4-FFF2-40B4-BE49-F238E27FC236}">
              <a16:creationId xmlns:a16="http://schemas.microsoft.com/office/drawing/2014/main" id="{5F2C5BA4-E433-4FE9-9932-FEDECD2C3FB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62" name="Text Box 63">
          <a:extLst>
            <a:ext uri="{FF2B5EF4-FFF2-40B4-BE49-F238E27FC236}">
              <a16:creationId xmlns:a16="http://schemas.microsoft.com/office/drawing/2014/main" id="{CCB6BA28-5D0D-431D-9A98-3984865AA0A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63" name="Text Box 3">
          <a:extLst>
            <a:ext uri="{FF2B5EF4-FFF2-40B4-BE49-F238E27FC236}">
              <a16:creationId xmlns:a16="http://schemas.microsoft.com/office/drawing/2014/main" id="{5F7406EC-C898-4E71-A3F3-3E4FFC98E37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64" name="Text Box 32">
          <a:extLst>
            <a:ext uri="{FF2B5EF4-FFF2-40B4-BE49-F238E27FC236}">
              <a16:creationId xmlns:a16="http://schemas.microsoft.com/office/drawing/2014/main" id="{EA9E829C-A6C2-4E6F-A727-664A9C81FC3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65" name="Text Box 3">
          <a:extLst>
            <a:ext uri="{FF2B5EF4-FFF2-40B4-BE49-F238E27FC236}">
              <a16:creationId xmlns:a16="http://schemas.microsoft.com/office/drawing/2014/main" id="{0D8D0C7C-5440-484D-A4F5-B5C7104F722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66" name="Text Box 63">
          <a:extLst>
            <a:ext uri="{FF2B5EF4-FFF2-40B4-BE49-F238E27FC236}">
              <a16:creationId xmlns:a16="http://schemas.microsoft.com/office/drawing/2014/main" id="{102307B7-F8E2-47E6-A156-08AC49CC853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67" name="Text Box 3">
          <a:extLst>
            <a:ext uri="{FF2B5EF4-FFF2-40B4-BE49-F238E27FC236}">
              <a16:creationId xmlns:a16="http://schemas.microsoft.com/office/drawing/2014/main" id="{84409D8A-BA06-4DEB-B030-0A3A7E60445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68" name="Text Box 32">
          <a:extLst>
            <a:ext uri="{FF2B5EF4-FFF2-40B4-BE49-F238E27FC236}">
              <a16:creationId xmlns:a16="http://schemas.microsoft.com/office/drawing/2014/main" id="{2653C20A-3026-44E0-8F63-E122D766B8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69" name="Text Box 3">
          <a:extLst>
            <a:ext uri="{FF2B5EF4-FFF2-40B4-BE49-F238E27FC236}">
              <a16:creationId xmlns:a16="http://schemas.microsoft.com/office/drawing/2014/main" id="{E04B5F36-BE48-4FE3-9697-3896A1A16B2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70" name="Text Box 63">
          <a:extLst>
            <a:ext uri="{FF2B5EF4-FFF2-40B4-BE49-F238E27FC236}">
              <a16:creationId xmlns:a16="http://schemas.microsoft.com/office/drawing/2014/main" id="{F656B0A8-7C40-43EF-AEEC-213BED8937D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71" name="Text Box 3">
          <a:extLst>
            <a:ext uri="{FF2B5EF4-FFF2-40B4-BE49-F238E27FC236}">
              <a16:creationId xmlns:a16="http://schemas.microsoft.com/office/drawing/2014/main" id="{B42D8FE3-15AB-47B3-8089-82489485700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72" name="Text Box 32">
          <a:extLst>
            <a:ext uri="{FF2B5EF4-FFF2-40B4-BE49-F238E27FC236}">
              <a16:creationId xmlns:a16="http://schemas.microsoft.com/office/drawing/2014/main" id="{5E7E1164-EE5A-4F8E-80BD-A9E14238736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73" name="Text Box 3">
          <a:extLst>
            <a:ext uri="{FF2B5EF4-FFF2-40B4-BE49-F238E27FC236}">
              <a16:creationId xmlns:a16="http://schemas.microsoft.com/office/drawing/2014/main" id="{83C1089B-CB69-45C8-B10F-561ED9D9706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74" name="Text Box 63">
          <a:extLst>
            <a:ext uri="{FF2B5EF4-FFF2-40B4-BE49-F238E27FC236}">
              <a16:creationId xmlns:a16="http://schemas.microsoft.com/office/drawing/2014/main" id="{345B2B21-BB3E-4C96-A929-14AF9B260C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75" name="Text Box 3">
          <a:extLst>
            <a:ext uri="{FF2B5EF4-FFF2-40B4-BE49-F238E27FC236}">
              <a16:creationId xmlns:a16="http://schemas.microsoft.com/office/drawing/2014/main" id="{CC8FA107-A6E5-406C-B02A-3DF637C5ED3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76" name="Text Box 32">
          <a:extLst>
            <a:ext uri="{FF2B5EF4-FFF2-40B4-BE49-F238E27FC236}">
              <a16:creationId xmlns:a16="http://schemas.microsoft.com/office/drawing/2014/main" id="{1B36A7A7-59EA-45CC-81FD-73E944734C7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77" name="Text Box 3">
          <a:extLst>
            <a:ext uri="{FF2B5EF4-FFF2-40B4-BE49-F238E27FC236}">
              <a16:creationId xmlns:a16="http://schemas.microsoft.com/office/drawing/2014/main" id="{9DDCEF85-0EEB-4339-8FA9-17754D654E7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78" name="Text Box 63">
          <a:extLst>
            <a:ext uri="{FF2B5EF4-FFF2-40B4-BE49-F238E27FC236}">
              <a16:creationId xmlns:a16="http://schemas.microsoft.com/office/drawing/2014/main" id="{A0091E8C-6478-478D-8D08-D1C931A1FEE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79" name="Text Box 3">
          <a:extLst>
            <a:ext uri="{FF2B5EF4-FFF2-40B4-BE49-F238E27FC236}">
              <a16:creationId xmlns:a16="http://schemas.microsoft.com/office/drawing/2014/main" id="{0E02E9BE-18F6-4A66-858B-F1274366728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80" name="Text Box 32">
          <a:extLst>
            <a:ext uri="{FF2B5EF4-FFF2-40B4-BE49-F238E27FC236}">
              <a16:creationId xmlns:a16="http://schemas.microsoft.com/office/drawing/2014/main" id="{6A53ABC1-BB68-462C-AAA6-9BCB88396F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81" name="Text Box 3">
          <a:extLst>
            <a:ext uri="{FF2B5EF4-FFF2-40B4-BE49-F238E27FC236}">
              <a16:creationId xmlns:a16="http://schemas.microsoft.com/office/drawing/2014/main" id="{5796BC0D-1291-47E9-9024-AB70057FCC4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82" name="Text Box 63">
          <a:extLst>
            <a:ext uri="{FF2B5EF4-FFF2-40B4-BE49-F238E27FC236}">
              <a16:creationId xmlns:a16="http://schemas.microsoft.com/office/drawing/2014/main" id="{AA233630-8241-4CBC-B27A-8CF315BDCD3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83" name="Text Box 3">
          <a:extLst>
            <a:ext uri="{FF2B5EF4-FFF2-40B4-BE49-F238E27FC236}">
              <a16:creationId xmlns:a16="http://schemas.microsoft.com/office/drawing/2014/main" id="{CD6B2BBF-1074-4BC3-B69C-8EDD3999D96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84" name="Text Box 32">
          <a:extLst>
            <a:ext uri="{FF2B5EF4-FFF2-40B4-BE49-F238E27FC236}">
              <a16:creationId xmlns:a16="http://schemas.microsoft.com/office/drawing/2014/main" id="{7B143DFC-BD79-41F4-895B-C865C54B622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85" name="Text Box 3">
          <a:extLst>
            <a:ext uri="{FF2B5EF4-FFF2-40B4-BE49-F238E27FC236}">
              <a16:creationId xmlns:a16="http://schemas.microsoft.com/office/drawing/2014/main" id="{0ED0AC93-0003-42E1-8A35-B2C55AFC002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86" name="Text Box 63">
          <a:extLst>
            <a:ext uri="{FF2B5EF4-FFF2-40B4-BE49-F238E27FC236}">
              <a16:creationId xmlns:a16="http://schemas.microsoft.com/office/drawing/2014/main" id="{48692290-9D4B-49AE-A23D-0D294568DE2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87" name="Text Box 3">
          <a:extLst>
            <a:ext uri="{FF2B5EF4-FFF2-40B4-BE49-F238E27FC236}">
              <a16:creationId xmlns:a16="http://schemas.microsoft.com/office/drawing/2014/main" id="{E1ED477D-FE9A-4007-B022-57168D36D66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88" name="Text Box 32">
          <a:extLst>
            <a:ext uri="{FF2B5EF4-FFF2-40B4-BE49-F238E27FC236}">
              <a16:creationId xmlns:a16="http://schemas.microsoft.com/office/drawing/2014/main" id="{115D3A4D-062A-450B-A84B-578B6C18146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89" name="Text Box 3">
          <a:extLst>
            <a:ext uri="{FF2B5EF4-FFF2-40B4-BE49-F238E27FC236}">
              <a16:creationId xmlns:a16="http://schemas.microsoft.com/office/drawing/2014/main" id="{4DA5EF60-FBB3-4810-913B-66C7263012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90" name="Text Box 63">
          <a:extLst>
            <a:ext uri="{FF2B5EF4-FFF2-40B4-BE49-F238E27FC236}">
              <a16:creationId xmlns:a16="http://schemas.microsoft.com/office/drawing/2014/main" id="{8997F455-9E41-42D6-8F9A-F3820F8A531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91" name="Text Box 3">
          <a:extLst>
            <a:ext uri="{FF2B5EF4-FFF2-40B4-BE49-F238E27FC236}">
              <a16:creationId xmlns:a16="http://schemas.microsoft.com/office/drawing/2014/main" id="{DCC2819E-D4E3-431B-A05E-0F14A7569B7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92" name="Text Box 32">
          <a:extLst>
            <a:ext uri="{FF2B5EF4-FFF2-40B4-BE49-F238E27FC236}">
              <a16:creationId xmlns:a16="http://schemas.microsoft.com/office/drawing/2014/main" id="{567788BF-4F55-40C2-950D-01B329867D5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93" name="Text Box 3">
          <a:extLst>
            <a:ext uri="{FF2B5EF4-FFF2-40B4-BE49-F238E27FC236}">
              <a16:creationId xmlns:a16="http://schemas.microsoft.com/office/drawing/2014/main" id="{70F4C3DC-C3DD-4C13-9B1B-7B25849A5A8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94" name="Text Box 63">
          <a:extLst>
            <a:ext uri="{FF2B5EF4-FFF2-40B4-BE49-F238E27FC236}">
              <a16:creationId xmlns:a16="http://schemas.microsoft.com/office/drawing/2014/main" id="{78E29415-29DE-48B4-804E-E8F7CFF6447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95" name="Text Box 3">
          <a:extLst>
            <a:ext uri="{FF2B5EF4-FFF2-40B4-BE49-F238E27FC236}">
              <a16:creationId xmlns:a16="http://schemas.microsoft.com/office/drawing/2014/main" id="{4BA29836-D5BA-46BB-883E-B756B0A3212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96" name="Text Box 32">
          <a:extLst>
            <a:ext uri="{FF2B5EF4-FFF2-40B4-BE49-F238E27FC236}">
              <a16:creationId xmlns:a16="http://schemas.microsoft.com/office/drawing/2014/main" id="{0897BB3D-3FA8-481E-A424-627DE9DAA1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97" name="Text Box 3">
          <a:extLst>
            <a:ext uri="{FF2B5EF4-FFF2-40B4-BE49-F238E27FC236}">
              <a16:creationId xmlns:a16="http://schemas.microsoft.com/office/drawing/2014/main" id="{7231D4F6-6971-4364-99C5-FDEA0843BB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598" name="Text Box 63">
          <a:extLst>
            <a:ext uri="{FF2B5EF4-FFF2-40B4-BE49-F238E27FC236}">
              <a16:creationId xmlns:a16="http://schemas.microsoft.com/office/drawing/2014/main" id="{CFA01F82-EEBE-4589-96B5-66645AB36CD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599" name="Text Box 3">
          <a:extLst>
            <a:ext uri="{FF2B5EF4-FFF2-40B4-BE49-F238E27FC236}">
              <a16:creationId xmlns:a16="http://schemas.microsoft.com/office/drawing/2014/main" id="{F8E4F8E8-30AA-40BE-843D-52C62245B0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00" name="Text Box 32">
          <a:extLst>
            <a:ext uri="{FF2B5EF4-FFF2-40B4-BE49-F238E27FC236}">
              <a16:creationId xmlns:a16="http://schemas.microsoft.com/office/drawing/2014/main" id="{172936D0-3CF1-43E5-B6DD-2B3FD3D8355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01" name="Text Box 3">
          <a:extLst>
            <a:ext uri="{FF2B5EF4-FFF2-40B4-BE49-F238E27FC236}">
              <a16:creationId xmlns:a16="http://schemas.microsoft.com/office/drawing/2014/main" id="{A2B41EA0-C419-4EE7-B46F-71CADEFFD1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02" name="Text Box 63">
          <a:extLst>
            <a:ext uri="{FF2B5EF4-FFF2-40B4-BE49-F238E27FC236}">
              <a16:creationId xmlns:a16="http://schemas.microsoft.com/office/drawing/2014/main" id="{5D2D8D16-3041-4E59-A3EF-634FF7C5669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03" name="Text Box 3">
          <a:extLst>
            <a:ext uri="{FF2B5EF4-FFF2-40B4-BE49-F238E27FC236}">
              <a16:creationId xmlns:a16="http://schemas.microsoft.com/office/drawing/2014/main" id="{9C350A3C-B6F9-4FA1-80F0-AE51351805B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04" name="Text Box 32">
          <a:extLst>
            <a:ext uri="{FF2B5EF4-FFF2-40B4-BE49-F238E27FC236}">
              <a16:creationId xmlns:a16="http://schemas.microsoft.com/office/drawing/2014/main" id="{DE346C08-C3B8-4CA6-9E25-067359956DE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05" name="Text Box 3">
          <a:extLst>
            <a:ext uri="{FF2B5EF4-FFF2-40B4-BE49-F238E27FC236}">
              <a16:creationId xmlns:a16="http://schemas.microsoft.com/office/drawing/2014/main" id="{0E58B4C0-3D9C-436E-A477-2BDEF649FB3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06" name="Text Box 63">
          <a:extLst>
            <a:ext uri="{FF2B5EF4-FFF2-40B4-BE49-F238E27FC236}">
              <a16:creationId xmlns:a16="http://schemas.microsoft.com/office/drawing/2014/main" id="{CEB1E5DB-DFA1-4C32-A27B-6978757448D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07" name="Text Box 3">
          <a:extLst>
            <a:ext uri="{FF2B5EF4-FFF2-40B4-BE49-F238E27FC236}">
              <a16:creationId xmlns:a16="http://schemas.microsoft.com/office/drawing/2014/main" id="{694AC495-A445-4179-9677-EDEA381B843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08" name="Text Box 32">
          <a:extLst>
            <a:ext uri="{FF2B5EF4-FFF2-40B4-BE49-F238E27FC236}">
              <a16:creationId xmlns:a16="http://schemas.microsoft.com/office/drawing/2014/main" id="{BE84316E-3717-4050-9E54-3ADF1418690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09" name="Text Box 3">
          <a:extLst>
            <a:ext uri="{FF2B5EF4-FFF2-40B4-BE49-F238E27FC236}">
              <a16:creationId xmlns:a16="http://schemas.microsoft.com/office/drawing/2014/main" id="{09FCC41B-7592-407A-B451-542243F90D4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10" name="Text Box 63">
          <a:extLst>
            <a:ext uri="{FF2B5EF4-FFF2-40B4-BE49-F238E27FC236}">
              <a16:creationId xmlns:a16="http://schemas.microsoft.com/office/drawing/2014/main" id="{75A4011B-A2E4-4735-9A3D-C9BEC46DA9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11" name="Text Box 3">
          <a:extLst>
            <a:ext uri="{FF2B5EF4-FFF2-40B4-BE49-F238E27FC236}">
              <a16:creationId xmlns:a16="http://schemas.microsoft.com/office/drawing/2014/main" id="{3AEB8EBC-D5D8-4BF2-BF8B-1843F8E84F2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12" name="Text Box 32">
          <a:extLst>
            <a:ext uri="{FF2B5EF4-FFF2-40B4-BE49-F238E27FC236}">
              <a16:creationId xmlns:a16="http://schemas.microsoft.com/office/drawing/2014/main" id="{12F7CE2E-B7F5-4BBE-A625-D02F2714169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13" name="Text Box 3">
          <a:extLst>
            <a:ext uri="{FF2B5EF4-FFF2-40B4-BE49-F238E27FC236}">
              <a16:creationId xmlns:a16="http://schemas.microsoft.com/office/drawing/2014/main" id="{C625E3F1-FDE0-4A10-B976-CBE9E9C742D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14" name="Text Box 63">
          <a:extLst>
            <a:ext uri="{FF2B5EF4-FFF2-40B4-BE49-F238E27FC236}">
              <a16:creationId xmlns:a16="http://schemas.microsoft.com/office/drawing/2014/main" id="{572C8AC9-8DA5-45E1-8859-F1235F8B7F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15" name="Text Box 3">
          <a:extLst>
            <a:ext uri="{FF2B5EF4-FFF2-40B4-BE49-F238E27FC236}">
              <a16:creationId xmlns:a16="http://schemas.microsoft.com/office/drawing/2014/main" id="{F67FCF63-9EC3-4BE0-890E-2EDE1BC0CB5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16" name="Text Box 32">
          <a:extLst>
            <a:ext uri="{FF2B5EF4-FFF2-40B4-BE49-F238E27FC236}">
              <a16:creationId xmlns:a16="http://schemas.microsoft.com/office/drawing/2014/main" id="{689868D3-1500-4EBB-8626-E88CFB1A762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17" name="Text Box 3">
          <a:extLst>
            <a:ext uri="{FF2B5EF4-FFF2-40B4-BE49-F238E27FC236}">
              <a16:creationId xmlns:a16="http://schemas.microsoft.com/office/drawing/2014/main" id="{DA5AC06B-7E71-48C6-A34E-B42E2A82C2A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18" name="Text Box 63">
          <a:extLst>
            <a:ext uri="{FF2B5EF4-FFF2-40B4-BE49-F238E27FC236}">
              <a16:creationId xmlns:a16="http://schemas.microsoft.com/office/drawing/2014/main" id="{8DA4717E-EC0E-4400-9326-624DA426FB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19" name="Text Box 3">
          <a:extLst>
            <a:ext uri="{FF2B5EF4-FFF2-40B4-BE49-F238E27FC236}">
              <a16:creationId xmlns:a16="http://schemas.microsoft.com/office/drawing/2014/main" id="{9C9E8E17-BE74-4CC3-AA5D-D328E8504A4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20" name="Text Box 32">
          <a:extLst>
            <a:ext uri="{FF2B5EF4-FFF2-40B4-BE49-F238E27FC236}">
              <a16:creationId xmlns:a16="http://schemas.microsoft.com/office/drawing/2014/main" id="{0C7683B2-296C-46FA-936B-21248D3CE42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21" name="Text Box 3">
          <a:extLst>
            <a:ext uri="{FF2B5EF4-FFF2-40B4-BE49-F238E27FC236}">
              <a16:creationId xmlns:a16="http://schemas.microsoft.com/office/drawing/2014/main" id="{36F762A2-E7BC-476B-BDE2-6B0B14A0C51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22" name="Text Box 63">
          <a:extLst>
            <a:ext uri="{FF2B5EF4-FFF2-40B4-BE49-F238E27FC236}">
              <a16:creationId xmlns:a16="http://schemas.microsoft.com/office/drawing/2014/main" id="{6BB159C0-7A6F-4E12-98C0-93ECD2593D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23" name="Text Box 3">
          <a:extLst>
            <a:ext uri="{FF2B5EF4-FFF2-40B4-BE49-F238E27FC236}">
              <a16:creationId xmlns:a16="http://schemas.microsoft.com/office/drawing/2014/main" id="{810DE63F-541E-4033-B674-75592BC60F0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24" name="Text Box 32">
          <a:extLst>
            <a:ext uri="{FF2B5EF4-FFF2-40B4-BE49-F238E27FC236}">
              <a16:creationId xmlns:a16="http://schemas.microsoft.com/office/drawing/2014/main" id="{AF2B9CEC-15D1-4575-ADBA-E7924CE011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25" name="Text Box 3">
          <a:extLst>
            <a:ext uri="{FF2B5EF4-FFF2-40B4-BE49-F238E27FC236}">
              <a16:creationId xmlns:a16="http://schemas.microsoft.com/office/drawing/2014/main" id="{FCAEF353-3524-48BA-A701-8CDF6E0909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26" name="Text Box 63">
          <a:extLst>
            <a:ext uri="{FF2B5EF4-FFF2-40B4-BE49-F238E27FC236}">
              <a16:creationId xmlns:a16="http://schemas.microsoft.com/office/drawing/2014/main" id="{D18929FF-F384-4F57-B75C-64AB62F6B9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27" name="Text Box 3">
          <a:extLst>
            <a:ext uri="{FF2B5EF4-FFF2-40B4-BE49-F238E27FC236}">
              <a16:creationId xmlns:a16="http://schemas.microsoft.com/office/drawing/2014/main" id="{68F856F9-A02E-46C2-BC0B-2E9EE02A22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28" name="Text Box 32">
          <a:extLst>
            <a:ext uri="{FF2B5EF4-FFF2-40B4-BE49-F238E27FC236}">
              <a16:creationId xmlns:a16="http://schemas.microsoft.com/office/drawing/2014/main" id="{14932778-DF77-4FD7-940B-38ACD761D7B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29" name="Text Box 3">
          <a:extLst>
            <a:ext uri="{FF2B5EF4-FFF2-40B4-BE49-F238E27FC236}">
              <a16:creationId xmlns:a16="http://schemas.microsoft.com/office/drawing/2014/main" id="{AAC748FE-9771-42F2-B378-7E4F605C87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30" name="Text Box 63">
          <a:extLst>
            <a:ext uri="{FF2B5EF4-FFF2-40B4-BE49-F238E27FC236}">
              <a16:creationId xmlns:a16="http://schemas.microsoft.com/office/drawing/2014/main" id="{CDC40A1D-DE76-4CAB-A5BB-C76D81A270B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31" name="Text Box 3">
          <a:extLst>
            <a:ext uri="{FF2B5EF4-FFF2-40B4-BE49-F238E27FC236}">
              <a16:creationId xmlns:a16="http://schemas.microsoft.com/office/drawing/2014/main" id="{E5176CD8-A3B2-4849-A5BE-E08FB63DD14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32" name="Text Box 32">
          <a:extLst>
            <a:ext uri="{FF2B5EF4-FFF2-40B4-BE49-F238E27FC236}">
              <a16:creationId xmlns:a16="http://schemas.microsoft.com/office/drawing/2014/main" id="{F86380DF-CB07-4677-BCAF-BD0218E2ECC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33" name="Text Box 3">
          <a:extLst>
            <a:ext uri="{FF2B5EF4-FFF2-40B4-BE49-F238E27FC236}">
              <a16:creationId xmlns:a16="http://schemas.microsoft.com/office/drawing/2014/main" id="{95ADC825-EE67-4FDA-8AE4-D46533DF755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34" name="Text Box 63">
          <a:extLst>
            <a:ext uri="{FF2B5EF4-FFF2-40B4-BE49-F238E27FC236}">
              <a16:creationId xmlns:a16="http://schemas.microsoft.com/office/drawing/2014/main" id="{A5A8FCBB-5D7A-42B4-90E4-53C123F2CA3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35" name="Text Box 3">
          <a:extLst>
            <a:ext uri="{FF2B5EF4-FFF2-40B4-BE49-F238E27FC236}">
              <a16:creationId xmlns:a16="http://schemas.microsoft.com/office/drawing/2014/main" id="{83B20A00-F98B-4DD0-B567-3AA8DDFA34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36" name="Text Box 32">
          <a:extLst>
            <a:ext uri="{FF2B5EF4-FFF2-40B4-BE49-F238E27FC236}">
              <a16:creationId xmlns:a16="http://schemas.microsoft.com/office/drawing/2014/main" id="{3C5AFE12-7952-4C4D-945C-1BC92B07CE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37" name="Text Box 3">
          <a:extLst>
            <a:ext uri="{FF2B5EF4-FFF2-40B4-BE49-F238E27FC236}">
              <a16:creationId xmlns:a16="http://schemas.microsoft.com/office/drawing/2014/main" id="{7306CC8C-D368-416A-8C0B-0E1FE9D3216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38" name="Text Box 63">
          <a:extLst>
            <a:ext uri="{FF2B5EF4-FFF2-40B4-BE49-F238E27FC236}">
              <a16:creationId xmlns:a16="http://schemas.microsoft.com/office/drawing/2014/main" id="{D931D4C8-3093-47CD-A866-D30C3DADFE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39" name="Text Box 3">
          <a:extLst>
            <a:ext uri="{FF2B5EF4-FFF2-40B4-BE49-F238E27FC236}">
              <a16:creationId xmlns:a16="http://schemas.microsoft.com/office/drawing/2014/main" id="{0F4077EA-A32A-4482-B08D-BB3FA4D214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40" name="Text Box 32">
          <a:extLst>
            <a:ext uri="{FF2B5EF4-FFF2-40B4-BE49-F238E27FC236}">
              <a16:creationId xmlns:a16="http://schemas.microsoft.com/office/drawing/2014/main" id="{7A39C271-D1AF-49F6-A381-1A66F344BC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41" name="Text Box 3">
          <a:extLst>
            <a:ext uri="{FF2B5EF4-FFF2-40B4-BE49-F238E27FC236}">
              <a16:creationId xmlns:a16="http://schemas.microsoft.com/office/drawing/2014/main" id="{BB3A65F7-B2F3-4581-A4B2-96460A28EAB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42" name="Text Box 63">
          <a:extLst>
            <a:ext uri="{FF2B5EF4-FFF2-40B4-BE49-F238E27FC236}">
              <a16:creationId xmlns:a16="http://schemas.microsoft.com/office/drawing/2014/main" id="{21BB6C07-5F46-40F2-9B8D-6BF6102C561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43" name="Text Box 3">
          <a:extLst>
            <a:ext uri="{FF2B5EF4-FFF2-40B4-BE49-F238E27FC236}">
              <a16:creationId xmlns:a16="http://schemas.microsoft.com/office/drawing/2014/main" id="{7653DCCB-0F40-4DCA-B9E3-A7F81CAE730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44" name="Text Box 32">
          <a:extLst>
            <a:ext uri="{FF2B5EF4-FFF2-40B4-BE49-F238E27FC236}">
              <a16:creationId xmlns:a16="http://schemas.microsoft.com/office/drawing/2014/main" id="{219800D6-2F4F-4E08-8351-82C05098E22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45" name="Text Box 3">
          <a:extLst>
            <a:ext uri="{FF2B5EF4-FFF2-40B4-BE49-F238E27FC236}">
              <a16:creationId xmlns:a16="http://schemas.microsoft.com/office/drawing/2014/main" id="{21AFB8A5-C652-43F3-82A4-21AE3CB016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46" name="Text Box 63">
          <a:extLst>
            <a:ext uri="{FF2B5EF4-FFF2-40B4-BE49-F238E27FC236}">
              <a16:creationId xmlns:a16="http://schemas.microsoft.com/office/drawing/2014/main" id="{639C39C8-9B40-4EE6-8163-69FD6EB8E39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47" name="Text Box 3">
          <a:extLst>
            <a:ext uri="{FF2B5EF4-FFF2-40B4-BE49-F238E27FC236}">
              <a16:creationId xmlns:a16="http://schemas.microsoft.com/office/drawing/2014/main" id="{B36B3C9D-E26F-4AB9-8797-70F11E9DF3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48" name="Text Box 32">
          <a:extLst>
            <a:ext uri="{FF2B5EF4-FFF2-40B4-BE49-F238E27FC236}">
              <a16:creationId xmlns:a16="http://schemas.microsoft.com/office/drawing/2014/main" id="{8BC52774-9861-49E6-BC14-72DE97E6AD5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49" name="Text Box 3">
          <a:extLst>
            <a:ext uri="{FF2B5EF4-FFF2-40B4-BE49-F238E27FC236}">
              <a16:creationId xmlns:a16="http://schemas.microsoft.com/office/drawing/2014/main" id="{A9D5F4A2-3E44-49DA-ADDC-F23F7EE4DA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50" name="Text Box 63">
          <a:extLst>
            <a:ext uri="{FF2B5EF4-FFF2-40B4-BE49-F238E27FC236}">
              <a16:creationId xmlns:a16="http://schemas.microsoft.com/office/drawing/2014/main" id="{C8130166-A8D8-41D8-8695-6CE9D625AE5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51" name="Text Box 3">
          <a:extLst>
            <a:ext uri="{FF2B5EF4-FFF2-40B4-BE49-F238E27FC236}">
              <a16:creationId xmlns:a16="http://schemas.microsoft.com/office/drawing/2014/main" id="{E0AE36FE-3063-4AA9-9891-90F785F9FB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52" name="Text Box 32">
          <a:extLst>
            <a:ext uri="{FF2B5EF4-FFF2-40B4-BE49-F238E27FC236}">
              <a16:creationId xmlns:a16="http://schemas.microsoft.com/office/drawing/2014/main" id="{5F3D94B0-AB4A-4F74-AFFC-4E9B02CEA80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53" name="Text Box 3">
          <a:extLst>
            <a:ext uri="{FF2B5EF4-FFF2-40B4-BE49-F238E27FC236}">
              <a16:creationId xmlns:a16="http://schemas.microsoft.com/office/drawing/2014/main" id="{A64D12B9-C46D-4955-A3BE-8DA4157FD5D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54" name="Text Box 63">
          <a:extLst>
            <a:ext uri="{FF2B5EF4-FFF2-40B4-BE49-F238E27FC236}">
              <a16:creationId xmlns:a16="http://schemas.microsoft.com/office/drawing/2014/main" id="{819CAA4F-B6EB-4944-916A-686047E070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55" name="Text Box 3">
          <a:extLst>
            <a:ext uri="{FF2B5EF4-FFF2-40B4-BE49-F238E27FC236}">
              <a16:creationId xmlns:a16="http://schemas.microsoft.com/office/drawing/2014/main" id="{7503953B-E0C3-4CAA-99CA-D81AA931C9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56" name="Text Box 32">
          <a:extLst>
            <a:ext uri="{FF2B5EF4-FFF2-40B4-BE49-F238E27FC236}">
              <a16:creationId xmlns:a16="http://schemas.microsoft.com/office/drawing/2014/main" id="{EDD57043-C155-492D-A4C7-5CD4F937BC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57" name="Text Box 3">
          <a:extLst>
            <a:ext uri="{FF2B5EF4-FFF2-40B4-BE49-F238E27FC236}">
              <a16:creationId xmlns:a16="http://schemas.microsoft.com/office/drawing/2014/main" id="{6322875E-2B19-4256-A094-0617FC4284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58" name="Text Box 63">
          <a:extLst>
            <a:ext uri="{FF2B5EF4-FFF2-40B4-BE49-F238E27FC236}">
              <a16:creationId xmlns:a16="http://schemas.microsoft.com/office/drawing/2014/main" id="{A297741B-819E-4F8C-B0B4-BC0AA34B723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59" name="Text Box 3">
          <a:extLst>
            <a:ext uri="{FF2B5EF4-FFF2-40B4-BE49-F238E27FC236}">
              <a16:creationId xmlns:a16="http://schemas.microsoft.com/office/drawing/2014/main" id="{F0D106B6-2E41-4F8B-9AB2-33281884DDA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60" name="Text Box 32">
          <a:extLst>
            <a:ext uri="{FF2B5EF4-FFF2-40B4-BE49-F238E27FC236}">
              <a16:creationId xmlns:a16="http://schemas.microsoft.com/office/drawing/2014/main" id="{94AAC24E-48C9-49C1-886F-784EDD8470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61" name="Text Box 3">
          <a:extLst>
            <a:ext uri="{FF2B5EF4-FFF2-40B4-BE49-F238E27FC236}">
              <a16:creationId xmlns:a16="http://schemas.microsoft.com/office/drawing/2014/main" id="{F6862B05-5020-4B02-ADE9-5719230B4BB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62" name="Text Box 63">
          <a:extLst>
            <a:ext uri="{FF2B5EF4-FFF2-40B4-BE49-F238E27FC236}">
              <a16:creationId xmlns:a16="http://schemas.microsoft.com/office/drawing/2014/main" id="{35BC152C-4E33-4984-9955-70BBA96C7B3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63" name="Text Box 3">
          <a:extLst>
            <a:ext uri="{FF2B5EF4-FFF2-40B4-BE49-F238E27FC236}">
              <a16:creationId xmlns:a16="http://schemas.microsoft.com/office/drawing/2014/main" id="{3C26456C-1E9C-468B-BA8A-88D41383DD4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64" name="Text Box 32">
          <a:extLst>
            <a:ext uri="{FF2B5EF4-FFF2-40B4-BE49-F238E27FC236}">
              <a16:creationId xmlns:a16="http://schemas.microsoft.com/office/drawing/2014/main" id="{F2C68D3B-04AE-4EC9-B976-C1AE413C282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65" name="Text Box 3">
          <a:extLst>
            <a:ext uri="{FF2B5EF4-FFF2-40B4-BE49-F238E27FC236}">
              <a16:creationId xmlns:a16="http://schemas.microsoft.com/office/drawing/2014/main" id="{B8BC0FFB-8933-4902-BD44-C13AB7D485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66" name="Text Box 63">
          <a:extLst>
            <a:ext uri="{FF2B5EF4-FFF2-40B4-BE49-F238E27FC236}">
              <a16:creationId xmlns:a16="http://schemas.microsoft.com/office/drawing/2014/main" id="{CBA4E1CD-672C-48CC-A7A1-63E9E8E5239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67" name="Text Box 32">
          <a:extLst>
            <a:ext uri="{FF2B5EF4-FFF2-40B4-BE49-F238E27FC236}">
              <a16:creationId xmlns:a16="http://schemas.microsoft.com/office/drawing/2014/main" id="{BA1A80AE-5012-4605-B420-959F7B15BF3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68" name="Text Box 3">
          <a:extLst>
            <a:ext uri="{FF2B5EF4-FFF2-40B4-BE49-F238E27FC236}">
              <a16:creationId xmlns:a16="http://schemas.microsoft.com/office/drawing/2014/main" id="{0514F3E9-0D17-476F-AA16-D341988E1EB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69" name="Text Box 63">
          <a:extLst>
            <a:ext uri="{FF2B5EF4-FFF2-40B4-BE49-F238E27FC236}">
              <a16:creationId xmlns:a16="http://schemas.microsoft.com/office/drawing/2014/main" id="{061D2498-62B9-407C-A7DB-14237AB13ED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70" name="Text Box 3">
          <a:extLst>
            <a:ext uri="{FF2B5EF4-FFF2-40B4-BE49-F238E27FC236}">
              <a16:creationId xmlns:a16="http://schemas.microsoft.com/office/drawing/2014/main" id="{F183D205-000E-4A13-9496-D74302898F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71" name="Text Box 32">
          <a:extLst>
            <a:ext uri="{FF2B5EF4-FFF2-40B4-BE49-F238E27FC236}">
              <a16:creationId xmlns:a16="http://schemas.microsoft.com/office/drawing/2014/main" id="{732BA6B8-18C2-4F68-A7FA-7EB1E8B2218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72" name="Text Box 3">
          <a:extLst>
            <a:ext uri="{FF2B5EF4-FFF2-40B4-BE49-F238E27FC236}">
              <a16:creationId xmlns:a16="http://schemas.microsoft.com/office/drawing/2014/main" id="{EDA0B37F-2441-4842-91BE-E5F19920E92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73" name="Text Box 63">
          <a:extLst>
            <a:ext uri="{FF2B5EF4-FFF2-40B4-BE49-F238E27FC236}">
              <a16:creationId xmlns:a16="http://schemas.microsoft.com/office/drawing/2014/main" id="{7FF488BF-7ADF-4F97-8547-4970777FC34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74" name="Text Box 3">
          <a:extLst>
            <a:ext uri="{FF2B5EF4-FFF2-40B4-BE49-F238E27FC236}">
              <a16:creationId xmlns:a16="http://schemas.microsoft.com/office/drawing/2014/main" id="{EA602E20-82B4-43DA-9F02-BA3589785CA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75" name="Text Box 32">
          <a:extLst>
            <a:ext uri="{FF2B5EF4-FFF2-40B4-BE49-F238E27FC236}">
              <a16:creationId xmlns:a16="http://schemas.microsoft.com/office/drawing/2014/main" id="{E50967BA-B4C0-4A18-8BFB-6382B0DBA93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76" name="Text Box 3">
          <a:extLst>
            <a:ext uri="{FF2B5EF4-FFF2-40B4-BE49-F238E27FC236}">
              <a16:creationId xmlns:a16="http://schemas.microsoft.com/office/drawing/2014/main" id="{73B354BE-8AC5-4909-8C2D-1889BAE270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77" name="Text Box 63">
          <a:extLst>
            <a:ext uri="{FF2B5EF4-FFF2-40B4-BE49-F238E27FC236}">
              <a16:creationId xmlns:a16="http://schemas.microsoft.com/office/drawing/2014/main" id="{16BCF7C7-CF83-415E-B7DE-3E03A3FD9A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78" name="Text Box 3">
          <a:extLst>
            <a:ext uri="{FF2B5EF4-FFF2-40B4-BE49-F238E27FC236}">
              <a16:creationId xmlns:a16="http://schemas.microsoft.com/office/drawing/2014/main" id="{9804F168-9BC9-4BDB-AA93-E4950E45FB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79" name="Text Box 32">
          <a:extLst>
            <a:ext uri="{FF2B5EF4-FFF2-40B4-BE49-F238E27FC236}">
              <a16:creationId xmlns:a16="http://schemas.microsoft.com/office/drawing/2014/main" id="{850DE5DF-36E0-42CA-95CE-D93F833419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80" name="Text Box 3">
          <a:extLst>
            <a:ext uri="{FF2B5EF4-FFF2-40B4-BE49-F238E27FC236}">
              <a16:creationId xmlns:a16="http://schemas.microsoft.com/office/drawing/2014/main" id="{2263C1D5-1C91-4F65-AF6E-E608DAC2711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81" name="Text Box 63">
          <a:extLst>
            <a:ext uri="{FF2B5EF4-FFF2-40B4-BE49-F238E27FC236}">
              <a16:creationId xmlns:a16="http://schemas.microsoft.com/office/drawing/2014/main" id="{6F964E39-730B-4771-891F-52D22A0D9B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82" name="Text Box 3">
          <a:extLst>
            <a:ext uri="{FF2B5EF4-FFF2-40B4-BE49-F238E27FC236}">
              <a16:creationId xmlns:a16="http://schemas.microsoft.com/office/drawing/2014/main" id="{E532B35A-8345-4A70-A531-DB8CF39653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83" name="Text Box 32">
          <a:extLst>
            <a:ext uri="{FF2B5EF4-FFF2-40B4-BE49-F238E27FC236}">
              <a16:creationId xmlns:a16="http://schemas.microsoft.com/office/drawing/2014/main" id="{C3A7B99B-1036-4F1E-92FE-F24EC088D23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84" name="Text Box 3">
          <a:extLst>
            <a:ext uri="{FF2B5EF4-FFF2-40B4-BE49-F238E27FC236}">
              <a16:creationId xmlns:a16="http://schemas.microsoft.com/office/drawing/2014/main" id="{F835D1F1-5F26-4D1E-8200-BD9126A5F61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85" name="Text Box 63">
          <a:extLst>
            <a:ext uri="{FF2B5EF4-FFF2-40B4-BE49-F238E27FC236}">
              <a16:creationId xmlns:a16="http://schemas.microsoft.com/office/drawing/2014/main" id="{C0EC8B08-64CD-4E00-98D3-BE679AAA442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86" name="Text Box 3">
          <a:extLst>
            <a:ext uri="{FF2B5EF4-FFF2-40B4-BE49-F238E27FC236}">
              <a16:creationId xmlns:a16="http://schemas.microsoft.com/office/drawing/2014/main" id="{9410D4EE-9A46-4D83-9339-EBB5F03B52D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87" name="Text Box 32">
          <a:extLst>
            <a:ext uri="{FF2B5EF4-FFF2-40B4-BE49-F238E27FC236}">
              <a16:creationId xmlns:a16="http://schemas.microsoft.com/office/drawing/2014/main" id="{5A824852-5F15-4BA2-8F48-C13D4FCE4A3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88" name="Text Box 3">
          <a:extLst>
            <a:ext uri="{FF2B5EF4-FFF2-40B4-BE49-F238E27FC236}">
              <a16:creationId xmlns:a16="http://schemas.microsoft.com/office/drawing/2014/main" id="{4528F6A1-2EB7-4AB9-91B2-7F9598D21EF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89" name="Text Box 63">
          <a:extLst>
            <a:ext uri="{FF2B5EF4-FFF2-40B4-BE49-F238E27FC236}">
              <a16:creationId xmlns:a16="http://schemas.microsoft.com/office/drawing/2014/main" id="{C27F2C78-2E93-4897-89AF-4D1EE50F5BD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90" name="Text Box 3">
          <a:extLst>
            <a:ext uri="{FF2B5EF4-FFF2-40B4-BE49-F238E27FC236}">
              <a16:creationId xmlns:a16="http://schemas.microsoft.com/office/drawing/2014/main" id="{9EE6FB2E-BDF2-406B-A338-0C593149C2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91" name="Text Box 32">
          <a:extLst>
            <a:ext uri="{FF2B5EF4-FFF2-40B4-BE49-F238E27FC236}">
              <a16:creationId xmlns:a16="http://schemas.microsoft.com/office/drawing/2014/main" id="{14071EA0-9B90-4A2B-B174-E501C3BF62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92" name="Text Box 3">
          <a:extLst>
            <a:ext uri="{FF2B5EF4-FFF2-40B4-BE49-F238E27FC236}">
              <a16:creationId xmlns:a16="http://schemas.microsoft.com/office/drawing/2014/main" id="{83CD0DCE-A9FC-40D4-AC31-6A1E49B1791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93" name="Text Box 63">
          <a:extLst>
            <a:ext uri="{FF2B5EF4-FFF2-40B4-BE49-F238E27FC236}">
              <a16:creationId xmlns:a16="http://schemas.microsoft.com/office/drawing/2014/main" id="{EA4429A0-C967-4A89-AE5A-B47B3A2B114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94" name="Text Box 3">
          <a:extLst>
            <a:ext uri="{FF2B5EF4-FFF2-40B4-BE49-F238E27FC236}">
              <a16:creationId xmlns:a16="http://schemas.microsoft.com/office/drawing/2014/main" id="{FD61AEEE-7677-4961-953C-C86AB4DA54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95" name="Text Box 32">
          <a:extLst>
            <a:ext uri="{FF2B5EF4-FFF2-40B4-BE49-F238E27FC236}">
              <a16:creationId xmlns:a16="http://schemas.microsoft.com/office/drawing/2014/main" id="{CE9AD5E7-3468-4BC2-8189-39679A12708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96" name="Text Box 3">
          <a:extLst>
            <a:ext uri="{FF2B5EF4-FFF2-40B4-BE49-F238E27FC236}">
              <a16:creationId xmlns:a16="http://schemas.microsoft.com/office/drawing/2014/main" id="{2F3266AB-2F50-4250-AD28-9EA08BF5DB0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97" name="Text Box 63">
          <a:extLst>
            <a:ext uri="{FF2B5EF4-FFF2-40B4-BE49-F238E27FC236}">
              <a16:creationId xmlns:a16="http://schemas.microsoft.com/office/drawing/2014/main" id="{2EF0F7BC-F7BD-4191-B9FA-7E771A40A7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698" name="Text Box 3">
          <a:extLst>
            <a:ext uri="{FF2B5EF4-FFF2-40B4-BE49-F238E27FC236}">
              <a16:creationId xmlns:a16="http://schemas.microsoft.com/office/drawing/2014/main" id="{B51D3FD8-7658-4D7C-AFE3-08C6643F492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699" name="Text Box 32">
          <a:extLst>
            <a:ext uri="{FF2B5EF4-FFF2-40B4-BE49-F238E27FC236}">
              <a16:creationId xmlns:a16="http://schemas.microsoft.com/office/drawing/2014/main" id="{9D24F402-5381-4107-A71C-C1480FEE0B2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00" name="Text Box 3">
          <a:extLst>
            <a:ext uri="{FF2B5EF4-FFF2-40B4-BE49-F238E27FC236}">
              <a16:creationId xmlns:a16="http://schemas.microsoft.com/office/drawing/2014/main" id="{466B5936-90E5-40D7-8DC8-25E54640620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01" name="Text Box 63">
          <a:extLst>
            <a:ext uri="{FF2B5EF4-FFF2-40B4-BE49-F238E27FC236}">
              <a16:creationId xmlns:a16="http://schemas.microsoft.com/office/drawing/2014/main" id="{792500B6-8821-4516-A67F-99B6A3C87B4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02" name="Text Box 3">
          <a:extLst>
            <a:ext uri="{FF2B5EF4-FFF2-40B4-BE49-F238E27FC236}">
              <a16:creationId xmlns:a16="http://schemas.microsoft.com/office/drawing/2014/main" id="{A7639DFE-B94B-4C0F-B52A-0ED4EB65EC2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03" name="Text Box 32">
          <a:extLst>
            <a:ext uri="{FF2B5EF4-FFF2-40B4-BE49-F238E27FC236}">
              <a16:creationId xmlns:a16="http://schemas.microsoft.com/office/drawing/2014/main" id="{64D49EE0-D584-44AB-A1AC-F5FA801B3E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04" name="Text Box 3">
          <a:extLst>
            <a:ext uri="{FF2B5EF4-FFF2-40B4-BE49-F238E27FC236}">
              <a16:creationId xmlns:a16="http://schemas.microsoft.com/office/drawing/2014/main" id="{082DB905-59B8-47AA-A1A4-554AF79B69A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05" name="Text Box 63">
          <a:extLst>
            <a:ext uri="{FF2B5EF4-FFF2-40B4-BE49-F238E27FC236}">
              <a16:creationId xmlns:a16="http://schemas.microsoft.com/office/drawing/2014/main" id="{8B5894E5-D60E-4C66-A95D-7D11CFC1C6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06" name="Text Box 3">
          <a:extLst>
            <a:ext uri="{FF2B5EF4-FFF2-40B4-BE49-F238E27FC236}">
              <a16:creationId xmlns:a16="http://schemas.microsoft.com/office/drawing/2014/main" id="{542DCFD3-9DCB-4A00-AF01-8CFCDDB71A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07" name="Text Box 32">
          <a:extLst>
            <a:ext uri="{FF2B5EF4-FFF2-40B4-BE49-F238E27FC236}">
              <a16:creationId xmlns:a16="http://schemas.microsoft.com/office/drawing/2014/main" id="{5691519C-EBF1-42C9-8D13-EBB8A03D70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08" name="Text Box 3">
          <a:extLst>
            <a:ext uri="{FF2B5EF4-FFF2-40B4-BE49-F238E27FC236}">
              <a16:creationId xmlns:a16="http://schemas.microsoft.com/office/drawing/2014/main" id="{514E1E11-AB8B-4AB1-BF0C-798CF384264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09" name="Text Box 63">
          <a:extLst>
            <a:ext uri="{FF2B5EF4-FFF2-40B4-BE49-F238E27FC236}">
              <a16:creationId xmlns:a16="http://schemas.microsoft.com/office/drawing/2014/main" id="{3334EEF1-D24E-40D6-8FA8-834DDD1C23A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10" name="Text Box 3">
          <a:extLst>
            <a:ext uri="{FF2B5EF4-FFF2-40B4-BE49-F238E27FC236}">
              <a16:creationId xmlns:a16="http://schemas.microsoft.com/office/drawing/2014/main" id="{497504A8-D2E3-48EE-A63E-05EE170C60C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11" name="Text Box 32">
          <a:extLst>
            <a:ext uri="{FF2B5EF4-FFF2-40B4-BE49-F238E27FC236}">
              <a16:creationId xmlns:a16="http://schemas.microsoft.com/office/drawing/2014/main" id="{ABFD7328-899C-4129-BD64-A3C55A83FB4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12" name="Text Box 3">
          <a:extLst>
            <a:ext uri="{FF2B5EF4-FFF2-40B4-BE49-F238E27FC236}">
              <a16:creationId xmlns:a16="http://schemas.microsoft.com/office/drawing/2014/main" id="{B2781CB8-56A4-4558-937E-60FCABF61B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13" name="Text Box 63">
          <a:extLst>
            <a:ext uri="{FF2B5EF4-FFF2-40B4-BE49-F238E27FC236}">
              <a16:creationId xmlns:a16="http://schemas.microsoft.com/office/drawing/2014/main" id="{A80E9A5A-1B48-434A-8D7A-EA9B1209765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14" name="Text Box 3">
          <a:extLst>
            <a:ext uri="{FF2B5EF4-FFF2-40B4-BE49-F238E27FC236}">
              <a16:creationId xmlns:a16="http://schemas.microsoft.com/office/drawing/2014/main" id="{CB2DC19C-2131-4F91-AF98-837F10181B9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15" name="Text Box 32">
          <a:extLst>
            <a:ext uri="{FF2B5EF4-FFF2-40B4-BE49-F238E27FC236}">
              <a16:creationId xmlns:a16="http://schemas.microsoft.com/office/drawing/2014/main" id="{E22D7C29-92F1-4D37-8E04-53FD2E8328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16" name="Text Box 3">
          <a:extLst>
            <a:ext uri="{FF2B5EF4-FFF2-40B4-BE49-F238E27FC236}">
              <a16:creationId xmlns:a16="http://schemas.microsoft.com/office/drawing/2014/main" id="{D93020FE-BAD2-45DF-9DA5-81712DAF2EA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17" name="Text Box 63">
          <a:extLst>
            <a:ext uri="{FF2B5EF4-FFF2-40B4-BE49-F238E27FC236}">
              <a16:creationId xmlns:a16="http://schemas.microsoft.com/office/drawing/2014/main" id="{CAD4F986-6F20-4E3C-B23D-E13D732580F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18" name="Text Box 3">
          <a:extLst>
            <a:ext uri="{FF2B5EF4-FFF2-40B4-BE49-F238E27FC236}">
              <a16:creationId xmlns:a16="http://schemas.microsoft.com/office/drawing/2014/main" id="{08FC862B-8800-4A2E-B254-EE9E3B2776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19" name="Text Box 32">
          <a:extLst>
            <a:ext uri="{FF2B5EF4-FFF2-40B4-BE49-F238E27FC236}">
              <a16:creationId xmlns:a16="http://schemas.microsoft.com/office/drawing/2014/main" id="{1C8D1E83-1CA9-4006-A7E6-0FEF0029407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20" name="Text Box 3">
          <a:extLst>
            <a:ext uri="{FF2B5EF4-FFF2-40B4-BE49-F238E27FC236}">
              <a16:creationId xmlns:a16="http://schemas.microsoft.com/office/drawing/2014/main" id="{2FD12516-756E-4220-9186-D700D4AF935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21" name="Text Box 63">
          <a:extLst>
            <a:ext uri="{FF2B5EF4-FFF2-40B4-BE49-F238E27FC236}">
              <a16:creationId xmlns:a16="http://schemas.microsoft.com/office/drawing/2014/main" id="{6DE6ECED-564A-485D-943D-92E752986F0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22" name="Text Box 3">
          <a:extLst>
            <a:ext uri="{FF2B5EF4-FFF2-40B4-BE49-F238E27FC236}">
              <a16:creationId xmlns:a16="http://schemas.microsoft.com/office/drawing/2014/main" id="{103C2927-7AC6-4E82-A95E-8BDB2E64C9C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23" name="Text Box 32">
          <a:extLst>
            <a:ext uri="{FF2B5EF4-FFF2-40B4-BE49-F238E27FC236}">
              <a16:creationId xmlns:a16="http://schemas.microsoft.com/office/drawing/2014/main" id="{7649CFAC-44B9-481A-9366-50779B64BE0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24" name="Text Box 3">
          <a:extLst>
            <a:ext uri="{FF2B5EF4-FFF2-40B4-BE49-F238E27FC236}">
              <a16:creationId xmlns:a16="http://schemas.microsoft.com/office/drawing/2014/main" id="{1121242D-A6F8-4173-AADB-F14AE40C8E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25" name="Text Box 63">
          <a:extLst>
            <a:ext uri="{FF2B5EF4-FFF2-40B4-BE49-F238E27FC236}">
              <a16:creationId xmlns:a16="http://schemas.microsoft.com/office/drawing/2014/main" id="{B1949BBE-5E6D-4D7E-A6BB-C1A9681D5AF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26" name="Text Box 3">
          <a:extLst>
            <a:ext uri="{FF2B5EF4-FFF2-40B4-BE49-F238E27FC236}">
              <a16:creationId xmlns:a16="http://schemas.microsoft.com/office/drawing/2014/main" id="{930268CB-1E28-4096-81DB-012746B39F3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27" name="Text Box 32">
          <a:extLst>
            <a:ext uri="{FF2B5EF4-FFF2-40B4-BE49-F238E27FC236}">
              <a16:creationId xmlns:a16="http://schemas.microsoft.com/office/drawing/2014/main" id="{E1143D5B-EAAC-42BF-BFBC-0E4A0A78D6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28" name="Text Box 3">
          <a:extLst>
            <a:ext uri="{FF2B5EF4-FFF2-40B4-BE49-F238E27FC236}">
              <a16:creationId xmlns:a16="http://schemas.microsoft.com/office/drawing/2014/main" id="{B0EC1745-AE07-466D-B7C2-C2BEF6B257F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29" name="Text Box 63">
          <a:extLst>
            <a:ext uri="{FF2B5EF4-FFF2-40B4-BE49-F238E27FC236}">
              <a16:creationId xmlns:a16="http://schemas.microsoft.com/office/drawing/2014/main" id="{FDD4385D-626F-44A7-B8E0-119A3C6E1C4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30" name="Text Box 3">
          <a:extLst>
            <a:ext uri="{FF2B5EF4-FFF2-40B4-BE49-F238E27FC236}">
              <a16:creationId xmlns:a16="http://schemas.microsoft.com/office/drawing/2014/main" id="{3F3A5013-DA3A-4E88-8DCD-142495A007A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31" name="Text Box 32">
          <a:extLst>
            <a:ext uri="{FF2B5EF4-FFF2-40B4-BE49-F238E27FC236}">
              <a16:creationId xmlns:a16="http://schemas.microsoft.com/office/drawing/2014/main" id="{46ABD0FD-0529-49C6-B31D-1809DB6D33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32" name="Text Box 3">
          <a:extLst>
            <a:ext uri="{FF2B5EF4-FFF2-40B4-BE49-F238E27FC236}">
              <a16:creationId xmlns:a16="http://schemas.microsoft.com/office/drawing/2014/main" id="{91C00E32-4FD5-4AAB-8D15-E1E84E5660C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33" name="Text Box 63">
          <a:extLst>
            <a:ext uri="{FF2B5EF4-FFF2-40B4-BE49-F238E27FC236}">
              <a16:creationId xmlns:a16="http://schemas.microsoft.com/office/drawing/2014/main" id="{0B0FA9C4-75E3-4A4D-81B5-28576257FCB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34" name="Text Box 3">
          <a:extLst>
            <a:ext uri="{FF2B5EF4-FFF2-40B4-BE49-F238E27FC236}">
              <a16:creationId xmlns:a16="http://schemas.microsoft.com/office/drawing/2014/main" id="{B5C20EDA-6F94-4B65-B9CD-583020984A3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35" name="Text Box 32">
          <a:extLst>
            <a:ext uri="{FF2B5EF4-FFF2-40B4-BE49-F238E27FC236}">
              <a16:creationId xmlns:a16="http://schemas.microsoft.com/office/drawing/2014/main" id="{7EA036BF-98D0-4630-B8E8-53D6D85F5EF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36" name="Text Box 3">
          <a:extLst>
            <a:ext uri="{FF2B5EF4-FFF2-40B4-BE49-F238E27FC236}">
              <a16:creationId xmlns:a16="http://schemas.microsoft.com/office/drawing/2014/main" id="{3D682951-A496-4A68-93A8-C4D277C3CEA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37" name="Text Box 63">
          <a:extLst>
            <a:ext uri="{FF2B5EF4-FFF2-40B4-BE49-F238E27FC236}">
              <a16:creationId xmlns:a16="http://schemas.microsoft.com/office/drawing/2014/main" id="{A4CAF284-3C43-4D85-93CA-DAB2D950AEA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38" name="Text Box 3">
          <a:extLst>
            <a:ext uri="{FF2B5EF4-FFF2-40B4-BE49-F238E27FC236}">
              <a16:creationId xmlns:a16="http://schemas.microsoft.com/office/drawing/2014/main" id="{BED03FB7-DF0D-485C-96BC-D165E2F14EF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39" name="Text Box 32">
          <a:extLst>
            <a:ext uri="{FF2B5EF4-FFF2-40B4-BE49-F238E27FC236}">
              <a16:creationId xmlns:a16="http://schemas.microsoft.com/office/drawing/2014/main" id="{94F5B87E-E078-4437-90DE-37D47A0450D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40" name="Text Box 3">
          <a:extLst>
            <a:ext uri="{FF2B5EF4-FFF2-40B4-BE49-F238E27FC236}">
              <a16:creationId xmlns:a16="http://schemas.microsoft.com/office/drawing/2014/main" id="{4316E9A6-04EB-4E0F-B247-9874675722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41" name="Text Box 63">
          <a:extLst>
            <a:ext uri="{FF2B5EF4-FFF2-40B4-BE49-F238E27FC236}">
              <a16:creationId xmlns:a16="http://schemas.microsoft.com/office/drawing/2014/main" id="{7496A9EA-87BC-4DD8-840F-63976E6B965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42" name="Text Box 3">
          <a:extLst>
            <a:ext uri="{FF2B5EF4-FFF2-40B4-BE49-F238E27FC236}">
              <a16:creationId xmlns:a16="http://schemas.microsoft.com/office/drawing/2014/main" id="{B14DBE73-3344-49EE-9CD6-16E9BB3B14A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43" name="Text Box 32">
          <a:extLst>
            <a:ext uri="{FF2B5EF4-FFF2-40B4-BE49-F238E27FC236}">
              <a16:creationId xmlns:a16="http://schemas.microsoft.com/office/drawing/2014/main" id="{D5440CC8-4610-4F36-9F39-6B4059DF22E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44" name="Text Box 3">
          <a:extLst>
            <a:ext uri="{FF2B5EF4-FFF2-40B4-BE49-F238E27FC236}">
              <a16:creationId xmlns:a16="http://schemas.microsoft.com/office/drawing/2014/main" id="{DA41E4CC-5D2A-4780-BCB9-5CD8771D5C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45" name="Text Box 63">
          <a:extLst>
            <a:ext uri="{FF2B5EF4-FFF2-40B4-BE49-F238E27FC236}">
              <a16:creationId xmlns:a16="http://schemas.microsoft.com/office/drawing/2014/main" id="{ABA217FA-8BA6-483E-9AFE-10A2BFF42D5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46" name="Text Box 3">
          <a:extLst>
            <a:ext uri="{FF2B5EF4-FFF2-40B4-BE49-F238E27FC236}">
              <a16:creationId xmlns:a16="http://schemas.microsoft.com/office/drawing/2014/main" id="{002AFDF7-65FA-4B02-872A-27E706981C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47" name="Text Box 32">
          <a:extLst>
            <a:ext uri="{FF2B5EF4-FFF2-40B4-BE49-F238E27FC236}">
              <a16:creationId xmlns:a16="http://schemas.microsoft.com/office/drawing/2014/main" id="{3D55B37B-69F2-4A32-B189-1C4141F38E4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48" name="Text Box 3">
          <a:extLst>
            <a:ext uri="{FF2B5EF4-FFF2-40B4-BE49-F238E27FC236}">
              <a16:creationId xmlns:a16="http://schemas.microsoft.com/office/drawing/2014/main" id="{52F965F3-5648-4624-97B7-E4B51F454E1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49" name="Text Box 63">
          <a:extLst>
            <a:ext uri="{FF2B5EF4-FFF2-40B4-BE49-F238E27FC236}">
              <a16:creationId xmlns:a16="http://schemas.microsoft.com/office/drawing/2014/main" id="{05C25C0B-A7E9-41E5-B939-5EA44E554F2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50" name="Text Box 3">
          <a:extLst>
            <a:ext uri="{FF2B5EF4-FFF2-40B4-BE49-F238E27FC236}">
              <a16:creationId xmlns:a16="http://schemas.microsoft.com/office/drawing/2014/main" id="{3F9E975D-9294-44EE-91AE-E8FCC587DE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51" name="Text Box 32">
          <a:extLst>
            <a:ext uri="{FF2B5EF4-FFF2-40B4-BE49-F238E27FC236}">
              <a16:creationId xmlns:a16="http://schemas.microsoft.com/office/drawing/2014/main" id="{4C6C5703-0205-48CE-8079-514F36546E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52" name="Text Box 3">
          <a:extLst>
            <a:ext uri="{FF2B5EF4-FFF2-40B4-BE49-F238E27FC236}">
              <a16:creationId xmlns:a16="http://schemas.microsoft.com/office/drawing/2014/main" id="{FC8333BA-72B1-4DEB-B964-4F4FECB95EE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53" name="Text Box 63">
          <a:extLst>
            <a:ext uri="{FF2B5EF4-FFF2-40B4-BE49-F238E27FC236}">
              <a16:creationId xmlns:a16="http://schemas.microsoft.com/office/drawing/2014/main" id="{5F7EFA05-C8CF-49A1-B006-BE138B91519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54" name="Text Box 3">
          <a:extLst>
            <a:ext uri="{FF2B5EF4-FFF2-40B4-BE49-F238E27FC236}">
              <a16:creationId xmlns:a16="http://schemas.microsoft.com/office/drawing/2014/main" id="{3140833A-5958-457C-A850-6F7E83217A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55" name="Text Box 32">
          <a:extLst>
            <a:ext uri="{FF2B5EF4-FFF2-40B4-BE49-F238E27FC236}">
              <a16:creationId xmlns:a16="http://schemas.microsoft.com/office/drawing/2014/main" id="{B963F3F5-6557-41F7-9C5F-BF632A996B4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56" name="Text Box 3">
          <a:extLst>
            <a:ext uri="{FF2B5EF4-FFF2-40B4-BE49-F238E27FC236}">
              <a16:creationId xmlns:a16="http://schemas.microsoft.com/office/drawing/2014/main" id="{0E22A042-8F51-447E-9085-3B89A6CB630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57" name="Text Box 63">
          <a:extLst>
            <a:ext uri="{FF2B5EF4-FFF2-40B4-BE49-F238E27FC236}">
              <a16:creationId xmlns:a16="http://schemas.microsoft.com/office/drawing/2014/main" id="{D3D7C3FF-C6F4-4E2C-9833-CCCD91FE40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58" name="Text Box 3">
          <a:extLst>
            <a:ext uri="{FF2B5EF4-FFF2-40B4-BE49-F238E27FC236}">
              <a16:creationId xmlns:a16="http://schemas.microsoft.com/office/drawing/2014/main" id="{66B04358-DA45-4C12-827B-D6A1D9E22A9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59" name="Text Box 32">
          <a:extLst>
            <a:ext uri="{FF2B5EF4-FFF2-40B4-BE49-F238E27FC236}">
              <a16:creationId xmlns:a16="http://schemas.microsoft.com/office/drawing/2014/main" id="{2BF05624-F1E0-4444-8326-0D3DDB7AC3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60" name="Text Box 3">
          <a:extLst>
            <a:ext uri="{FF2B5EF4-FFF2-40B4-BE49-F238E27FC236}">
              <a16:creationId xmlns:a16="http://schemas.microsoft.com/office/drawing/2014/main" id="{C72D8A9D-D480-4D0F-AC65-43AC0F5D976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61" name="Text Box 63">
          <a:extLst>
            <a:ext uri="{FF2B5EF4-FFF2-40B4-BE49-F238E27FC236}">
              <a16:creationId xmlns:a16="http://schemas.microsoft.com/office/drawing/2014/main" id="{EBD46713-5A89-4B37-A196-2AE65E6461D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62" name="Text Box 3">
          <a:extLst>
            <a:ext uri="{FF2B5EF4-FFF2-40B4-BE49-F238E27FC236}">
              <a16:creationId xmlns:a16="http://schemas.microsoft.com/office/drawing/2014/main" id="{4B3DE96E-CE39-4C2A-903C-665A1DB3CB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63" name="Text Box 32">
          <a:extLst>
            <a:ext uri="{FF2B5EF4-FFF2-40B4-BE49-F238E27FC236}">
              <a16:creationId xmlns:a16="http://schemas.microsoft.com/office/drawing/2014/main" id="{A79DE176-5825-4A20-A561-8B3EB811F8F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64" name="Text Box 3">
          <a:extLst>
            <a:ext uri="{FF2B5EF4-FFF2-40B4-BE49-F238E27FC236}">
              <a16:creationId xmlns:a16="http://schemas.microsoft.com/office/drawing/2014/main" id="{9AB03BB4-BEB2-4D28-A3AD-15B0AD9EA1F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65" name="Text Box 63">
          <a:extLst>
            <a:ext uri="{FF2B5EF4-FFF2-40B4-BE49-F238E27FC236}">
              <a16:creationId xmlns:a16="http://schemas.microsoft.com/office/drawing/2014/main" id="{390BED1A-D5CD-45CA-A41F-853A16A9BF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66" name="Text Box 3">
          <a:extLst>
            <a:ext uri="{FF2B5EF4-FFF2-40B4-BE49-F238E27FC236}">
              <a16:creationId xmlns:a16="http://schemas.microsoft.com/office/drawing/2014/main" id="{B82EDAB5-AE96-43C2-A523-A890F74EDF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67" name="Text Box 32">
          <a:extLst>
            <a:ext uri="{FF2B5EF4-FFF2-40B4-BE49-F238E27FC236}">
              <a16:creationId xmlns:a16="http://schemas.microsoft.com/office/drawing/2014/main" id="{F4CD0407-4EB8-42DF-8CE2-6A36BD8FA04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68" name="Text Box 3">
          <a:extLst>
            <a:ext uri="{FF2B5EF4-FFF2-40B4-BE49-F238E27FC236}">
              <a16:creationId xmlns:a16="http://schemas.microsoft.com/office/drawing/2014/main" id="{BEA7DA23-FF01-4B00-99C1-120BBCC022F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69" name="Text Box 63">
          <a:extLst>
            <a:ext uri="{FF2B5EF4-FFF2-40B4-BE49-F238E27FC236}">
              <a16:creationId xmlns:a16="http://schemas.microsoft.com/office/drawing/2014/main" id="{FC1BB042-57E3-47D3-8359-2C0CBF8603A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70" name="Text Box 3">
          <a:extLst>
            <a:ext uri="{FF2B5EF4-FFF2-40B4-BE49-F238E27FC236}">
              <a16:creationId xmlns:a16="http://schemas.microsoft.com/office/drawing/2014/main" id="{217FD354-3CDD-437E-865A-EEF55CC37ED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71" name="Text Box 32">
          <a:extLst>
            <a:ext uri="{FF2B5EF4-FFF2-40B4-BE49-F238E27FC236}">
              <a16:creationId xmlns:a16="http://schemas.microsoft.com/office/drawing/2014/main" id="{F7E5F0FC-8736-4DEC-BE75-B6C8FFF09D6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72" name="Text Box 3">
          <a:extLst>
            <a:ext uri="{FF2B5EF4-FFF2-40B4-BE49-F238E27FC236}">
              <a16:creationId xmlns:a16="http://schemas.microsoft.com/office/drawing/2014/main" id="{8D148C7E-249D-462B-A7A4-7A7AADC9099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73" name="Text Box 63">
          <a:extLst>
            <a:ext uri="{FF2B5EF4-FFF2-40B4-BE49-F238E27FC236}">
              <a16:creationId xmlns:a16="http://schemas.microsoft.com/office/drawing/2014/main" id="{BBA6617B-DD15-4000-9B17-F9A2034581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74" name="Text Box 3">
          <a:extLst>
            <a:ext uri="{FF2B5EF4-FFF2-40B4-BE49-F238E27FC236}">
              <a16:creationId xmlns:a16="http://schemas.microsoft.com/office/drawing/2014/main" id="{BB7CFCE8-9FDE-4EB1-A86A-572E015E9AC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75" name="Text Box 32">
          <a:extLst>
            <a:ext uri="{FF2B5EF4-FFF2-40B4-BE49-F238E27FC236}">
              <a16:creationId xmlns:a16="http://schemas.microsoft.com/office/drawing/2014/main" id="{0BEB411F-C43F-4100-BBC4-63D6C8DABE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76" name="Text Box 3">
          <a:extLst>
            <a:ext uri="{FF2B5EF4-FFF2-40B4-BE49-F238E27FC236}">
              <a16:creationId xmlns:a16="http://schemas.microsoft.com/office/drawing/2014/main" id="{FD8C7B58-A8F0-4D65-8879-E1FE0B470CF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77" name="Text Box 63">
          <a:extLst>
            <a:ext uri="{FF2B5EF4-FFF2-40B4-BE49-F238E27FC236}">
              <a16:creationId xmlns:a16="http://schemas.microsoft.com/office/drawing/2014/main" id="{322F2343-C350-426E-BE0D-B5D92D9F75F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78" name="Text Box 3">
          <a:extLst>
            <a:ext uri="{FF2B5EF4-FFF2-40B4-BE49-F238E27FC236}">
              <a16:creationId xmlns:a16="http://schemas.microsoft.com/office/drawing/2014/main" id="{DC3CEED0-BC57-44FD-B84D-AA4F98175DC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79" name="Text Box 32">
          <a:extLst>
            <a:ext uri="{FF2B5EF4-FFF2-40B4-BE49-F238E27FC236}">
              <a16:creationId xmlns:a16="http://schemas.microsoft.com/office/drawing/2014/main" id="{B7BFF1D7-2ECF-4315-A078-077C42D8878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80" name="Text Box 3">
          <a:extLst>
            <a:ext uri="{FF2B5EF4-FFF2-40B4-BE49-F238E27FC236}">
              <a16:creationId xmlns:a16="http://schemas.microsoft.com/office/drawing/2014/main" id="{6EFF35BB-7F71-4D84-9C3B-0A5406A3A4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81" name="Text Box 63">
          <a:extLst>
            <a:ext uri="{FF2B5EF4-FFF2-40B4-BE49-F238E27FC236}">
              <a16:creationId xmlns:a16="http://schemas.microsoft.com/office/drawing/2014/main" id="{3142AB5C-D2E4-4CC4-A166-D252F42CA87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82" name="Text Box 3">
          <a:extLst>
            <a:ext uri="{FF2B5EF4-FFF2-40B4-BE49-F238E27FC236}">
              <a16:creationId xmlns:a16="http://schemas.microsoft.com/office/drawing/2014/main" id="{42865D56-9F03-486D-B394-95E0BBBC6C3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83" name="Text Box 32">
          <a:extLst>
            <a:ext uri="{FF2B5EF4-FFF2-40B4-BE49-F238E27FC236}">
              <a16:creationId xmlns:a16="http://schemas.microsoft.com/office/drawing/2014/main" id="{B3041641-8CE4-4827-BDB7-3FEA3269B9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84" name="Text Box 3">
          <a:extLst>
            <a:ext uri="{FF2B5EF4-FFF2-40B4-BE49-F238E27FC236}">
              <a16:creationId xmlns:a16="http://schemas.microsoft.com/office/drawing/2014/main" id="{2108CF66-E19C-48AB-B0A5-9B79194740E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85" name="Text Box 63">
          <a:extLst>
            <a:ext uri="{FF2B5EF4-FFF2-40B4-BE49-F238E27FC236}">
              <a16:creationId xmlns:a16="http://schemas.microsoft.com/office/drawing/2014/main" id="{6EEFC7D7-2193-4B27-9154-342D9170CA6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86" name="Text Box 3">
          <a:extLst>
            <a:ext uri="{FF2B5EF4-FFF2-40B4-BE49-F238E27FC236}">
              <a16:creationId xmlns:a16="http://schemas.microsoft.com/office/drawing/2014/main" id="{458EB053-65C2-4E0D-8575-6F655E0FE58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87" name="Text Box 32">
          <a:extLst>
            <a:ext uri="{FF2B5EF4-FFF2-40B4-BE49-F238E27FC236}">
              <a16:creationId xmlns:a16="http://schemas.microsoft.com/office/drawing/2014/main" id="{0F455B89-CB51-436D-A015-264A8FEA961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88" name="Text Box 3">
          <a:extLst>
            <a:ext uri="{FF2B5EF4-FFF2-40B4-BE49-F238E27FC236}">
              <a16:creationId xmlns:a16="http://schemas.microsoft.com/office/drawing/2014/main" id="{68607496-534F-4CAD-A39F-542B0555432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89" name="Text Box 63">
          <a:extLst>
            <a:ext uri="{FF2B5EF4-FFF2-40B4-BE49-F238E27FC236}">
              <a16:creationId xmlns:a16="http://schemas.microsoft.com/office/drawing/2014/main" id="{D66747FC-F83F-4AD3-9894-F374B8B6538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90" name="Text Box 3">
          <a:extLst>
            <a:ext uri="{FF2B5EF4-FFF2-40B4-BE49-F238E27FC236}">
              <a16:creationId xmlns:a16="http://schemas.microsoft.com/office/drawing/2014/main" id="{364380C2-79F2-49DB-864D-F41BF0AA175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91" name="Text Box 32">
          <a:extLst>
            <a:ext uri="{FF2B5EF4-FFF2-40B4-BE49-F238E27FC236}">
              <a16:creationId xmlns:a16="http://schemas.microsoft.com/office/drawing/2014/main" id="{B34996FD-08D9-44CC-9AA1-82665256F19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92" name="Text Box 3">
          <a:extLst>
            <a:ext uri="{FF2B5EF4-FFF2-40B4-BE49-F238E27FC236}">
              <a16:creationId xmlns:a16="http://schemas.microsoft.com/office/drawing/2014/main" id="{7CF405F5-7309-43C6-99E3-538DA77821C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93" name="Text Box 63">
          <a:extLst>
            <a:ext uri="{FF2B5EF4-FFF2-40B4-BE49-F238E27FC236}">
              <a16:creationId xmlns:a16="http://schemas.microsoft.com/office/drawing/2014/main" id="{6C1EAE3E-DA9D-4924-9B33-2BACA79BB31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94" name="Text Box 3">
          <a:extLst>
            <a:ext uri="{FF2B5EF4-FFF2-40B4-BE49-F238E27FC236}">
              <a16:creationId xmlns:a16="http://schemas.microsoft.com/office/drawing/2014/main" id="{FBB5006A-1E0A-4F20-AA31-0AA69F3E2E6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95" name="Text Box 32">
          <a:extLst>
            <a:ext uri="{FF2B5EF4-FFF2-40B4-BE49-F238E27FC236}">
              <a16:creationId xmlns:a16="http://schemas.microsoft.com/office/drawing/2014/main" id="{D07B11DF-2F34-4AE7-9435-50EEC52DD80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96" name="Text Box 3">
          <a:extLst>
            <a:ext uri="{FF2B5EF4-FFF2-40B4-BE49-F238E27FC236}">
              <a16:creationId xmlns:a16="http://schemas.microsoft.com/office/drawing/2014/main" id="{A749AC0F-39EE-4357-8882-89094CA166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97" name="Text Box 63">
          <a:extLst>
            <a:ext uri="{FF2B5EF4-FFF2-40B4-BE49-F238E27FC236}">
              <a16:creationId xmlns:a16="http://schemas.microsoft.com/office/drawing/2014/main" id="{93D4F52D-935D-4CD2-A9C9-495FE1BE145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798" name="Text Box 3">
          <a:extLst>
            <a:ext uri="{FF2B5EF4-FFF2-40B4-BE49-F238E27FC236}">
              <a16:creationId xmlns:a16="http://schemas.microsoft.com/office/drawing/2014/main" id="{F0B93686-BE42-4A15-AD77-ECB623762F3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799" name="Text Box 32">
          <a:extLst>
            <a:ext uri="{FF2B5EF4-FFF2-40B4-BE49-F238E27FC236}">
              <a16:creationId xmlns:a16="http://schemas.microsoft.com/office/drawing/2014/main" id="{D5B1C5BF-3F2E-48AB-8324-CF477BB651D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00" name="Text Box 3">
          <a:extLst>
            <a:ext uri="{FF2B5EF4-FFF2-40B4-BE49-F238E27FC236}">
              <a16:creationId xmlns:a16="http://schemas.microsoft.com/office/drawing/2014/main" id="{2224C91A-ED44-436C-B114-E8AC0F9A3BA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01" name="Text Box 63">
          <a:extLst>
            <a:ext uri="{FF2B5EF4-FFF2-40B4-BE49-F238E27FC236}">
              <a16:creationId xmlns:a16="http://schemas.microsoft.com/office/drawing/2014/main" id="{F7984E2B-512B-4AB2-8BA2-51C91B112AE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02" name="Text Box 3">
          <a:extLst>
            <a:ext uri="{FF2B5EF4-FFF2-40B4-BE49-F238E27FC236}">
              <a16:creationId xmlns:a16="http://schemas.microsoft.com/office/drawing/2014/main" id="{008ABE8C-C3BE-47B9-A77A-FDF44D03002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03" name="Text Box 32">
          <a:extLst>
            <a:ext uri="{FF2B5EF4-FFF2-40B4-BE49-F238E27FC236}">
              <a16:creationId xmlns:a16="http://schemas.microsoft.com/office/drawing/2014/main" id="{1A623EC2-4173-4B73-8E3A-543FB9FB614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04" name="Text Box 3">
          <a:extLst>
            <a:ext uri="{FF2B5EF4-FFF2-40B4-BE49-F238E27FC236}">
              <a16:creationId xmlns:a16="http://schemas.microsoft.com/office/drawing/2014/main" id="{C4A3DC97-81FC-4D59-8362-C9A13A0217B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05" name="Text Box 63">
          <a:extLst>
            <a:ext uri="{FF2B5EF4-FFF2-40B4-BE49-F238E27FC236}">
              <a16:creationId xmlns:a16="http://schemas.microsoft.com/office/drawing/2014/main" id="{521E59D1-5BAC-4EDB-A7B2-7CBA8D7161B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06" name="Text Box 3">
          <a:extLst>
            <a:ext uri="{FF2B5EF4-FFF2-40B4-BE49-F238E27FC236}">
              <a16:creationId xmlns:a16="http://schemas.microsoft.com/office/drawing/2014/main" id="{5794AEA6-912C-418D-B2B9-9CC83DB22A3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07" name="Text Box 32">
          <a:extLst>
            <a:ext uri="{FF2B5EF4-FFF2-40B4-BE49-F238E27FC236}">
              <a16:creationId xmlns:a16="http://schemas.microsoft.com/office/drawing/2014/main" id="{7545C2BF-8203-493B-9C54-FE4F3D5CA7A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08" name="Text Box 3">
          <a:extLst>
            <a:ext uri="{FF2B5EF4-FFF2-40B4-BE49-F238E27FC236}">
              <a16:creationId xmlns:a16="http://schemas.microsoft.com/office/drawing/2014/main" id="{3DA6976A-504F-4090-8790-A0B20A1A1EC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09" name="Text Box 63">
          <a:extLst>
            <a:ext uri="{FF2B5EF4-FFF2-40B4-BE49-F238E27FC236}">
              <a16:creationId xmlns:a16="http://schemas.microsoft.com/office/drawing/2014/main" id="{CA42C35B-9B43-4C32-8BEF-F7F3C3AA6E2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10" name="Text Box 3">
          <a:extLst>
            <a:ext uri="{FF2B5EF4-FFF2-40B4-BE49-F238E27FC236}">
              <a16:creationId xmlns:a16="http://schemas.microsoft.com/office/drawing/2014/main" id="{E95419D9-9E51-4AC9-AA11-A0608D3BA3A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11" name="Text Box 32">
          <a:extLst>
            <a:ext uri="{FF2B5EF4-FFF2-40B4-BE49-F238E27FC236}">
              <a16:creationId xmlns:a16="http://schemas.microsoft.com/office/drawing/2014/main" id="{DD76ED31-84F2-4D89-BB80-54EA2EE626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12" name="Text Box 3">
          <a:extLst>
            <a:ext uri="{FF2B5EF4-FFF2-40B4-BE49-F238E27FC236}">
              <a16:creationId xmlns:a16="http://schemas.microsoft.com/office/drawing/2014/main" id="{D70268A6-077F-4C4C-8C5E-230D1DC02C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13" name="Text Box 63">
          <a:extLst>
            <a:ext uri="{FF2B5EF4-FFF2-40B4-BE49-F238E27FC236}">
              <a16:creationId xmlns:a16="http://schemas.microsoft.com/office/drawing/2014/main" id="{D9737651-6959-4CFC-A1AB-9C160A7BB3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14" name="Text Box 3">
          <a:extLst>
            <a:ext uri="{FF2B5EF4-FFF2-40B4-BE49-F238E27FC236}">
              <a16:creationId xmlns:a16="http://schemas.microsoft.com/office/drawing/2014/main" id="{DDAD52E0-A608-4C77-A17B-836418464AA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15" name="Text Box 32">
          <a:extLst>
            <a:ext uri="{FF2B5EF4-FFF2-40B4-BE49-F238E27FC236}">
              <a16:creationId xmlns:a16="http://schemas.microsoft.com/office/drawing/2014/main" id="{44E7581A-BB74-414B-AD00-ED7FB2630A0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16" name="Text Box 3">
          <a:extLst>
            <a:ext uri="{FF2B5EF4-FFF2-40B4-BE49-F238E27FC236}">
              <a16:creationId xmlns:a16="http://schemas.microsoft.com/office/drawing/2014/main" id="{D9FB3F2D-EAD1-4785-A281-48734AE3231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17" name="Text Box 63">
          <a:extLst>
            <a:ext uri="{FF2B5EF4-FFF2-40B4-BE49-F238E27FC236}">
              <a16:creationId xmlns:a16="http://schemas.microsoft.com/office/drawing/2014/main" id="{9299A26C-A810-4B25-825F-EF7AC1245C9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18" name="Text Box 3">
          <a:extLst>
            <a:ext uri="{FF2B5EF4-FFF2-40B4-BE49-F238E27FC236}">
              <a16:creationId xmlns:a16="http://schemas.microsoft.com/office/drawing/2014/main" id="{8FBCA41B-4AF6-4A98-8E98-42ACCEE32A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19" name="Text Box 32">
          <a:extLst>
            <a:ext uri="{FF2B5EF4-FFF2-40B4-BE49-F238E27FC236}">
              <a16:creationId xmlns:a16="http://schemas.microsoft.com/office/drawing/2014/main" id="{4B87CE21-2AF7-4E8F-9ACA-D17AEBA2B54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20" name="Text Box 3">
          <a:extLst>
            <a:ext uri="{FF2B5EF4-FFF2-40B4-BE49-F238E27FC236}">
              <a16:creationId xmlns:a16="http://schemas.microsoft.com/office/drawing/2014/main" id="{C5B839A4-A4A0-4813-A8A9-8724AAC095F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21" name="Text Box 63">
          <a:extLst>
            <a:ext uri="{FF2B5EF4-FFF2-40B4-BE49-F238E27FC236}">
              <a16:creationId xmlns:a16="http://schemas.microsoft.com/office/drawing/2014/main" id="{67F958A1-B80B-4A76-B013-B1C3421D19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22" name="Text Box 3">
          <a:extLst>
            <a:ext uri="{FF2B5EF4-FFF2-40B4-BE49-F238E27FC236}">
              <a16:creationId xmlns:a16="http://schemas.microsoft.com/office/drawing/2014/main" id="{FDFEE8D6-A3B6-46EA-8493-8B4598E44F0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23" name="Text Box 32">
          <a:extLst>
            <a:ext uri="{FF2B5EF4-FFF2-40B4-BE49-F238E27FC236}">
              <a16:creationId xmlns:a16="http://schemas.microsoft.com/office/drawing/2014/main" id="{E1B93607-24F0-4CA9-B81C-AF7721F07A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24" name="Text Box 3">
          <a:extLst>
            <a:ext uri="{FF2B5EF4-FFF2-40B4-BE49-F238E27FC236}">
              <a16:creationId xmlns:a16="http://schemas.microsoft.com/office/drawing/2014/main" id="{E0F8581C-3263-41CF-AB4C-4DF6E4D5D2E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25" name="Text Box 63">
          <a:extLst>
            <a:ext uri="{FF2B5EF4-FFF2-40B4-BE49-F238E27FC236}">
              <a16:creationId xmlns:a16="http://schemas.microsoft.com/office/drawing/2014/main" id="{4AE0ECCC-BF86-4AB0-951D-45C6272B1E5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26" name="Text Box 3">
          <a:extLst>
            <a:ext uri="{FF2B5EF4-FFF2-40B4-BE49-F238E27FC236}">
              <a16:creationId xmlns:a16="http://schemas.microsoft.com/office/drawing/2014/main" id="{124A7E1E-A82D-4B87-9DD7-541E3226249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27" name="Text Box 32">
          <a:extLst>
            <a:ext uri="{FF2B5EF4-FFF2-40B4-BE49-F238E27FC236}">
              <a16:creationId xmlns:a16="http://schemas.microsoft.com/office/drawing/2014/main" id="{BC77786E-8930-4818-AF34-A41F3A549A7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28" name="Text Box 3">
          <a:extLst>
            <a:ext uri="{FF2B5EF4-FFF2-40B4-BE49-F238E27FC236}">
              <a16:creationId xmlns:a16="http://schemas.microsoft.com/office/drawing/2014/main" id="{5E41F160-730B-47AE-8309-1D2E5AA9E34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29" name="Text Box 63">
          <a:extLst>
            <a:ext uri="{FF2B5EF4-FFF2-40B4-BE49-F238E27FC236}">
              <a16:creationId xmlns:a16="http://schemas.microsoft.com/office/drawing/2014/main" id="{1E860980-8494-4D74-AD2F-6C72997539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30" name="Text Box 3">
          <a:extLst>
            <a:ext uri="{FF2B5EF4-FFF2-40B4-BE49-F238E27FC236}">
              <a16:creationId xmlns:a16="http://schemas.microsoft.com/office/drawing/2014/main" id="{8E109AAD-1779-4356-8D3D-B574138B59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31" name="Text Box 32">
          <a:extLst>
            <a:ext uri="{FF2B5EF4-FFF2-40B4-BE49-F238E27FC236}">
              <a16:creationId xmlns:a16="http://schemas.microsoft.com/office/drawing/2014/main" id="{1B2DA48A-C1B2-450F-A453-B25902BA410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32" name="Text Box 3">
          <a:extLst>
            <a:ext uri="{FF2B5EF4-FFF2-40B4-BE49-F238E27FC236}">
              <a16:creationId xmlns:a16="http://schemas.microsoft.com/office/drawing/2014/main" id="{5877E956-4602-4CBC-813E-6CBFA63504D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33" name="Text Box 63">
          <a:extLst>
            <a:ext uri="{FF2B5EF4-FFF2-40B4-BE49-F238E27FC236}">
              <a16:creationId xmlns:a16="http://schemas.microsoft.com/office/drawing/2014/main" id="{08423AA3-1B87-4814-B045-3CC882A94A5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34" name="Text Box 3">
          <a:extLst>
            <a:ext uri="{FF2B5EF4-FFF2-40B4-BE49-F238E27FC236}">
              <a16:creationId xmlns:a16="http://schemas.microsoft.com/office/drawing/2014/main" id="{8005C5DC-CD12-4430-AA30-D1470FAE96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35" name="Text Box 32">
          <a:extLst>
            <a:ext uri="{FF2B5EF4-FFF2-40B4-BE49-F238E27FC236}">
              <a16:creationId xmlns:a16="http://schemas.microsoft.com/office/drawing/2014/main" id="{04C07950-BE4D-46BE-96F0-2AB8C2D97C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36" name="Text Box 3">
          <a:extLst>
            <a:ext uri="{FF2B5EF4-FFF2-40B4-BE49-F238E27FC236}">
              <a16:creationId xmlns:a16="http://schemas.microsoft.com/office/drawing/2014/main" id="{BD078613-721B-4A09-B38E-695B6B43B48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37" name="Text Box 63">
          <a:extLst>
            <a:ext uri="{FF2B5EF4-FFF2-40B4-BE49-F238E27FC236}">
              <a16:creationId xmlns:a16="http://schemas.microsoft.com/office/drawing/2014/main" id="{A67B1FED-5B6B-41B2-802E-79A735BB313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38" name="Text Box 3">
          <a:extLst>
            <a:ext uri="{FF2B5EF4-FFF2-40B4-BE49-F238E27FC236}">
              <a16:creationId xmlns:a16="http://schemas.microsoft.com/office/drawing/2014/main" id="{597B09EC-5D90-4411-BF71-FD298E4F0E9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39" name="Text Box 32">
          <a:extLst>
            <a:ext uri="{FF2B5EF4-FFF2-40B4-BE49-F238E27FC236}">
              <a16:creationId xmlns:a16="http://schemas.microsoft.com/office/drawing/2014/main" id="{063DA880-05F4-460D-BD81-1D350506F3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40" name="Text Box 3">
          <a:extLst>
            <a:ext uri="{FF2B5EF4-FFF2-40B4-BE49-F238E27FC236}">
              <a16:creationId xmlns:a16="http://schemas.microsoft.com/office/drawing/2014/main" id="{C9824455-086E-41A8-A867-058E70DE582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41" name="Text Box 63">
          <a:extLst>
            <a:ext uri="{FF2B5EF4-FFF2-40B4-BE49-F238E27FC236}">
              <a16:creationId xmlns:a16="http://schemas.microsoft.com/office/drawing/2014/main" id="{BC8EEF48-380F-44C9-9AFC-0CEF6719A8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42" name="Text Box 3">
          <a:extLst>
            <a:ext uri="{FF2B5EF4-FFF2-40B4-BE49-F238E27FC236}">
              <a16:creationId xmlns:a16="http://schemas.microsoft.com/office/drawing/2014/main" id="{23ABDC5B-357E-43EA-A2B4-FB72BEE59E0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43" name="Text Box 32">
          <a:extLst>
            <a:ext uri="{FF2B5EF4-FFF2-40B4-BE49-F238E27FC236}">
              <a16:creationId xmlns:a16="http://schemas.microsoft.com/office/drawing/2014/main" id="{91BE8FE2-BD6A-4037-95C8-5CE3E5B11E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44" name="Text Box 3">
          <a:extLst>
            <a:ext uri="{FF2B5EF4-FFF2-40B4-BE49-F238E27FC236}">
              <a16:creationId xmlns:a16="http://schemas.microsoft.com/office/drawing/2014/main" id="{72168EA9-3DB1-4548-BB24-F8006D06ABC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45" name="Text Box 63">
          <a:extLst>
            <a:ext uri="{FF2B5EF4-FFF2-40B4-BE49-F238E27FC236}">
              <a16:creationId xmlns:a16="http://schemas.microsoft.com/office/drawing/2014/main" id="{4BC4F883-A3CD-4566-8F39-17496644911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46" name="Text Box 3">
          <a:extLst>
            <a:ext uri="{FF2B5EF4-FFF2-40B4-BE49-F238E27FC236}">
              <a16:creationId xmlns:a16="http://schemas.microsoft.com/office/drawing/2014/main" id="{09AEA381-D1C5-4A2C-9EE0-588532DC4E5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47" name="Text Box 32">
          <a:extLst>
            <a:ext uri="{FF2B5EF4-FFF2-40B4-BE49-F238E27FC236}">
              <a16:creationId xmlns:a16="http://schemas.microsoft.com/office/drawing/2014/main" id="{AD2239F9-B634-471C-9A2F-F87498CE5F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48" name="Text Box 3">
          <a:extLst>
            <a:ext uri="{FF2B5EF4-FFF2-40B4-BE49-F238E27FC236}">
              <a16:creationId xmlns:a16="http://schemas.microsoft.com/office/drawing/2014/main" id="{113F425A-BED1-4153-BCEB-E0D68AB20E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49" name="Text Box 63">
          <a:extLst>
            <a:ext uri="{FF2B5EF4-FFF2-40B4-BE49-F238E27FC236}">
              <a16:creationId xmlns:a16="http://schemas.microsoft.com/office/drawing/2014/main" id="{96F80BDE-5696-400C-B6E3-73AF13DE7CC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50" name="Text Box 3">
          <a:extLst>
            <a:ext uri="{FF2B5EF4-FFF2-40B4-BE49-F238E27FC236}">
              <a16:creationId xmlns:a16="http://schemas.microsoft.com/office/drawing/2014/main" id="{FD06B91B-0F02-46D5-9B0A-4F7CE1532F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51" name="Text Box 32">
          <a:extLst>
            <a:ext uri="{FF2B5EF4-FFF2-40B4-BE49-F238E27FC236}">
              <a16:creationId xmlns:a16="http://schemas.microsoft.com/office/drawing/2014/main" id="{3AD95722-48CF-4A69-A53F-09B382327C3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52" name="Text Box 3">
          <a:extLst>
            <a:ext uri="{FF2B5EF4-FFF2-40B4-BE49-F238E27FC236}">
              <a16:creationId xmlns:a16="http://schemas.microsoft.com/office/drawing/2014/main" id="{BDA37CA8-6A9F-4E88-8D6F-779A7D0282F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53" name="Text Box 63">
          <a:extLst>
            <a:ext uri="{FF2B5EF4-FFF2-40B4-BE49-F238E27FC236}">
              <a16:creationId xmlns:a16="http://schemas.microsoft.com/office/drawing/2014/main" id="{948BFE34-AC19-4724-A386-0055F2311C9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54" name="Text Box 3">
          <a:extLst>
            <a:ext uri="{FF2B5EF4-FFF2-40B4-BE49-F238E27FC236}">
              <a16:creationId xmlns:a16="http://schemas.microsoft.com/office/drawing/2014/main" id="{906B9984-4453-4692-9A7F-4A7EF45BBE0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55" name="Text Box 32">
          <a:extLst>
            <a:ext uri="{FF2B5EF4-FFF2-40B4-BE49-F238E27FC236}">
              <a16:creationId xmlns:a16="http://schemas.microsoft.com/office/drawing/2014/main" id="{F730DB1E-0AC6-4083-A5AC-572385271FA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56" name="Text Box 3">
          <a:extLst>
            <a:ext uri="{FF2B5EF4-FFF2-40B4-BE49-F238E27FC236}">
              <a16:creationId xmlns:a16="http://schemas.microsoft.com/office/drawing/2014/main" id="{E8E21C59-91A5-43C6-A24B-208DE0D652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57" name="Text Box 63">
          <a:extLst>
            <a:ext uri="{FF2B5EF4-FFF2-40B4-BE49-F238E27FC236}">
              <a16:creationId xmlns:a16="http://schemas.microsoft.com/office/drawing/2014/main" id="{806E6AFA-7692-40A0-946A-C71A44E845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58" name="Text Box 3">
          <a:extLst>
            <a:ext uri="{FF2B5EF4-FFF2-40B4-BE49-F238E27FC236}">
              <a16:creationId xmlns:a16="http://schemas.microsoft.com/office/drawing/2014/main" id="{0A73C12D-F3F3-4750-A686-B74DBD44464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59" name="Text Box 32">
          <a:extLst>
            <a:ext uri="{FF2B5EF4-FFF2-40B4-BE49-F238E27FC236}">
              <a16:creationId xmlns:a16="http://schemas.microsoft.com/office/drawing/2014/main" id="{5BA65AB9-EB09-4779-A018-B2430F0D959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60" name="Text Box 3">
          <a:extLst>
            <a:ext uri="{FF2B5EF4-FFF2-40B4-BE49-F238E27FC236}">
              <a16:creationId xmlns:a16="http://schemas.microsoft.com/office/drawing/2014/main" id="{1E5D1FE8-260D-4B8D-B787-0DBEF83F03D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61" name="Text Box 63">
          <a:extLst>
            <a:ext uri="{FF2B5EF4-FFF2-40B4-BE49-F238E27FC236}">
              <a16:creationId xmlns:a16="http://schemas.microsoft.com/office/drawing/2014/main" id="{D4A45865-EC65-4C9A-AF71-69ACFE4683D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62" name="Text Box 3">
          <a:extLst>
            <a:ext uri="{FF2B5EF4-FFF2-40B4-BE49-F238E27FC236}">
              <a16:creationId xmlns:a16="http://schemas.microsoft.com/office/drawing/2014/main" id="{18D131A8-1E45-47F2-A0D5-C3083CE03A6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63" name="Text Box 32">
          <a:extLst>
            <a:ext uri="{FF2B5EF4-FFF2-40B4-BE49-F238E27FC236}">
              <a16:creationId xmlns:a16="http://schemas.microsoft.com/office/drawing/2014/main" id="{203B6A7C-8D4F-4952-91F0-553A3871BC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64" name="Text Box 3">
          <a:extLst>
            <a:ext uri="{FF2B5EF4-FFF2-40B4-BE49-F238E27FC236}">
              <a16:creationId xmlns:a16="http://schemas.microsoft.com/office/drawing/2014/main" id="{F85F0099-F323-47FC-BFF1-E64418791F1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65" name="Text Box 63">
          <a:extLst>
            <a:ext uri="{FF2B5EF4-FFF2-40B4-BE49-F238E27FC236}">
              <a16:creationId xmlns:a16="http://schemas.microsoft.com/office/drawing/2014/main" id="{05E44355-3F35-43D8-85F9-E1DC2BA774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66" name="Text Box 3">
          <a:extLst>
            <a:ext uri="{FF2B5EF4-FFF2-40B4-BE49-F238E27FC236}">
              <a16:creationId xmlns:a16="http://schemas.microsoft.com/office/drawing/2014/main" id="{F97D2287-74EF-4A80-9E84-02E818ECA30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67" name="Text Box 32">
          <a:extLst>
            <a:ext uri="{FF2B5EF4-FFF2-40B4-BE49-F238E27FC236}">
              <a16:creationId xmlns:a16="http://schemas.microsoft.com/office/drawing/2014/main" id="{A47F06A1-34D4-4CDF-88EB-8B5CCFDDAC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68" name="Text Box 3">
          <a:extLst>
            <a:ext uri="{FF2B5EF4-FFF2-40B4-BE49-F238E27FC236}">
              <a16:creationId xmlns:a16="http://schemas.microsoft.com/office/drawing/2014/main" id="{2F7D2EAD-36A9-4219-AE1F-6FE8FA00451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69" name="Text Box 63">
          <a:extLst>
            <a:ext uri="{FF2B5EF4-FFF2-40B4-BE49-F238E27FC236}">
              <a16:creationId xmlns:a16="http://schemas.microsoft.com/office/drawing/2014/main" id="{CAE2BAAD-4BAD-418B-A84C-B22CE13C2E2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70" name="Text Box 3">
          <a:extLst>
            <a:ext uri="{FF2B5EF4-FFF2-40B4-BE49-F238E27FC236}">
              <a16:creationId xmlns:a16="http://schemas.microsoft.com/office/drawing/2014/main" id="{14D133D0-C222-409A-A0EE-B39230E822C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71" name="Text Box 32">
          <a:extLst>
            <a:ext uri="{FF2B5EF4-FFF2-40B4-BE49-F238E27FC236}">
              <a16:creationId xmlns:a16="http://schemas.microsoft.com/office/drawing/2014/main" id="{A83BDE85-E54B-4F4F-B527-CA74D82D5E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72" name="Text Box 3">
          <a:extLst>
            <a:ext uri="{FF2B5EF4-FFF2-40B4-BE49-F238E27FC236}">
              <a16:creationId xmlns:a16="http://schemas.microsoft.com/office/drawing/2014/main" id="{00C9F7AA-AEF5-47E1-AB71-8F531996484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73" name="Text Box 63">
          <a:extLst>
            <a:ext uri="{FF2B5EF4-FFF2-40B4-BE49-F238E27FC236}">
              <a16:creationId xmlns:a16="http://schemas.microsoft.com/office/drawing/2014/main" id="{4A179D2C-ACDB-40BF-9381-0F1A4F20923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74" name="Text Box 3">
          <a:extLst>
            <a:ext uri="{FF2B5EF4-FFF2-40B4-BE49-F238E27FC236}">
              <a16:creationId xmlns:a16="http://schemas.microsoft.com/office/drawing/2014/main" id="{D02DA66A-F0FF-4CCB-A25D-102B60CBD06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75" name="Text Box 32">
          <a:extLst>
            <a:ext uri="{FF2B5EF4-FFF2-40B4-BE49-F238E27FC236}">
              <a16:creationId xmlns:a16="http://schemas.microsoft.com/office/drawing/2014/main" id="{B61F1B84-E4FD-4350-B130-EE95FA74F24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76" name="Text Box 3">
          <a:extLst>
            <a:ext uri="{FF2B5EF4-FFF2-40B4-BE49-F238E27FC236}">
              <a16:creationId xmlns:a16="http://schemas.microsoft.com/office/drawing/2014/main" id="{36C82674-65A8-401F-995B-626D4B5CEA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77" name="Text Box 63">
          <a:extLst>
            <a:ext uri="{FF2B5EF4-FFF2-40B4-BE49-F238E27FC236}">
              <a16:creationId xmlns:a16="http://schemas.microsoft.com/office/drawing/2014/main" id="{6798D4DD-CD5D-4E85-92C7-2D02164DFE4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78" name="Text Box 3">
          <a:extLst>
            <a:ext uri="{FF2B5EF4-FFF2-40B4-BE49-F238E27FC236}">
              <a16:creationId xmlns:a16="http://schemas.microsoft.com/office/drawing/2014/main" id="{B38F36DD-A270-4E50-A9BB-49E0B88A7C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79" name="Text Box 32">
          <a:extLst>
            <a:ext uri="{FF2B5EF4-FFF2-40B4-BE49-F238E27FC236}">
              <a16:creationId xmlns:a16="http://schemas.microsoft.com/office/drawing/2014/main" id="{E8460FE1-A572-46A2-84D8-EF8A9DF63C3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80" name="Text Box 3">
          <a:extLst>
            <a:ext uri="{FF2B5EF4-FFF2-40B4-BE49-F238E27FC236}">
              <a16:creationId xmlns:a16="http://schemas.microsoft.com/office/drawing/2014/main" id="{23CB19BB-A05C-47FD-B12D-CC7EE5B4164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81" name="Text Box 63">
          <a:extLst>
            <a:ext uri="{FF2B5EF4-FFF2-40B4-BE49-F238E27FC236}">
              <a16:creationId xmlns:a16="http://schemas.microsoft.com/office/drawing/2014/main" id="{81EA5403-D480-4F52-9EA4-60F4AF79C9D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82" name="Text Box 3">
          <a:extLst>
            <a:ext uri="{FF2B5EF4-FFF2-40B4-BE49-F238E27FC236}">
              <a16:creationId xmlns:a16="http://schemas.microsoft.com/office/drawing/2014/main" id="{158F81F4-7538-47BC-935C-5375B118B0F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83" name="Text Box 32">
          <a:extLst>
            <a:ext uri="{FF2B5EF4-FFF2-40B4-BE49-F238E27FC236}">
              <a16:creationId xmlns:a16="http://schemas.microsoft.com/office/drawing/2014/main" id="{2FE9EB08-99C2-4EEA-B3CD-A361877376F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84" name="Text Box 3">
          <a:extLst>
            <a:ext uri="{FF2B5EF4-FFF2-40B4-BE49-F238E27FC236}">
              <a16:creationId xmlns:a16="http://schemas.microsoft.com/office/drawing/2014/main" id="{5D562495-94C9-45BE-8684-5AF57EDA33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85" name="Text Box 63">
          <a:extLst>
            <a:ext uri="{FF2B5EF4-FFF2-40B4-BE49-F238E27FC236}">
              <a16:creationId xmlns:a16="http://schemas.microsoft.com/office/drawing/2014/main" id="{A9AD9BA4-1250-4652-A9A4-06F68E7BAD4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86" name="Text Box 3">
          <a:extLst>
            <a:ext uri="{FF2B5EF4-FFF2-40B4-BE49-F238E27FC236}">
              <a16:creationId xmlns:a16="http://schemas.microsoft.com/office/drawing/2014/main" id="{A8DBC9D1-720D-41E9-9495-5276A61ABD1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87" name="Text Box 32">
          <a:extLst>
            <a:ext uri="{FF2B5EF4-FFF2-40B4-BE49-F238E27FC236}">
              <a16:creationId xmlns:a16="http://schemas.microsoft.com/office/drawing/2014/main" id="{A47DD845-71AA-47D8-96A9-B4D2CEF9510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88" name="Text Box 3">
          <a:extLst>
            <a:ext uri="{FF2B5EF4-FFF2-40B4-BE49-F238E27FC236}">
              <a16:creationId xmlns:a16="http://schemas.microsoft.com/office/drawing/2014/main" id="{B79E30F7-02DA-4F0F-A65C-C9D99311049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89" name="Text Box 63">
          <a:extLst>
            <a:ext uri="{FF2B5EF4-FFF2-40B4-BE49-F238E27FC236}">
              <a16:creationId xmlns:a16="http://schemas.microsoft.com/office/drawing/2014/main" id="{6A1277EE-9896-4B96-BCA7-AF2EAC026D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90" name="Text Box 3">
          <a:extLst>
            <a:ext uri="{FF2B5EF4-FFF2-40B4-BE49-F238E27FC236}">
              <a16:creationId xmlns:a16="http://schemas.microsoft.com/office/drawing/2014/main" id="{07312055-5F97-468F-BD71-44C1C444F97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91" name="Text Box 32">
          <a:extLst>
            <a:ext uri="{FF2B5EF4-FFF2-40B4-BE49-F238E27FC236}">
              <a16:creationId xmlns:a16="http://schemas.microsoft.com/office/drawing/2014/main" id="{42242211-B72F-4ACE-873D-4307649719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92" name="Text Box 3">
          <a:extLst>
            <a:ext uri="{FF2B5EF4-FFF2-40B4-BE49-F238E27FC236}">
              <a16:creationId xmlns:a16="http://schemas.microsoft.com/office/drawing/2014/main" id="{5633896A-858B-497F-BD93-84703F0FE6E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93" name="Text Box 63">
          <a:extLst>
            <a:ext uri="{FF2B5EF4-FFF2-40B4-BE49-F238E27FC236}">
              <a16:creationId xmlns:a16="http://schemas.microsoft.com/office/drawing/2014/main" id="{8B6F495D-24D6-4518-90D9-7C65ED40B20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94" name="Text Box 3">
          <a:extLst>
            <a:ext uri="{FF2B5EF4-FFF2-40B4-BE49-F238E27FC236}">
              <a16:creationId xmlns:a16="http://schemas.microsoft.com/office/drawing/2014/main" id="{A6C156C1-0CAE-45FC-A843-130ABBBD46B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95" name="Text Box 32">
          <a:extLst>
            <a:ext uri="{FF2B5EF4-FFF2-40B4-BE49-F238E27FC236}">
              <a16:creationId xmlns:a16="http://schemas.microsoft.com/office/drawing/2014/main" id="{2123BDBE-2C26-4994-8BED-63BB89DBD6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96" name="Text Box 3">
          <a:extLst>
            <a:ext uri="{FF2B5EF4-FFF2-40B4-BE49-F238E27FC236}">
              <a16:creationId xmlns:a16="http://schemas.microsoft.com/office/drawing/2014/main" id="{6841D22B-FD61-4AF5-953A-106F4BA4FB6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97" name="Text Box 63">
          <a:extLst>
            <a:ext uri="{FF2B5EF4-FFF2-40B4-BE49-F238E27FC236}">
              <a16:creationId xmlns:a16="http://schemas.microsoft.com/office/drawing/2014/main" id="{AD4BF7BE-3224-4269-8B0C-D6C98D8ADC0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898" name="Text Box 3">
          <a:extLst>
            <a:ext uri="{FF2B5EF4-FFF2-40B4-BE49-F238E27FC236}">
              <a16:creationId xmlns:a16="http://schemas.microsoft.com/office/drawing/2014/main" id="{F5E641FD-08FC-44F9-8B05-7A50DA98925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899" name="Text Box 32">
          <a:extLst>
            <a:ext uri="{FF2B5EF4-FFF2-40B4-BE49-F238E27FC236}">
              <a16:creationId xmlns:a16="http://schemas.microsoft.com/office/drawing/2014/main" id="{BF696BC2-3F18-424E-854A-22DABC44FF3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00" name="Text Box 3">
          <a:extLst>
            <a:ext uri="{FF2B5EF4-FFF2-40B4-BE49-F238E27FC236}">
              <a16:creationId xmlns:a16="http://schemas.microsoft.com/office/drawing/2014/main" id="{EE346D2C-294A-470B-A394-FB8D628422E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01" name="Text Box 63">
          <a:extLst>
            <a:ext uri="{FF2B5EF4-FFF2-40B4-BE49-F238E27FC236}">
              <a16:creationId xmlns:a16="http://schemas.microsoft.com/office/drawing/2014/main" id="{4D6A5B8F-9B2C-46D1-9DE4-E05F763E24B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02" name="Text Box 3">
          <a:extLst>
            <a:ext uri="{FF2B5EF4-FFF2-40B4-BE49-F238E27FC236}">
              <a16:creationId xmlns:a16="http://schemas.microsoft.com/office/drawing/2014/main" id="{DCC6331F-3AC8-4BE4-A390-7CA9B3BBCA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03" name="Text Box 32">
          <a:extLst>
            <a:ext uri="{FF2B5EF4-FFF2-40B4-BE49-F238E27FC236}">
              <a16:creationId xmlns:a16="http://schemas.microsoft.com/office/drawing/2014/main" id="{F97F86C7-CB0B-4B00-A77B-EE4700E5D7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04" name="Text Box 3">
          <a:extLst>
            <a:ext uri="{FF2B5EF4-FFF2-40B4-BE49-F238E27FC236}">
              <a16:creationId xmlns:a16="http://schemas.microsoft.com/office/drawing/2014/main" id="{31CCF1BD-E745-478D-8029-14570EFC757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05" name="Text Box 63">
          <a:extLst>
            <a:ext uri="{FF2B5EF4-FFF2-40B4-BE49-F238E27FC236}">
              <a16:creationId xmlns:a16="http://schemas.microsoft.com/office/drawing/2014/main" id="{A82E9663-A3C9-45F2-B65C-3165A35718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06" name="Text Box 3">
          <a:extLst>
            <a:ext uri="{FF2B5EF4-FFF2-40B4-BE49-F238E27FC236}">
              <a16:creationId xmlns:a16="http://schemas.microsoft.com/office/drawing/2014/main" id="{DAD8D325-CF8B-47A1-A801-F4019CED687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07" name="Text Box 32">
          <a:extLst>
            <a:ext uri="{FF2B5EF4-FFF2-40B4-BE49-F238E27FC236}">
              <a16:creationId xmlns:a16="http://schemas.microsoft.com/office/drawing/2014/main" id="{8C6526CC-B8B4-4DEE-8F85-38CFE5417DC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08" name="Text Box 3">
          <a:extLst>
            <a:ext uri="{FF2B5EF4-FFF2-40B4-BE49-F238E27FC236}">
              <a16:creationId xmlns:a16="http://schemas.microsoft.com/office/drawing/2014/main" id="{0EA592B3-1A89-4281-9B5C-E1B76749F4F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09" name="Text Box 63">
          <a:extLst>
            <a:ext uri="{FF2B5EF4-FFF2-40B4-BE49-F238E27FC236}">
              <a16:creationId xmlns:a16="http://schemas.microsoft.com/office/drawing/2014/main" id="{0B8392FF-7C4D-4723-97DA-2040F7AA7EA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10" name="Text Box 3">
          <a:extLst>
            <a:ext uri="{FF2B5EF4-FFF2-40B4-BE49-F238E27FC236}">
              <a16:creationId xmlns:a16="http://schemas.microsoft.com/office/drawing/2014/main" id="{8AB147EF-BB03-4086-BAFE-FC499B75DF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11" name="Text Box 32">
          <a:extLst>
            <a:ext uri="{FF2B5EF4-FFF2-40B4-BE49-F238E27FC236}">
              <a16:creationId xmlns:a16="http://schemas.microsoft.com/office/drawing/2014/main" id="{FBBB4EDE-CD57-4A57-B582-7D072DED896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12" name="Text Box 3">
          <a:extLst>
            <a:ext uri="{FF2B5EF4-FFF2-40B4-BE49-F238E27FC236}">
              <a16:creationId xmlns:a16="http://schemas.microsoft.com/office/drawing/2014/main" id="{0250971D-1705-42C7-BC14-2BC7DD075C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13" name="Text Box 63">
          <a:extLst>
            <a:ext uri="{FF2B5EF4-FFF2-40B4-BE49-F238E27FC236}">
              <a16:creationId xmlns:a16="http://schemas.microsoft.com/office/drawing/2014/main" id="{3D0A2EBF-D9FB-4EC9-A6A3-E25D4CDC4F6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14" name="Text Box 3">
          <a:extLst>
            <a:ext uri="{FF2B5EF4-FFF2-40B4-BE49-F238E27FC236}">
              <a16:creationId xmlns:a16="http://schemas.microsoft.com/office/drawing/2014/main" id="{E9789A84-EEC6-4D6D-8706-DCDC91628B6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15" name="Text Box 32">
          <a:extLst>
            <a:ext uri="{FF2B5EF4-FFF2-40B4-BE49-F238E27FC236}">
              <a16:creationId xmlns:a16="http://schemas.microsoft.com/office/drawing/2014/main" id="{E05B9DF9-EEF0-415D-963D-D23D0BDCC1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16" name="Text Box 3">
          <a:extLst>
            <a:ext uri="{FF2B5EF4-FFF2-40B4-BE49-F238E27FC236}">
              <a16:creationId xmlns:a16="http://schemas.microsoft.com/office/drawing/2014/main" id="{F1CB10A3-3315-4746-9032-0711BFD68F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17" name="Text Box 63">
          <a:extLst>
            <a:ext uri="{FF2B5EF4-FFF2-40B4-BE49-F238E27FC236}">
              <a16:creationId xmlns:a16="http://schemas.microsoft.com/office/drawing/2014/main" id="{A77DCBA7-E00B-4209-9047-1FF7C0F5B67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18" name="Text Box 3">
          <a:extLst>
            <a:ext uri="{FF2B5EF4-FFF2-40B4-BE49-F238E27FC236}">
              <a16:creationId xmlns:a16="http://schemas.microsoft.com/office/drawing/2014/main" id="{6ABD4510-D380-49EB-BD30-3941438E341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19" name="Text Box 32">
          <a:extLst>
            <a:ext uri="{FF2B5EF4-FFF2-40B4-BE49-F238E27FC236}">
              <a16:creationId xmlns:a16="http://schemas.microsoft.com/office/drawing/2014/main" id="{DF541FC7-31D6-4BAB-83AA-F75B8E54DF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20" name="Text Box 3">
          <a:extLst>
            <a:ext uri="{FF2B5EF4-FFF2-40B4-BE49-F238E27FC236}">
              <a16:creationId xmlns:a16="http://schemas.microsoft.com/office/drawing/2014/main" id="{E1614607-C62B-478E-A3AE-CD2F8531630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21" name="Text Box 63">
          <a:extLst>
            <a:ext uri="{FF2B5EF4-FFF2-40B4-BE49-F238E27FC236}">
              <a16:creationId xmlns:a16="http://schemas.microsoft.com/office/drawing/2014/main" id="{D7B8C908-1FF9-4526-8259-D3D24C1F97A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22" name="Text Box 32">
          <a:extLst>
            <a:ext uri="{FF2B5EF4-FFF2-40B4-BE49-F238E27FC236}">
              <a16:creationId xmlns:a16="http://schemas.microsoft.com/office/drawing/2014/main" id="{38F809CE-E74F-4386-9EE2-51123A70BC6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23" name="Text Box 3">
          <a:extLst>
            <a:ext uri="{FF2B5EF4-FFF2-40B4-BE49-F238E27FC236}">
              <a16:creationId xmlns:a16="http://schemas.microsoft.com/office/drawing/2014/main" id="{623EE97C-0C7E-4E6C-8938-3A239B42AD0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24" name="Text Box 63">
          <a:extLst>
            <a:ext uri="{FF2B5EF4-FFF2-40B4-BE49-F238E27FC236}">
              <a16:creationId xmlns:a16="http://schemas.microsoft.com/office/drawing/2014/main" id="{3280F26C-607C-49D5-A00C-F1681109BF2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25" name="Text Box 3">
          <a:extLst>
            <a:ext uri="{FF2B5EF4-FFF2-40B4-BE49-F238E27FC236}">
              <a16:creationId xmlns:a16="http://schemas.microsoft.com/office/drawing/2014/main" id="{F1C8A93D-2041-44B9-99A7-77A45EE75CB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26" name="Text Box 32">
          <a:extLst>
            <a:ext uri="{FF2B5EF4-FFF2-40B4-BE49-F238E27FC236}">
              <a16:creationId xmlns:a16="http://schemas.microsoft.com/office/drawing/2014/main" id="{4F4F7DBB-879D-423F-95C5-455F0668F65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27" name="Text Box 3">
          <a:extLst>
            <a:ext uri="{FF2B5EF4-FFF2-40B4-BE49-F238E27FC236}">
              <a16:creationId xmlns:a16="http://schemas.microsoft.com/office/drawing/2014/main" id="{5472BCC7-B8E8-48C9-8063-297E6D97BA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28" name="Text Box 63">
          <a:extLst>
            <a:ext uri="{FF2B5EF4-FFF2-40B4-BE49-F238E27FC236}">
              <a16:creationId xmlns:a16="http://schemas.microsoft.com/office/drawing/2014/main" id="{676A6EA6-2EEA-4F13-B789-4BBB99C3497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29" name="Text Box 3">
          <a:extLst>
            <a:ext uri="{FF2B5EF4-FFF2-40B4-BE49-F238E27FC236}">
              <a16:creationId xmlns:a16="http://schemas.microsoft.com/office/drawing/2014/main" id="{98C29AB4-2544-4FA7-8F08-B90A38AE245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30" name="Text Box 32">
          <a:extLst>
            <a:ext uri="{FF2B5EF4-FFF2-40B4-BE49-F238E27FC236}">
              <a16:creationId xmlns:a16="http://schemas.microsoft.com/office/drawing/2014/main" id="{0E62BCAB-B50A-4907-9F90-344A31FA1CE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31" name="Text Box 3">
          <a:extLst>
            <a:ext uri="{FF2B5EF4-FFF2-40B4-BE49-F238E27FC236}">
              <a16:creationId xmlns:a16="http://schemas.microsoft.com/office/drawing/2014/main" id="{5D3A4401-E39B-47D8-998D-BD459FFA345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32" name="Text Box 63">
          <a:extLst>
            <a:ext uri="{FF2B5EF4-FFF2-40B4-BE49-F238E27FC236}">
              <a16:creationId xmlns:a16="http://schemas.microsoft.com/office/drawing/2014/main" id="{549A262D-DB6B-4903-AC30-4C851309416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33" name="Text Box 3">
          <a:extLst>
            <a:ext uri="{FF2B5EF4-FFF2-40B4-BE49-F238E27FC236}">
              <a16:creationId xmlns:a16="http://schemas.microsoft.com/office/drawing/2014/main" id="{B8ED7B43-6EA1-46BD-A057-12507F28E62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34" name="Text Box 32">
          <a:extLst>
            <a:ext uri="{FF2B5EF4-FFF2-40B4-BE49-F238E27FC236}">
              <a16:creationId xmlns:a16="http://schemas.microsoft.com/office/drawing/2014/main" id="{3C9F5856-20AE-419C-BDDE-341676F86C8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35" name="Text Box 3">
          <a:extLst>
            <a:ext uri="{FF2B5EF4-FFF2-40B4-BE49-F238E27FC236}">
              <a16:creationId xmlns:a16="http://schemas.microsoft.com/office/drawing/2014/main" id="{AD79E753-2293-41C7-8F37-D0A863842F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36" name="Text Box 63">
          <a:extLst>
            <a:ext uri="{FF2B5EF4-FFF2-40B4-BE49-F238E27FC236}">
              <a16:creationId xmlns:a16="http://schemas.microsoft.com/office/drawing/2014/main" id="{706ABD88-37D2-4000-A663-40739C910F6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37" name="Text Box 3">
          <a:extLst>
            <a:ext uri="{FF2B5EF4-FFF2-40B4-BE49-F238E27FC236}">
              <a16:creationId xmlns:a16="http://schemas.microsoft.com/office/drawing/2014/main" id="{A619991C-8A4F-4AC8-BDEF-3FEAE741069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38" name="Text Box 32">
          <a:extLst>
            <a:ext uri="{FF2B5EF4-FFF2-40B4-BE49-F238E27FC236}">
              <a16:creationId xmlns:a16="http://schemas.microsoft.com/office/drawing/2014/main" id="{BB28A6C0-5B3D-4C52-AF1F-A1AE8C1C944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39" name="Text Box 3">
          <a:extLst>
            <a:ext uri="{FF2B5EF4-FFF2-40B4-BE49-F238E27FC236}">
              <a16:creationId xmlns:a16="http://schemas.microsoft.com/office/drawing/2014/main" id="{D0118E80-8E82-41C0-AA46-143B56FFD30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40" name="Text Box 63">
          <a:extLst>
            <a:ext uri="{FF2B5EF4-FFF2-40B4-BE49-F238E27FC236}">
              <a16:creationId xmlns:a16="http://schemas.microsoft.com/office/drawing/2014/main" id="{EE6A114E-0E17-4079-AC77-3CF1A2501E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41" name="Text Box 3">
          <a:extLst>
            <a:ext uri="{FF2B5EF4-FFF2-40B4-BE49-F238E27FC236}">
              <a16:creationId xmlns:a16="http://schemas.microsoft.com/office/drawing/2014/main" id="{E9B37D69-092D-4B8E-85D8-6D53357C3F4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42" name="Text Box 32">
          <a:extLst>
            <a:ext uri="{FF2B5EF4-FFF2-40B4-BE49-F238E27FC236}">
              <a16:creationId xmlns:a16="http://schemas.microsoft.com/office/drawing/2014/main" id="{37D8EFDB-3CD3-4059-9963-C28797839AD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43" name="Text Box 3">
          <a:extLst>
            <a:ext uri="{FF2B5EF4-FFF2-40B4-BE49-F238E27FC236}">
              <a16:creationId xmlns:a16="http://schemas.microsoft.com/office/drawing/2014/main" id="{E9682324-D8EF-403D-BEA3-B2EDE0AA2E9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44" name="Text Box 63">
          <a:extLst>
            <a:ext uri="{FF2B5EF4-FFF2-40B4-BE49-F238E27FC236}">
              <a16:creationId xmlns:a16="http://schemas.microsoft.com/office/drawing/2014/main" id="{FBAC30E8-4949-43DA-9F04-7E0ACB23F16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45" name="Text Box 3">
          <a:extLst>
            <a:ext uri="{FF2B5EF4-FFF2-40B4-BE49-F238E27FC236}">
              <a16:creationId xmlns:a16="http://schemas.microsoft.com/office/drawing/2014/main" id="{3F803658-91AB-4028-AA6A-6400C054EAF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46" name="Text Box 32">
          <a:extLst>
            <a:ext uri="{FF2B5EF4-FFF2-40B4-BE49-F238E27FC236}">
              <a16:creationId xmlns:a16="http://schemas.microsoft.com/office/drawing/2014/main" id="{411472FE-92B7-4F86-A4BD-B6618519E30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47" name="Text Box 3">
          <a:extLst>
            <a:ext uri="{FF2B5EF4-FFF2-40B4-BE49-F238E27FC236}">
              <a16:creationId xmlns:a16="http://schemas.microsoft.com/office/drawing/2014/main" id="{B25B6612-0E6B-4FDA-BE6B-C951622FC4C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48" name="Text Box 63">
          <a:extLst>
            <a:ext uri="{FF2B5EF4-FFF2-40B4-BE49-F238E27FC236}">
              <a16:creationId xmlns:a16="http://schemas.microsoft.com/office/drawing/2014/main" id="{421B148C-2466-4E7D-BA5B-EB42425F71D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49" name="Text Box 3">
          <a:extLst>
            <a:ext uri="{FF2B5EF4-FFF2-40B4-BE49-F238E27FC236}">
              <a16:creationId xmlns:a16="http://schemas.microsoft.com/office/drawing/2014/main" id="{8B1877E6-BA2E-4F89-9E06-A277423000A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50" name="Text Box 32">
          <a:extLst>
            <a:ext uri="{FF2B5EF4-FFF2-40B4-BE49-F238E27FC236}">
              <a16:creationId xmlns:a16="http://schemas.microsoft.com/office/drawing/2014/main" id="{FD85175C-E5D4-4A85-AECA-3D05670C92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51" name="Text Box 3">
          <a:extLst>
            <a:ext uri="{FF2B5EF4-FFF2-40B4-BE49-F238E27FC236}">
              <a16:creationId xmlns:a16="http://schemas.microsoft.com/office/drawing/2014/main" id="{3E2E9167-5D41-45CC-AA06-29FAD46F32B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52" name="Text Box 63">
          <a:extLst>
            <a:ext uri="{FF2B5EF4-FFF2-40B4-BE49-F238E27FC236}">
              <a16:creationId xmlns:a16="http://schemas.microsoft.com/office/drawing/2014/main" id="{2BDA01B6-6AE6-4FC1-8BEF-0B2D71D3714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53" name="Text Box 3">
          <a:extLst>
            <a:ext uri="{FF2B5EF4-FFF2-40B4-BE49-F238E27FC236}">
              <a16:creationId xmlns:a16="http://schemas.microsoft.com/office/drawing/2014/main" id="{CA461C24-7890-4432-B3FA-516E13FDB8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54" name="Text Box 32">
          <a:extLst>
            <a:ext uri="{FF2B5EF4-FFF2-40B4-BE49-F238E27FC236}">
              <a16:creationId xmlns:a16="http://schemas.microsoft.com/office/drawing/2014/main" id="{BE5849AE-BE1D-4623-86BD-8B6925600C4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55" name="Text Box 3">
          <a:extLst>
            <a:ext uri="{FF2B5EF4-FFF2-40B4-BE49-F238E27FC236}">
              <a16:creationId xmlns:a16="http://schemas.microsoft.com/office/drawing/2014/main" id="{2C16E5B4-1A56-480E-9B58-E0A386C862C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56" name="Text Box 63">
          <a:extLst>
            <a:ext uri="{FF2B5EF4-FFF2-40B4-BE49-F238E27FC236}">
              <a16:creationId xmlns:a16="http://schemas.microsoft.com/office/drawing/2014/main" id="{28AFE1FD-A68D-4EEB-945A-87FC1C455B7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57" name="Text Box 3">
          <a:extLst>
            <a:ext uri="{FF2B5EF4-FFF2-40B4-BE49-F238E27FC236}">
              <a16:creationId xmlns:a16="http://schemas.microsoft.com/office/drawing/2014/main" id="{29AA00E2-1923-4900-B51A-79C84629ED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58" name="Text Box 32">
          <a:extLst>
            <a:ext uri="{FF2B5EF4-FFF2-40B4-BE49-F238E27FC236}">
              <a16:creationId xmlns:a16="http://schemas.microsoft.com/office/drawing/2014/main" id="{055FB95D-298C-46B3-A149-F8EB507B383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59" name="Text Box 3">
          <a:extLst>
            <a:ext uri="{FF2B5EF4-FFF2-40B4-BE49-F238E27FC236}">
              <a16:creationId xmlns:a16="http://schemas.microsoft.com/office/drawing/2014/main" id="{EDA1EA14-5962-4089-A151-78849E34D58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60" name="Text Box 63">
          <a:extLst>
            <a:ext uri="{FF2B5EF4-FFF2-40B4-BE49-F238E27FC236}">
              <a16:creationId xmlns:a16="http://schemas.microsoft.com/office/drawing/2014/main" id="{28CBB53F-8470-4ABE-8F80-670AB192165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61" name="Text Box 3">
          <a:extLst>
            <a:ext uri="{FF2B5EF4-FFF2-40B4-BE49-F238E27FC236}">
              <a16:creationId xmlns:a16="http://schemas.microsoft.com/office/drawing/2014/main" id="{84072D85-BA37-4763-A881-84FDA484C85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62" name="Text Box 32">
          <a:extLst>
            <a:ext uri="{FF2B5EF4-FFF2-40B4-BE49-F238E27FC236}">
              <a16:creationId xmlns:a16="http://schemas.microsoft.com/office/drawing/2014/main" id="{20C8484F-7D77-4F2A-964A-B47712D7387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63" name="Text Box 3">
          <a:extLst>
            <a:ext uri="{FF2B5EF4-FFF2-40B4-BE49-F238E27FC236}">
              <a16:creationId xmlns:a16="http://schemas.microsoft.com/office/drawing/2014/main" id="{0F2F4297-51BA-476C-A25C-646F8BC1A5D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64" name="Text Box 63">
          <a:extLst>
            <a:ext uri="{FF2B5EF4-FFF2-40B4-BE49-F238E27FC236}">
              <a16:creationId xmlns:a16="http://schemas.microsoft.com/office/drawing/2014/main" id="{53F6B7DF-46AA-43E9-A2BB-201D60ECD5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65" name="Text Box 3">
          <a:extLst>
            <a:ext uri="{FF2B5EF4-FFF2-40B4-BE49-F238E27FC236}">
              <a16:creationId xmlns:a16="http://schemas.microsoft.com/office/drawing/2014/main" id="{5BB04EC4-23D4-4FA1-9B5B-DDEF7951728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66" name="Text Box 32">
          <a:extLst>
            <a:ext uri="{FF2B5EF4-FFF2-40B4-BE49-F238E27FC236}">
              <a16:creationId xmlns:a16="http://schemas.microsoft.com/office/drawing/2014/main" id="{924B5D0D-6AC8-4E06-A82F-0C1E0D1D5F1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67" name="Text Box 3">
          <a:extLst>
            <a:ext uri="{FF2B5EF4-FFF2-40B4-BE49-F238E27FC236}">
              <a16:creationId xmlns:a16="http://schemas.microsoft.com/office/drawing/2014/main" id="{F2B82116-8BB9-4E19-A726-17582740A6B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68" name="Text Box 63">
          <a:extLst>
            <a:ext uri="{FF2B5EF4-FFF2-40B4-BE49-F238E27FC236}">
              <a16:creationId xmlns:a16="http://schemas.microsoft.com/office/drawing/2014/main" id="{15DFA408-FE75-4D46-A864-97795456BF1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69" name="Text Box 3">
          <a:extLst>
            <a:ext uri="{FF2B5EF4-FFF2-40B4-BE49-F238E27FC236}">
              <a16:creationId xmlns:a16="http://schemas.microsoft.com/office/drawing/2014/main" id="{9391CF97-B57D-4F66-8258-18D2820206D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70" name="Text Box 32">
          <a:extLst>
            <a:ext uri="{FF2B5EF4-FFF2-40B4-BE49-F238E27FC236}">
              <a16:creationId xmlns:a16="http://schemas.microsoft.com/office/drawing/2014/main" id="{34E16AA6-AEAC-4EFC-BDB8-B85F4E58012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71" name="Text Box 3">
          <a:extLst>
            <a:ext uri="{FF2B5EF4-FFF2-40B4-BE49-F238E27FC236}">
              <a16:creationId xmlns:a16="http://schemas.microsoft.com/office/drawing/2014/main" id="{C6E097DE-4955-4A23-ABC4-9172CBEEDB3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72" name="Text Box 63">
          <a:extLst>
            <a:ext uri="{FF2B5EF4-FFF2-40B4-BE49-F238E27FC236}">
              <a16:creationId xmlns:a16="http://schemas.microsoft.com/office/drawing/2014/main" id="{BE6CDAA6-9CF3-426F-8E91-B396B5E2123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73" name="Text Box 3">
          <a:extLst>
            <a:ext uri="{FF2B5EF4-FFF2-40B4-BE49-F238E27FC236}">
              <a16:creationId xmlns:a16="http://schemas.microsoft.com/office/drawing/2014/main" id="{09A246A3-6DAE-42D1-88DE-2936414E53C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74" name="Text Box 32">
          <a:extLst>
            <a:ext uri="{FF2B5EF4-FFF2-40B4-BE49-F238E27FC236}">
              <a16:creationId xmlns:a16="http://schemas.microsoft.com/office/drawing/2014/main" id="{4D943B8C-861C-456A-AFA3-EB4C00A2E78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75" name="Text Box 3">
          <a:extLst>
            <a:ext uri="{FF2B5EF4-FFF2-40B4-BE49-F238E27FC236}">
              <a16:creationId xmlns:a16="http://schemas.microsoft.com/office/drawing/2014/main" id="{66B2836F-4453-4A4C-AAB1-230D7337F9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76" name="Text Box 63">
          <a:extLst>
            <a:ext uri="{FF2B5EF4-FFF2-40B4-BE49-F238E27FC236}">
              <a16:creationId xmlns:a16="http://schemas.microsoft.com/office/drawing/2014/main" id="{448278DA-945F-4426-8B39-21D82D86F01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77" name="Text Box 3">
          <a:extLst>
            <a:ext uri="{FF2B5EF4-FFF2-40B4-BE49-F238E27FC236}">
              <a16:creationId xmlns:a16="http://schemas.microsoft.com/office/drawing/2014/main" id="{9F5F8A7E-C37E-4B9A-A4CD-658958633A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78" name="Text Box 32">
          <a:extLst>
            <a:ext uri="{FF2B5EF4-FFF2-40B4-BE49-F238E27FC236}">
              <a16:creationId xmlns:a16="http://schemas.microsoft.com/office/drawing/2014/main" id="{D79E36CF-9509-421F-9D1F-ADBF520B6C2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79" name="Text Box 3">
          <a:extLst>
            <a:ext uri="{FF2B5EF4-FFF2-40B4-BE49-F238E27FC236}">
              <a16:creationId xmlns:a16="http://schemas.microsoft.com/office/drawing/2014/main" id="{4AEC2B4D-9C42-4960-83C7-E8E63DB872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80" name="Text Box 63">
          <a:extLst>
            <a:ext uri="{FF2B5EF4-FFF2-40B4-BE49-F238E27FC236}">
              <a16:creationId xmlns:a16="http://schemas.microsoft.com/office/drawing/2014/main" id="{9516A8A8-BE10-4D75-814D-A16EBEF8987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81" name="Text Box 3">
          <a:extLst>
            <a:ext uri="{FF2B5EF4-FFF2-40B4-BE49-F238E27FC236}">
              <a16:creationId xmlns:a16="http://schemas.microsoft.com/office/drawing/2014/main" id="{D100B839-5BB2-431D-B640-4551DC0A22C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82" name="Text Box 32">
          <a:extLst>
            <a:ext uri="{FF2B5EF4-FFF2-40B4-BE49-F238E27FC236}">
              <a16:creationId xmlns:a16="http://schemas.microsoft.com/office/drawing/2014/main" id="{D29E60A4-16B0-4F4E-A099-2F43994D9DD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83" name="Text Box 3">
          <a:extLst>
            <a:ext uri="{FF2B5EF4-FFF2-40B4-BE49-F238E27FC236}">
              <a16:creationId xmlns:a16="http://schemas.microsoft.com/office/drawing/2014/main" id="{1F6320FC-2789-4DE0-BD62-1D9F95FE378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84" name="Text Box 63">
          <a:extLst>
            <a:ext uri="{FF2B5EF4-FFF2-40B4-BE49-F238E27FC236}">
              <a16:creationId xmlns:a16="http://schemas.microsoft.com/office/drawing/2014/main" id="{38A84CC6-898E-4D18-9803-966269EF889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85" name="Text Box 3">
          <a:extLst>
            <a:ext uri="{FF2B5EF4-FFF2-40B4-BE49-F238E27FC236}">
              <a16:creationId xmlns:a16="http://schemas.microsoft.com/office/drawing/2014/main" id="{E4CC3ECF-152D-49CD-8B9D-9865F43B1F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86" name="Text Box 32">
          <a:extLst>
            <a:ext uri="{FF2B5EF4-FFF2-40B4-BE49-F238E27FC236}">
              <a16:creationId xmlns:a16="http://schemas.microsoft.com/office/drawing/2014/main" id="{28DCEB2A-B103-4A76-9D5C-CFDFE6FAD09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87" name="Text Box 3">
          <a:extLst>
            <a:ext uri="{FF2B5EF4-FFF2-40B4-BE49-F238E27FC236}">
              <a16:creationId xmlns:a16="http://schemas.microsoft.com/office/drawing/2014/main" id="{0D372601-8019-4D8D-B585-3EA19BE5CCC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88" name="Text Box 63">
          <a:extLst>
            <a:ext uri="{FF2B5EF4-FFF2-40B4-BE49-F238E27FC236}">
              <a16:creationId xmlns:a16="http://schemas.microsoft.com/office/drawing/2014/main" id="{F04B865C-3BD2-414F-80B1-E3BB7CC3DBF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89" name="Text Box 3">
          <a:extLst>
            <a:ext uri="{FF2B5EF4-FFF2-40B4-BE49-F238E27FC236}">
              <a16:creationId xmlns:a16="http://schemas.microsoft.com/office/drawing/2014/main" id="{6FACF67C-48D4-44D2-A9D4-00A2432D4D7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90" name="Text Box 32">
          <a:extLst>
            <a:ext uri="{FF2B5EF4-FFF2-40B4-BE49-F238E27FC236}">
              <a16:creationId xmlns:a16="http://schemas.microsoft.com/office/drawing/2014/main" id="{F211836E-FCD6-465F-BB59-64E4144758E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91" name="Text Box 3">
          <a:extLst>
            <a:ext uri="{FF2B5EF4-FFF2-40B4-BE49-F238E27FC236}">
              <a16:creationId xmlns:a16="http://schemas.microsoft.com/office/drawing/2014/main" id="{19E3105B-FEFA-4BA4-87DA-FD8671BE006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92" name="Text Box 63">
          <a:extLst>
            <a:ext uri="{FF2B5EF4-FFF2-40B4-BE49-F238E27FC236}">
              <a16:creationId xmlns:a16="http://schemas.microsoft.com/office/drawing/2014/main" id="{41D1ECFB-833A-4F01-858E-7AE05159E11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93" name="Text Box 3">
          <a:extLst>
            <a:ext uri="{FF2B5EF4-FFF2-40B4-BE49-F238E27FC236}">
              <a16:creationId xmlns:a16="http://schemas.microsoft.com/office/drawing/2014/main" id="{8B664B98-36CB-4B39-AE2E-E5C2577F94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94" name="Text Box 32">
          <a:extLst>
            <a:ext uri="{FF2B5EF4-FFF2-40B4-BE49-F238E27FC236}">
              <a16:creationId xmlns:a16="http://schemas.microsoft.com/office/drawing/2014/main" id="{7DF470B7-81A4-4CE6-BED8-94F7A97581D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95" name="Text Box 3">
          <a:extLst>
            <a:ext uri="{FF2B5EF4-FFF2-40B4-BE49-F238E27FC236}">
              <a16:creationId xmlns:a16="http://schemas.microsoft.com/office/drawing/2014/main" id="{437571B7-DE9E-4387-8B2B-51EDDC49BBB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96" name="Text Box 63">
          <a:extLst>
            <a:ext uri="{FF2B5EF4-FFF2-40B4-BE49-F238E27FC236}">
              <a16:creationId xmlns:a16="http://schemas.microsoft.com/office/drawing/2014/main" id="{9FCC3C80-8349-41DF-8584-2AD61715DF9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97" name="Text Box 3">
          <a:extLst>
            <a:ext uri="{FF2B5EF4-FFF2-40B4-BE49-F238E27FC236}">
              <a16:creationId xmlns:a16="http://schemas.microsoft.com/office/drawing/2014/main" id="{E16071F0-3245-4D4D-A44A-6E039834BC5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2998" name="Text Box 32">
          <a:extLst>
            <a:ext uri="{FF2B5EF4-FFF2-40B4-BE49-F238E27FC236}">
              <a16:creationId xmlns:a16="http://schemas.microsoft.com/office/drawing/2014/main" id="{E5DFF09A-7F80-46E5-A471-D1AD3790CE9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2999" name="Text Box 3">
          <a:extLst>
            <a:ext uri="{FF2B5EF4-FFF2-40B4-BE49-F238E27FC236}">
              <a16:creationId xmlns:a16="http://schemas.microsoft.com/office/drawing/2014/main" id="{479AF767-FDDB-4169-B8A2-5E19E6A5F1D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00" name="Text Box 63">
          <a:extLst>
            <a:ext uri="{FF2B5EF4-FFF2-40B4-BE49-F238E27FC236}">
              <a16:creationId xmlns:a16="http://schemas.microsoft.com/office/drawing/2014/main" id="{91B005C6-ADE7-43EA-80FC-5F65167E5F9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01" name="Text Box 3">
          <a:extLst>
            <a:ext uri="{FF2B5EF4-FFF2-40B4-BE49-F238E27FC236}">
              <a16:creationId xmlns:a16="http://schemas.microsoft.com/office/drawing/2014/main" id="{25BBE316-2ED5-49AE-BF9E-22322BC9A22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02" name="Text Box 32">
          <a:extLst>
            <a:ext uri="{FF2B5EF4-FFF2-40B4-BE49-F238E27FC236}">
              <a16:creationId xmlns:a16="http://schemas.microsoft.com/office/drawing/2014/main" id="{16302E28-3F8C-4567-9827-64476CB3C37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03" name="Text Box 3">
          <a:extLst>
            <a:ext uri="{FF2B5EF4-FFF2-40B4-BE49-F238E27FC236}">
              <a16:creationId xmlns:a16="http://schemas.microsoft.com/office/drawing/2014/main" id="{7126C323-7A34-47F6-9079-FCA675843D3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04" name="Text Box 63">
          <a:extLst>
            <a:ext uri="{FF2B5EF4-FFF2-40B4-BE49-F238E27FC236}">
              <a16:creationId xmlns:a16="http://schemas.microsoft.com/office/drawing/2014/main" id="{2DB3EEE7-4D5F-4251-BA94-FBA9A38C941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05" name="Text Box 3">
          <a:extLst>
            <a:ext uri="{FF2B5EF4-FFF2-40B4-BE49-F238E27FC236}">
              <a16:creationId xmlns:a16="http://schemas.microsoft.com/office/drawing/2014/main" id="{4CEAAA1F-A850-488B-8CD8-43E29664FA5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06" name="Text Box 32">
          <a:extLst>
            <a:ext uri="{FF2B5EF4-FFF2-40B4-BE49-F238E27FC236}">
              <a16:creationId xmlns:a16="http://schemas.microsoft.com/office/drawing/2014/main" id="{01B154A6-E226-4E14-98A3-EED45CA61CA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07" name="Text Box 3">
          <a:extLst>
            <a:ext uri="{FF2B5EF4-FFF2-40B4-BE49-F238E27FC236}">
              <a16:creationId xmlns:a16="http://schemas.microsoft.com/office/drawing/2014/main" id="{6F1B1E55-25C7-48BA-94AE-336383C084C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08" name="Text Box 63">
          <a:extLst>
            <a:ext uri="{FF2B5EF4-FFF2-40B4-BE49-F238E27FC236}">
              <a16:creationId xmlns:a16="http://schemas.microsoft.com/office/drawing/2014/main" id="{0FD5681D-BB86-4FAD-9035-10FAD24E25A7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09" name="Text Box 3">
          <a:extLst>
            <a:ext uri="{FF2B5EF4-FFF2-40B4-BE49-F238E27FC236}">
              <a16:creationId xmlns:a16="http://schemas.microsoft.com/office/drawing/2014/main" id="{0E596F61-D378-4C6E-8D90-C4D7AFA2B71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10" name="Text Box 32">
          <a:extLst>
            <a:ext uri="{FF2B5EF4-FFF2-40B4-BE49-F238E27FC236}">
              <a16:creationId xmlns:a16="http://schemas.microsoft.com/office/drawing/2014/main" id="{CB49F410-2FFA-4419-9890-E06605E8C2A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11" name="Text Box 3">
          <a:extLst>
            <a:ext uri="{FF2B5EF4-FFF2-40B4-BE49-F238E27FC236}">
              <a16:creationId xmlns:a16="http://schemas.microsoft.com/office/drawing/2014/main" id="{9CDF92BC-E4AB-43D7-A14B-6B5F833B51B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12" name="Text Box 63">
          <a:extLst>
            <a:ext uri="{FF2B5EF4-FFF2-40B4-BE49-F238E27FC236}">
              <a16:creationId xmlns:a16="http://schemas.microsoft.com/office/drawing/2014/main" id="{72EB8263-4DA7-4828-8970-4704C7B77FBA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13" name="Text Box 3">
          <a:extLst>
            <a:ext uri="{FF2B5EF4-FFF2-40B4-BE49-F238E27FC236}">
              <a16:creationId xmlns:a16="http://schemas.microsoft.com/office/drawing/2014/main" id="{7F37E0EE-10F1-4E2C-B85B-27FB9F0FC03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14" name="Text Box 32">
          <a:extLst>
            <a:ext uri="{FF2B5EF4-FFF2-40B4-BE49-F238E27FC236}">
              <a16:creationId xmlns:a16="http://schemas.microsoft.com/office/drawing/2014/main" id="{EAD57FE5-D45D-4D57-BC22-79880559969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15" name="Text Box 3">
          <a:extLst>
            <a:ext uri="{FF2B5EF4-FFF2-40B4-BE49-F238E27FC236}">
              <a16:creationId xmlns:a16="http://schemas.microsoft.com/office/drawing/2014/main" id="{8C8C2F1A-442A-445B-9DAF-58E9276ACE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16" name="Text Box 63">
          <a:extLst>
            <a:ext uri="{FF2B5EF4-FFF2-40B4-BE49-F238E27FC236}">
              <a16:creationId xmlns:a16="http://schemas.microsoft.com/office/drawing/2014/main" id="{80D86A19-9583-4D6D-80C9-012EDF3308E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17" name="Text Box 3">
          <a:extLst>
            <a:ext uri="{FF2B5EF4-FFF2-40B4-BE49-F238E27FC236}">
              <a16:creationId xmlns:a16="http://schemas.microsoft.com/office/drawing/2014/main" id="{46C2992C-976F-4AC9-939A-53323276F6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18" name="Text Box 32">
          <a:extLst>
            <a:ext uri="{FF2B5EF4-FFF2-40B4-BE49-F238E27FC236}">
              <a16:creationId xmlns:a16="http://schemas.microsoft.com/office/drawing/2014/main" id="{BD9387FE-1771-4E13-A482-931CBA9F633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19" name="Text Box 3">
          <a:extLst>
            <a:ext uri="{FF2B5EF4-FFF2-40B4-BE49-F238E27FC236}">
              <a16:creationId xmlns:a16="http://schemas.microsoft.com/office/drawing/2014/main" id="{633B90B1-C888-409C-9AF1-9CF0537E5C0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20" name="Text Box 63">
          <a:extLst>
            <a:ext uri="{FF2B5EF4-FFF2-40B4-BE49-F238E27FC236}">
              <a16:creationId xmlns:a16="http://schemas.microsoft.com/office/drawing/2014/main" id="{32C23C63-9CEA-4D35-98C8-197AD6288259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21" name="Text Box 3">
          <a:extLst>
            <a:ext uri="{FF2B5EF4-FFF2-40B4-BE49-F238E27FC236}">
              <a16:creationId xmlns:a16="http://schemas.microsoft.com/office/drawing/2014/main" id="{BAE4E36F-ECDE-431D-B007-74849256A8D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22" name="Text Box 32">
          <a:extLst>
            <a:ext uri="{FF2B5EF4-FFF2-40B4-BE49-F238E27FC236}">
              <a16:creationId xmlns:a16="http://schemas.microsoft.com/office/drawing/2014/main" id="{29212BFF-D5CB-4192-A556-7704ECE5C0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23" name="Text Box 3">
          <a:extLst>
            <a:ext uri="{FF2B5EF4-FFF2-40B4-BE49-F238E27FC236}">
              <a16:creationId xmlns:a16="http://schemas.microsoft.com/office/drawing/2014/main" id="{AB3BE51C-C227-4E93-85CD-626B75DF66A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24" name="Text Box 63">
          <a:extLst>
            <a:ext uri="{FF2B5EF4-FFF2-40B4-BE49-F238E27FC236}">
              <a16:creationId xmlns:a16="http://schemas.microsoft.com/office/drawing/2014/main" id="{0CF2725E-2056-407D-981E-50F1C27B642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25" name="Text Box 3">
          <a:extLst>
            <a:ext uri="{FF2B5EF4-FFF2-40B4-BE49-F238E27FC236}">
              <a16:creationId xmlns:a16="http://schemas.microsoft.com/office/drawing/2014/main" id="{993C7B1E-CE3F-4D8A-8CBE-3E7CB776D6E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26" name="Text Box 32">
          <a:extLst>
            <a:ext uri="{FF2B5EF4-FFF2-40B4-BE49-F238E27FC236}">
              <a16:creationId xmlns:a16="http://schemas.microsoft.com/office/drawing/2014/main" id="{2B619980-CF87-4916-936D-0D091C1BDC44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27" name="Text Box 3">
          <a:extLst>
            <a:ext uri="{FF2B5EF4-FFF2-40B4-BE49-F238E27FC236}">
              <a16:creationId xmlns:a16="http://schemas.microsoft.com/office/drawing/2014/main" id="{85F2F20A-7CC8-4D0A-B4F1-7D4E18F1BBE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28" name="Text Box 63">
          <a:extLst>
            <a:ext uri="{FF2B5EF4-FFF2-40B4-BE49-F238E27FC236}">
              <a16:creationId xmlns:a16="http://schemas.microsoft.com/office/drawing/2014/main" id="{ADACA4B9-631C-4F21-81FB-1B7C71C79B8C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29" name="Text Box 3">
          <a:extLst>
            <a:ext uri="{FF2B5EF4-FFF2-40B4-BE49-F238E27FC236}">
              <a16:creationId xmlns:a16="http://schemas.microsoft.com/office/drawing/2014/main" id="{87FCD702-C08D-4D01-9E47-00E8B5DF7AA1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30" name="Text Box 32">
          <a:extLst>
            <a:ext uri="{FF2B5EF4-FFF2-40B4-BE49-F238E27FC236}">
              <a16:creationId xmlns:a16="http://schemas.microsoft.com/office/drawing/2014/main" id="{14B41D46-3F59-4A31-891A-47AD09B3441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31" name="Text Box 3">
          <a:extLst>
            <a:ext uri="{FF2B5EF4-FFF2-40B4-BE49-F238E27FC236}">
              <a16:creationId xmlns:a16="http://schemas.microsoft.com/office/drawing/2014/main" id="{64197F51-2F57-4802-B224-6BA6A82582C8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32" name="Text Box 63">
          <a:extLst>
            <a:ext uri="{FF2B5EF4-FFF2-40B4-BE49-F238E27FC236}">
              <a16:creationId xmlns:a16="http://schemas.microsoft.com/office/drawing/2014/main" id="{99F390EE-BE92-4E1A-A480-C2F237396DE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33" name="Text Box 3">
          <a:extLst>
            <a:ext uri="{FF2B5EF4-FFF2-40B4-BE49-F238E27FC236}">
              <a16:creationId xmlns:a16="http://schemas.microsoft.com/office/drawing/2014/main" id="{EA2E3634-C0EF-48F7-AEC9-981FF79C974F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34" name="Text Box 32">
          <a:extLst>
            <a:ext uri="{FF2B5EF4-FFF2-40B4-BE49-F238E27FC236}">
              <a16:creationId xmlns:a16="http://schemas.microsoft.com/office/drawing/2014/main" id="{81CC44CD-8AE3-4999-AE55-C5D200CAB4A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35" name="Text Box 3">
          <a:extLst>
            <a:ext uri="{FF2B5EF4-FFF2-40B4-BE49-F238E27FC236}">
              <a16:creationId xmlns:a16="http://schemas.microsoft.com/office/drawing/2014/main" id="{8CDF9CD3-8832-4A33-A737-CF757E14FCA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36" name="Text Box 63">
          <a:extLst>
            <a:ext uri="{FF2B5EF4-FFF2-40B4-BE49-F238E27FC236}">
              <a16:creationId xmlns:a16="http://schemas.microsoft.com/office/drawing/2014/main" id="{9BCF8F04-E8B5-4B3B-90F7-0651E394BC2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37" name="Text Box 3">
          <a:extLst>
            <a:ext uri="{FF2B5EF4-FFF2-40B4-BE49-F238E27FC236}">
              <a16:creationId xmlns:a16="http://schemas.microsoft.com/office/drawing/2014/main" id="{4EA73C1E-A8AF-4472-AD87-8547FAD2ACE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38" name="Text Box 32">
          <a:extLst>
            <a:ext uri="{FF2B5EF4-FFF2-40B4-BE49-F238E27FC236}">
              <a16:creationId xmlns:a16="http://schemas.microsoft.com/office/drawing/2014/main" id="{3E13B83F-540B-4158-BE3C-9D6DF25D9CF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39" name="Text Box 3">
          <a:extLst>
            <a:ext uri="{FF2B5EF4-FFF2-40B4-BE49-F238E27FC236}">
              <a16:creationId xmlns:a16="http://schemas.microsoft.com/office/drawing/2014/main" id="{0B373D84-8A80-4763-B9D0-3F71D8D234EE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40" name="Text Box 63">
          <a:extLst>
            <a:ext uri="{FF2B5EF4-FFF2-40B4-BE49-F238E27FC236}">
              <a16:creationId xmlns:a16="http://schemas.microsoft.com/office/drawing/2014/main" id="{953EBD3D-13FF-4B5E-9DB9-2DC0F2C1C8C0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41" name="Text Box 3">
          <a:extLst>
            <a:ext uri="{FF2B5EF4-FFF2-40B4-BE49-F238E27FC236}">
              <a16:creationId xmlns:a16="http://schemas.microsoft.com/office/drawing/2014/main" id="{282BBD07-9E81-49A6-A810-EE228F5EE44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42" name="Text Box 32">
          <a:extLst>
            <a:ext uri="{FF2B5EF4-FFF2-40B4-BE49-F238E27FC236}">
              <a16:creationId xmlns:a16="http://schemas.microsoft.com/office/drawing/2014/main" id="{BC566B37-1B74-4A90-BAF4-449ED85E912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43" name="Text Box 3">
          <a:extLst>
            <a:ext uri="{FF2B5EF4-FFF2-40B4-BE49-F238E27FC236}">
              <a16:creationId xmlns:a16="http://schemas.microsoft.com/office/drawing/2014/main" id="{2680FB91-A86F-41E7-89FB-46C4527D2825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44" name="Text Box 63">
          <a:extLst>
            <a:ext uri="{FF2B5EF4-FFF2-40B4-BE49-F238E27FC236}">
              <a16:creationId xmlns:a16="http://schemas.microsoft.com/office/drawing/2014/main" id="{ABDAAA46-C075-4F22-B412-80DB0D6C5C53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45" name="Text Box 3">
          <a:extLst>
            <a:ext uri="{FF2B5EF4-FFF2-40B4-BE49-F238E27FC236}">
              <a16:creationId xmlns:a16="http://schemas.microsoft.com/office/drawing/2014/main" id="{BDBE60AD-68FF-4AC5-B1CA-AE9B952BF88B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46" name="Text Box 32">
          <a:extLst>
            <a:ext uri="{FF2B5EF4-FFF2-40B4-BE49-F238E27FC236}">
              <a16:creationId xmlns:a16="http://schemas.microsoft.com/office/drawing/2014/main" id="{DF99EFCC-A48E-4CD6-BF1C-A2A63F500FD6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52400"/>
    <xdr:sp macro="" textlink="">
      <xdr:nvSpPr>
        <xdr:cNvPr id="3047" name="Text Box 3">
          <a:extLst>
            <a:ext uri="{FF2B5EF4-FFF2-40B4-BE49-F238E27FC236}">
              <a16:creationId xmlns:a16="http://schemas.microsoft.com/office/drawing/2014/main" id="{5A4D3AEF-8E1B-4EDB-9DA4-06D14D67312D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30</xdr:row>
      <xdr:rowOff>0</xdr:rowOff>
    </xdr:from>
    <xdr:ext cx="0" cy="114300"/>
    <xdr:sp macro="" textlink="">
      <xdr:nvSpPr>
        <xdr:cNvPr id="3048" name="Text Box 63">
          <a:extLst>
            <a:ext uri="{FF2B5EF4-FFF2-40B4-BE49-F238E27FC236}">
              <a16:creationId xmlns:a16="http://schemas.microsoft.com/office/drawing/2014/main" id="{CD25C484-1228-4892-89A0-5AFBD34667F2}"/>
            </a:ext>
          </a:extLst>
        </xdr:cNvPr>
        <xdr:cNvSpPr txBox="1">
          <a:spLocks noChangeArrowheads="1"/>
        </xdr:cNvSpPr>
      </xdr:nvSpPr>
      <xdr:spPr bwMode="auto">
        <a:xfrm>
          <a:off x="2933700" y="82677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82</xdr:row>
      <xdr:rowOff>0</xdr:rowOff>
    </xdr:from>
    <xdr:ext cx="6687" cy="344556"/>
    <xdr:sp macro="" textlink="">
      <xdr:nvSpPr>
        <xdr:cNvPr id="3049" name="Text Box 9">
          <a:extLst>
            <a:ext uri="{FF2B5EF4-FFF2-40B4-BE49-F238E27FC236}">
              <a16:creationId xmlns:a16="http://schemas.microsoft.com/office/drawing/2014/main" id="{8B199ECD-927D-481A-B690-50D48EADBBD9}"/>
            </a:ext>
          </a:extLst>
        </xdr:cNvPr>
        <xdr:cNvSpPr txBox="1">
          <a:spLocks noChangeArrowheads="1"/>
        </xdr:cNvSpPr>
      </xdr:nvSpPr>
      <xdr:spPr bwMode="auto">
        <a:xfrm>
          <a:off x="1800225" y="20735925"/>
          <a:ext cx="6687" cy="344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82</xdr:row>
      <xdr:rowOff>0</xdr:rowOff>
    </xdr:from>
    <xdr:ext cx="6687" cy="327411"/>
    <xdr:sp macro="" textlink="">
      <xdr:nvSpPr>
        <xdr:cNvPr id="3050" name="Text Box 8">
          <a:extLst>
            <a:ext uri="{FF2B5EF4-FFF2-40B4-BE49-F238E27FC236}">
              <a16:creationId xmlns:a16="http://schemas.microsoft.com/office/drawing/2014/main" id="{D10DE56D-6D10-4507-844E-FE1A9BCF9B5D}"/>
            </a:ext>
          </a:extLst>
        </xdr:cNvPr>
        <xdr:cNvSpPr txBox="1">
          <a:spLocks noChangeArrowheads="1"/>
        </xdr:cNvSpPr>
      </xdr:nvSpPr>
      <xdr:spPr bwMode="auto">
        <a:xfrm>
          <a:off x="1800225" y="20735925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82</xdr:row>
      <xdr:rowOff>0</xdr:rowOff>
    </xdr:from>
    <xdr:ext cx="6687" cy="327411"/>
    <xdr:sp macro="" textlink="">
      <xdr:nvSpPr>
        <xdr:cNvPr id="3051" name="Text Box 9">
          <a:extLst>
            <a:ext uri="{FF2B5EF4-FFF2-40B4-BE49-F238E27FC236}">
              <a16:creationId xmlns:a16="http://schemas.microsoft.com/office/drawing/2014/main" id="{81C68D8E-FABE-4E89-9464-77F60BF24A8A}"/>
            </a:ext>
          </a:extLst>
        </xdr:cNvPr>
        <xdr:cNvSpPr txBox="1">
          <a:spLocks noChangeArrowheads="1"/>
        </xdr:cNvSpPr>
      </xdr:nvSpPr>
      <xdr:spPr bwMode="auto">
        <a:xfrm>
          <a:off x="1800225" y="20735925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82</xdr:row>
      <xdr:rowOff>0</xdr:rowOff>
    </xdr:from>
    <xdr:ext cx="6687" cy="344556"/>
    <xdr:sp macro="" textlink="">
      <xdr:nvSpPr>
        <xdr:cNvPr id="3052" name="Text Box 8">
          <a:extLst>
            <a:ext uri="{FF2B5EF4-FFF2-40B4-BE49-F238E27FC236}">
              <a16:creationId xmlns:a16="http://schemas.microsoft.com/office/drawing/2014/main" id="{76FA9F92-1541-4F09-A85F-F02F3359D33C}"/>
            </a:ext>
          </a:extLst>
        </xdr:cNvPr>
        <xdr:cNvSpPr txBox="1">
          <a:spLocks noChangeArrowheads="1"/>
        </xdr:cNvSpPr>
      </xdr:nvSpPr>
      <xdr:spPr bwMode="auto">
        <a:xfrm>
          <a:off x="1800225" y="20735925"/>
          <a:ext cx="6687" cy="344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82</xdr:row>
      <xdr:rowOff>0</xdr:rowOff>
    </xdr:from>
    <xdr:ext cx="6687" cy="344556"/>
    <xdr:sp macro="" textlink="">
      <xdr:nvSpPr>
        <xdr:cNvPr id="3053" name="Text Box 9">
          <a:extLst>
            <a:ext uri="{FF2B5EF4-FFF2-40B4-BE49-F238E27FC236}">
              <a16:creationId xmlns:a16="http://schemas.microsoft.com/office/drawing/2014/main" id="{F4FDE931-9D25-4532-BC93-D35735909712}"/>
            </a:ext>
          </a:extLst>
        </xdr:cNvPr>
        <xdr:cNvSpPr txBox="1">
          <a:spLocks noChangeArrowheads="1"/>
        </xdr:cNvSpPr>
      </xdr:nvSpPr>
      <xdr:spPr bwMode="auto">
        <a:xfrm>
          <a:off x="1800225" y="20735925"/>
          <a:ext cx="6687" cy="344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82</xdr:row>
      <xdr:rowOff>0</xdr:rowOff>
    </xdr:from>
    <xdr:ext cx="6687" cy="327411"/>
    <xdr:sp macro="" textlink="">
      <xdr:nvSpPr>
        <xdr:cNvPr id="3054" name="Text Box 8">
          <a:extLst>
            <a:ext uri="{FF2B5EF4-FFF2-40B4-BE49-F238E27FC236}">
              <a16:creationId xmlns:a16="http://schemas.microsoft.com/office/drawing/2014/main" id="{30BC5690-A9A9-4660-873C-3ECA498B6DFF}"/>
            </a:ext>
          </a:extLst>
        </xdr:cNvPr>
        <xdr:cNvSpPr txBox="1">
          <a:spLocks noChangeArrowheads="1"/>
        </xdr:cNvSpPr>
      </xdr:nvSpPr>
      <xdr:spPr bwMode="auto">
        <a:xfrm>
          <a:off x="1800225" y="20735925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82</xdr:row>
      <xdr:rowOff>0</xdr:rowOff>
    </xdr:from>
    <xdr:ext cx="6687" cy="327411"/>
    <xdr:sp macro="" textlink="">
      <xdr:nvSpPr>
        <xdr:cNvPr id="3055" name="Text Box 9">
          <a:extLst>
            <a:ext uri="{FF2B5EF4-FFF2-40B4-BE49-F238E27FC236}">
              <a16:creationId xmlns:a16="http://schemas.microsoft.com/office/drawing/2014/main" id="{8426173F-5048-420F-A204-1EAACC5E9AC5}"/>
            </a:ext>
          </a:extLst>
        </xdr:cNvPr>
        <xdr:cNvSpPr txBox="1">
          <a:spLocks noChangeArrowheads="1"/>
        </xdr:cNvSpPr>
      </xdr:nvSpPr>
      <xdr:spPr bwMode="auto">
        <a:xfrm>
          <a:off x="1800225" y="20735925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3734435</xdr:colOff>
      <xdr:row>88</xdr:row>
      <xdr:rowOff>90170</xdr:rowOff>
    </xdr:from>
    <xdr:to>
      <xdr:col>1</xdr:col>
      <xdr:colOff>3734435</xdr:colOff>
      <xdr:row>90</xdr:row>
      <xdr:rowOff>109220</xdr:rowOff>
    </xdr:to>
    <xdr:sp macro="" textlink="">
      <xdr:nvSpPr>
        <xdr:cNvPr id="3056" name="Cuadro de texto 3081">
          <a:extLst>
            <a:ext uri="{FF2B5EF4-FFF2-40B4-BE49-F238E27FC236}">
              <a16:creationId xmlns:a16="http://schemas.microsoft.com/office/drawing/2014/main" id="{29E58936-6954-488E-BA5D-06FC16D58F63}"/>
            </a:ext>
          </a:extLst>
        </xdr:cNvPr>
        <xdr:cNvSpPr txBox="1">
          <a:spLocks noChangeArrowheads="1"/>
        </xdr:cNvSpPr>
      </xdr:nvSpPr>
      <xdr:spPr bwMode="auto">
        <a:xfrm>
          <a:off x="4096385" y="2179764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1</xdr:col>
      <xdr:colOff>3734435</xdr:colOff>
      <xdr:row>88</xdr:row>
      <xdr:rowOff>90170</xdr:rowOff>
    </xdr:from>
    <xdr:to>
      <xdr:col>1</xdr:col>
      <xdr:colOff>3734435</xdr:colOff>
      <xdr:row>90</xdr:row>
      <xdr:rowOff>90170</xdr:rowOff>
    </xdr:to>
    <xdr:sp macro="" textlink="">
      <xdr:nvSpPr>
        <xdr:cNvPr id="3057" name="Cuadro de texto 3082">
          <a:extLst>
            <a:ext uri="{FF2B5EF4-FFF2-40B4-BE49-F238E27FC236}">
              <a16:creationId xmlns:a16="http://schemas.microsoft.com/office/drawing/2014/main" id="{A2CED26F-C6C0-4BEF-8717-A0F516B42300}"/>
            </a:ext>
          </a:extLst>
        </xdr:cNvPr>
        <xdr:cNvSpPr txBox="1">
          <a:spLocks noChangeArrowheads="1"/>
        </xdr:cNvSpPr>
      </xdr:nvSpPr>
      <xdr:spPr bwMode="auto">
        <a:xfrm>
          <a:off x="4096385" y="2179764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1</xdr:col>
      <xdr:colOff>3734435</xdr:colOff>
      <xdr:row>88</xdr:row>
      <xdr:rowOff>90170</xdr:rowOff>
    </xdr:from>
    <xdr:to>
      <xdr:col>1</xdr:col>
      <xdr:colOff>3734435</xdr:colOff>
      <xdr:row>90</xdr:row>
      <xdr:rowOff>90170</xdr:rowOff>
    </xdr:to>
    <xdr:sp macro="" textlink="">
      <xdr:nvSpPr>
        <xdr:cNvPr id="3058" name="Cuadro de texto 3083">
          <a:extLst>
            <a:ext uri="{FF2B5EF4-FFF2-40B4-BE49-F238E27FC236}">
              <a16:creationId xmlns:a16="http://schemas.microsoft.com/office/drawing/2014/main" id="{6439CEB1-4CF9-4104-98D2-62FCA23306E7}"/>
            </a:ext>
          </a:extLst>
        </xdr:cNvPr>
        <xdr:cNvSpPr txBox="1">
          <a:spLocks noChangeArrowheads="1"/>
        </xdr:cNvSpPr>
      </xdr:nvSpPr>
      <xdr:spPr bwMode="auto">
        <a:xfrm>
          <a:off x="4096385" y="2179764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1</xdr:col>
      <xdr:colOff>3734435</xdr:colOff>
      <xdr:row>88</xdr:row>
      <xdr:rowOff>90170</xdr:rowOff>
    </xdr:from>
    <xdr:to>
      <xdr:col>1</xdr:col>
      <xdr:colOff>3734435</xdr:colOff>
      <xdr:row>90</xdr:row>
      <xdr:rowOff>109220</xdr:rowOff>
    </xdr:to>
    <xdr:sp macro="" textlink="">
      <xdr:nvSpPr>
        <xdr:cNvPr id="3059" name="Cuadro de texto 3084">
          <a:extLst>
            <a:ext uri="{FF2B5EF4-FFF2-40B4-BE49-F238E27FC236}">
              <a16:creationId xmlns:a16="http://schemas.microsoft.com/office/drawing/2014/main" id="{0B713F03-0E86-4309-9235-131BF8AE10A1}"/>
            </a:ext>
          </a:extLst>
        </xdr:cNvPr>
        <xdr:cNvSpPr txBox="1">
          <a:spLocks noChangeArrowheads="1"/>
        </xdr:cNvSpPr>
      </xdr:nvSpPr>
      <xdr:spPr bwMode="auto">
        <a:xfrm>
          <a:off x="4096385" y="2179764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1</xdr:col>
      <xdr:colOff>3734435</xdr:colOff>
      <xdr:row>88</xdr:row>
      <xdr:rowOff>90170</xdr:rowOff>
    </xdr:from>
    <xdr:to>
      <xdr:col>1</xdr:col>
      <xdr:colOff>3734435</xdr:colOff>
      <xdr:row>90</xdr:row>
      <xdr:rowOff>109220</xdr:rowOff>
    </xdr:to>
    <xdr:sp macro="" textlink="">
      <xdr:nvSpPr>
        <xdr:cNvPr id="3060" name="Cuadro de texto 3085">
          <a:extLst>
            <a:ext uri="{FF2B5EF4-FFF2-40B4-BE49-F238E27FC236}">
              <a16:creationId xmlns:a16="http://schemas.microsoft.com/office/drawing/2014/main" id="{4848F90A-2779-4F9D-8819-D2A6951BEE73}"/>
            </a:ext>
          </a:extLst>
        </xdr:cNvPr>
        <xdr:cNvSpPr txBox="1">
          <a:spLocks noChangeArrowheads="1"/>
        </xdr:cNvSpPr>
      </xdr:nvSpPr>
      <xdr:spPr bwMode="auto">
        <a:xfrm>
          <a:off x="4096385" y="2179764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1</xdr:col>
      <xdr:colOff>3734435</xdr:colOff>
      <xdr:row>88</xdr:row>
      <xdr:rowOff>90170</xdr:rowOff>
    </xdr:from>
    <xdr:to>
      <xdr:col>1</xdr:col>
      <xdr:colOff>3734435</xdr:colOff>
      <xdr:row>90</xdr:row>
      <xdr:rowOff>90170</xdr:rowOff>
    </xdr:to>
    <xdr:sp macro="" textlink="">
      <xdr:nvSpPr>
        <xdr:cNvPr id="3061" name="Cuadro de texto 3086">
          <a:extLst>
            <a:ext uri="{FF2B5EF4-FFF2-40B4-BE49-F238E27FC236}">
              <a16:creationId xmlns:a16="http://schemas.microsoft.com/office/drawing/2014/main" id="{91396F4B-37ED-4907-AC30-A7D19372FD1A}"/>
            </a:ext>
          </a:extLst>
        </xdr:cNvPr>
        <xdr:cNvSpPr txBox="1">
          <a:spLocks noChangeArrowheads="1"/>
        </xdr:cNvSpPr>
      </xdr:nvSpPr>
      <xdr:spPr bwMode="auto">
        <a:xfrm>
          <a:off x="4096385" y="2179764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1</xdr:col>
      <xdr:colOff>3734435</xdr:colOff>
      <xdr:row>88</xdr:row>
      <xdr:rowOff>90170</xdr:rowOff>
    </xdr:from>
    <xdr:to>
      <xdr:col>1</xdr:col>
      <xdr:colOff>3734435</xdr:colOff>
      <xdr:row>90</xdr:row>
      <xdr:rowOff>90170</xdr:rowOff>
    </xdr:to>
    <xdr:sp macro="" textlink="">
      <xdr:nvSpPr>
        <xdr:cNvPr id="3062" name="Cuadro de texto 3087">
          <a:extLst>
            <a:ext uri="{FF2B5EF4-FFF2-40B4-BE49-F238E27FC236}">
              <a16:creationId xmlns:a16="http://schemas.microsoft.com/office/drawing/2014/main" id="{853CB94F-08CC-4E01-908B-960E8882DA4B}"/>
            </a:ext>
          </a:extLst>
        </xdr:cNvPr>
        <xdr:cNvSpPr txBox="1">
          <a:spLocks noChangeArrowheads="1"/>
        </xdr:cNvSpPr>
      </xdr:nvSpPr>
      <xdr:spPr bwMode="auto">
        <a:xfrm>
          <a:off x="4096385" y="21797645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ES"/>
        </a:p>
      </xdr:txBody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63" name="Text Box 8">
          <a:extLst>
            <a:ext uri="{FF2B5EF4-FFF2-40B4-BE49-F238E27FC236}">
              <a16:creationId xmlns:a16="http://schemas.microsoft.com/office/drawing/2014/main" id="{E33D8102-92DF-4A83-81B2-ED929B7ABB3A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64" name="Text Box 9">
          <a:extLst>
            <a:ext uri="{FF2B5EF4-FFF2-40B4-BE49-F238E27FC236}">
              <a16:creationId xmlns:a16="http://schemas.microsoft.com/office/drawing/2014/main" id="{02AA1324-524C-4A78-B6FF-BB11A491D888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65" name="Text Box 8">
          <a:extLst>
            <a:ext uri="{FF2B5EF4-FFF2-40B4-BE49-F238E27FC236}">
              <a16:creationId xmlns:a16="http://schemas.microsoft.com/office/drawing/2014/main" id="{8AB73CAF-7E9A-4459-9646-4B04AECBF233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66" name="Text Box 9">
          <a:extLst>
            <a:ext uri="{FF2B5EF4-FFF2-40B4-BE49-F238E27FC236}">
              <a16:creationId xmlns:a16="http://schemas.microsoft.com/office/drawing/2014/main" id="{DF196442-7EAA-45C6-BD9F-F5715520A221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67" name="Text Box 8">
          <a:extLst>
            <a:ext uri="{FF2B5EF4-FFF2-40B4-BE49-F238E27FC236}">
              <a16:creationId xmlns:a16="http://schemas.microsoft.com/office/drawing/2014/main" id="{6371F60C-C556-4CF6-BF0C-72030773F2A4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68" name="Text Box 9">
          <a:extLst>
            <a:ext uri="{FF2B5EF4-FFF2-40B4-BE49-F238E27FC236}">
              <a16:creationId xmlns:a16="http://schemas.microsoft.com/office/drawing/2014/main" id="{EC7670C3-9303-4E70-9A7E-47BFBBB81A01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69" name="Text Box 8">
          <a:extLst>
            <a:ext uri="{FF2B5EF4-FFF2-40B4-BE49-F238E27FC236}">
              <a16:creationId xmlns:a16="http://schemas.microsoft.com/office/drawing/2014/main" id="{A9017774-860B-42C2-BFBA-22387F4209F5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70" name="Text Box 9">
          <a:extLst>
            <a:ext uri="{FF2B5EF4-FFF2-40B4-BE49-F238E27FC236}">
              <a16:creationId xmlns:a16="http://schemas.microsoft.com/office/drawing/2014/main" id="{CF887485-E73D-4206-B6E8-BF6B17AB5289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71" name="Text Box 8">
          <a:extLst>
            <a:ext uri="{FF2B5EF4-FFF2-40B4-BE49-F238E27FC236}">
              <a16:creationId xmlns:a16="http://schemas.microsoft.com/office/drawing/2014/main" id="{39613796-89D8-47C2-9B70-38A7897C302C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72" name="Text Box 9">
          <a:extLst>
            <a:ext uri="{FF2B5EF4-FFF2-40B4-BE49-F238E27FC236}">
              <a16:creationId xmlns:a16="http://schemas.microsoft.com/office/drawing/2014/main" id="{DCCFDCD7-BF30-4FDC-92E1-71C8F1A925C9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73" name="Text Box 8">
          <a:extLst>
            <a:ext uri="{FF2B5EF4-FFF2-40B4-BE49-F238E27FC236}">
              <a16:creationId xmlns:a16="http://schemas.microsoft.com/office/drawing/2014/main" id="{9003A9CD-4108-42D2-8CBF-A19BB7D6E995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74" name="Text Box 9">
          <a:extLst>
            <a:ext uri="{FF2B5EF4-FFF2-40B4-BE49-F238E27FC236}">
              <a16:creationId xmlns:a16="http://schemas.microsoft.com/office/drawing/2014/main" id="{3D3E5A86-1C64-4565-B217-2994747C7D8B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75" name="Text Box 8">
          <a:extLst>
            <a:ext uri="{FF2B5EF4-FFF2-40B4-BE49-F238E27FC236}">
              <a16:creationId xmlns:a16="http://schemas.microsoft.com/office/drawing/2014/main" id="{9B54EE72-0E8F-4520-8EC5-EE220FB08A24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76" name="Text Box 9">
          <a:extLst>
            <a:ext uri="{FF2B5EF4-FFF2-40B4-BE49-F238E27FC236}">
              <a16:creationId xmlns:a16="http://schemas.microsoft.com/office/drawing/2014/main" id="{603F83F3-1E82-481D-9268-D9B23ECCC3AA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77" name="Text Box 8">
          <a:extLst>
            <a:ext uri="{FF2B5EF4-FFF2-40B4-BE49-F238E27FC236}">
              <a16:creationId xmlns:a16="http://schemas.microsoft.com/office/drawing/2014/main" id="{8858F2A3-BA06-4412-9FAF-1A141486FC21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78" name="Text Box 9">
          <a:extLst>
            <a:ext uri="{FF2B5EF4-FFF2-40B4-BE49-F238E27FC236}">
              <a16:creationId xmlns:a16="http://schemas.microsoft.com/office/drawing/2014/main" id="{EAE3C635-A539-4421-B337-672F758D328D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79" name="Text Box 8">
          <a:extLst>
            <a:ext uri="{FF2B5EF4-FFF2-40B4-BE49-F238E27FC236}">
              <a16:creationId xmlns:a16="http://schemas.microsoft.com/office/drawing/2014/main" id="{520137C6-4441-4693-8183-776F0480A792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80" name="Text Box 9">
          <a:extLst>
            <a:ext uri="{FF2B5EF4-FFF2-40B4-BE49-F238E27FC236}">
              <a16:creationId xmlns:a16="http://schemas.microsoft.com/office/drawing/2014/main" id="{2E017CEC-79BE-4C76-AC2A-6B9223D4D847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81" name="Text Box 8">
          <a:extLst>
            <a:ext uri="{FF2B5EF4-FFF2-40B4-BE49-F238E27FC236}">
              <a16:creationId xmlns:a16="http://schemas.microsoft.com/office/drawing/2014/main" id="{81F6477E-6206-450B-8D70-A416E456F977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82" name="Text Box 9">
          <a:extLst>
            <a:ext uri="{FF2B5EF4-FFF2-40B4-BE49-F238E27FC236}">
              <a16:creationId xmlns:a16="http://schemas.microsoft.com/office/drawing/2014/main" id="{2A0EEB3A-4105-42B8-8A22-1A3ED37D7BFF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83" name="Text Box 8">
          <a:extLst>
            <a:ext uri="{FF2B5EF4-FFF2-40B4-BE49-F238E27FC236}">
              <a16:creationId xmlns:a16="http://schemas.microsoft.com/office/drawing/2014/main" id="{59858418-217F-4504-98C2-93A6E1D503FB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84" name="Text Box 9">
          <a:extLst>
            <a:ext uri="{FF2B5EF4-FFF2-40B4-BE49-F238E27FC236}">
              <a16:creationId xmlns:a16="http://schemas.microsoft.com/office/drawing/2014/main" id="{C05D439E-B3B8-4CDD-8E58-7BB3ABBDAF6D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85" name="Text Box 8">
          <a:extLst>
            <a:ext uri="{FF2B5EF4-FFF2-40B4-BE49-F238E27FC236}">
              <a16:creationId xmlns:a16="http://schemas.microsoft.com/office/drawing/2014/main" id="{CA15CC7D-04BD-4CEA-A447-17D6C551293C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86" name="Text Box 9">
          <a:extLst>
            <a:ext uri="{FF2B5EF4-FFF2-40B4-BE49-F238E27FC236}">
              <a16:creationId xmlns:a16="http://schemas.microsoft.com/office/drawing/2014/main" id="{2F53C094-B24A-4D3C-ACC3-7BD87B090454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87" name="Text Box 8">
          <a:extLst>
            <a:ext uri="{FF2B5EF4-FFF2-40B4-BE49-F238E27FC236}">
              <a16:creationId xmlns:a16="http://schemas.microsoft.com/office/drawing/2014/main" id="{C0091D1B-CD91-4084-83A2-16897A228A44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88" name="Text Box 9">
          <a:extLst>
            <a:ext uri="{FF2B5EF4-FFF2-40B4-BE49-F238E27FC236}">
              <a16:creationId xmlns:a16="http://schemas.microsoft.com/office/drawing/2014/main" id="{A6EF43CE-D512-45C1-A217-8996C2FAD2FE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89" name="Text Box 8">
          <a:extLst>
            <a:ext uri="{FF2B5EF4-FFF2-40B4-BE49-F238E27FC236}">
              <a16:creationId xmlns:a16="http://schemas.microsoft.com/office/drawing/2014/main" id="{161C7458-29B0-4DF0-8038-336A85DDF30E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90" name="Text Box 9">
          <a:extLst>
            <a:ext uri="{FF2B5EF4-FFF2-40B4-BE49-F238E27FC236}">
              <a16:creationId xmlns:a16="http://schemas.microsoft.com/office/drawing/2014/main" id="{5315CC3C-AA6D-4CEA-BE47-C1DEE94F2681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91" name="Text Box 8">
          <a:extLst>
            <a:ext uri="{FF2B5EF4-FFF2-40B4-BE49-F238E27FC236}">
              <a16:creationId xmlns:a16="http://schemas.microsoft.com/office/drawing/2014/main" id="{957266DD-5974-4411-8816-C49C78D2AEE7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92" name="Text Box 9">
          <a:extLst>
            <a:ext uri="{FF2B5EF4-FFF2-40B4-BE49-F238E27FC236}">
              <a16:creationId xmlns:a16="http://schemas.microsoft.com/office/drawing/2014/main" id="{C6B3760F-B1DA-4225-B51F-2CA8AEE3ABFD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93" name="Text Box 8">
          <a:extLst>
            <a:ext uri="{FF2B5EF4-FFF2-40B4-BE49-F238E27FC236}">
              <a16:creationId xmlns:a16="http://schemas.microsoft.com/office/drawing/2014/main" id="{D0B9AAFB-8737-41C1-B78E-3A6D3AC1EFC6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94" name="Text Box 9">
          <a:extLst>
            <a:ext uri="{FF2B5EF4-FFF2-40B4-BE49-F238E27FC236}">
              <a16:creationId xmlns:a16="http://schemas.microsoft.com/office/drawing/2014/main" id="{D66200D1-E988-4BA5-98AF-D8DB912FB2B2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95" name="Text Box 8">
          <a:extLst>
            <a:ext uri="{FF2B5EF4-FFF2-40B4-BE49-F238E27FC236}">
              <a16:creationId xmlns:a16="http://schemas.microsoft.com/office/drawing/2014/main" id="{AD0DF7B3-71AB-4BA3-9C97-0148C8508360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96" name="Text Box 9">
          <a:extLst>
            <a:ext uri="{FF2B5EF4-FFF2-40B4-BE49-F238E27FC236}">
              <a16:creationId xmlns:a16="http://schemas.microsoft.com/office/drawing/2014/main" id="{1FB31C96-5FCF-44E9-AC21-0523B6F320CA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97" name="Text Box 8">
          <a:extLst>
            <a:ext uri="{FF2B5EF4-FFF2-40B4-BE49-F238E27FC236}">
              <a16:creationId xmlns:a16="http://schemas.microsoft.com/office/drawing/2014/main" id="{8D9B42F0-F9BE-4209-B4D0-F18ED4AA7222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98" name="Text Box 9">
          <a:extLst>
            <a:ext uri="{FF2B5EF4-FFF2-40B4-BE49-F238E27FC236}">
              <a16:creationId xmlns:a16="http://schemas.microsoft.com/office/drawing/2014/main" id="{6945B7BC-7876-49C4-99A9-2C705C0D5BB2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099" name="Text Box 8">
          <a:extLst>
            <a:ext uri="{FF2B5EF4-FFF2-40B4-BE49-F238E27FC236}">
              <a16:creationId xmlns:a16="http://schemas.microsoft.com/office/drawing/2014/main" id="{928E01AB-3245-48BC-898B-8ED18150C1F7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00" name="Text Box 9">
          <a:extLst>
            <a:ext uri="{FF2B5EF4-FFF2-40B4-BE49-F238E27FC236}">
              <a16:creationId xmlns:a16="http://schemas.microsoft.com/office/drawing/2014/main" id="{41457C4F-2182-4CAC-8D5D-61C70BE43C07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01" name="Text Box 8">
          <a:extLst>
            <a:ext uri="{FF2B5EF4-FFF2-40B4-BE49-F238E27FC236}">
              <a16:creationId xmlns:a16="http://schemas.microsoft.com/office/drawing/2014/main" id="{7B24A32D-F71F-4612-BEC7-1C14D5D988EF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02" name="Text Box 9">
          <a:extLst>
            <a:ext uri="{FF2B5EF4-FFF2-40B4-BE49-F238E27FC236}">
              <a16:creationId xmlns:a16="http://schemas.microsoft.com/office/drawing/2014/main" id="{83E46A78-94F9-4FD5-9712-7852AEE34CF2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03" name="Text Box 8">
          <a:extLst>
            <a:ext uri="{FF2B5EF4-FFF2-40B4-BE49-F238E27FC236}">
              <a16:creationId xmlns:a16="http://schemas.microsoft.com/office/drawing/2014/main" id="{BC9BE344-311E-48C1-8E7B-6E763A21929B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04" name="Text Box 9">
          <a:extLst>
            <a:ext uri="{FF2B5EF4-FFF2-40B4-BE49-F238E27FC236}">
              <a16:creationId xmlns:a16="http://schemas.microsoft.com/office/drawing/2014/main" id="{D1D67B67-B09A-4231-BC72-281B5556C041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05" name="Text Box 8">
          <a:extLst>
            <a:ext uri="{FF2B5EF4-FFF2-40B4-BE49-F238E27FC236}">
              <a16:creationId xmlns:a16="http://schemas.microsoft.com/office/drawing/2014/main" id="{8D8CAAE0-767D-4C79-A347-DF95DC1C25D7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06" name="Text Box 9">
          <a:extLst>
            <a:ext uri="{FF2B5EF4-FFF2-40B4-BE49-F238E27FC236}">
              <a16:creationId xmlns:a16="http://schemas.microsoft.com/office/drawing/2014/main" id="{35C6B8D7-82D3-4C67-9BCE-E2A06CA47ABF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07" name="Text Box 8">
          <a:extLst>
            <a:ext uri="{FF2B5EF4-FFF2-40B4-BE49-F238E27FC236}">
              <a16:creationId xmlns:a16="http://schemas.microsoft.com/office/drawing/2014/main" id="{C90999F2-848A-4EBC-8590-CBF82123521F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08" name="Text Box 9">
          <a:extLst>
            <a:ext uri="{FF2B5EF4-FFF2-40B4-BE49-F238E27FC236}">
              <a16:creationId xmlns:a16="http://schemas.microsoft.com/office/drawing/2014/main" id="{5B99F923-185E-416E-94EF-66DCDC585BAF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09" name="Text Box 8">
          <a:extLst>
            <a:ext uri="{FF2B5EF4-FFF2-40B4-BE49-F238E27FC236}">
              <a16:creationId xmlns:a16="http://schemas.microsoft.com/office/drawing/2014/main" id="{1F6F3AAA-E6EB-4174-A9FA-186B602B606C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10" name="Text Box 9">
          <a:extLst>
            <a:ext uri="{FF2B5EF4-FFF2-40B4-BE49-F238E27FC236}">
              <a16:creationId xmlns:a16="http://schemas.microsoft.com/office/drawing/2014/main" id="{612691D9-39C3-4CA3-B2E0-EB4D64D48944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11" name="Text Box 8">
          <a:extLst>
            <a:ext uri="{FF2B5EF4-FFF2-40B4-BE49-F238E27FC236}">
              <a16:creationId xmlns:a16="http://schemas.microsoft.com/office/drawing/2014/main" id="{174B0F54-5B17-4FDE-8E6B-1CE0D94FF197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12" name="Text Box 9">
          <a:extLst>
            <a:ext uri="{FF2B5EF4-FFF2-40B4-BE49-F238E27FC236}">
              <a16:creationId xmlns:a16="http://schemas.microsoft.com/office/drawing/2014/main" id="{D758DF6F-0395-4E46-A4BD-6F15B22C7101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13" name="Text Box 8">
          <a:extLst>
            <a:ext uri="{FF2B5EF4-FFF2-40B4-BE49-F238E27FC236}">
              <a16:creationId xmlns:a16="http://schemas.microsoft.com/office/drawing/2014/main" id="{8F8AE200-7DDA-4A41-AAEA-B541A2360998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14" name="Text Box 9">
          <a:extLst>
            <a:ext uri="{FF2B5EF4-FFF2-40B4-BE49-F238E27FC236}">
              <a16:creationId xmlns:a16="http://schemas.microsoft.com/office/drawing/2014/main" id="{1850DFBA-A9ED-4F91-A551-3770F15B90AE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15" name="Text Box 8">
          <a:extLst>
            <a:ext uri="{FF2B5EF4-FFF2-40B4-BE49-F238E27FC236}">
              <a16:creationId xmlns:a16="http://schemas.microsoft.com/office/drawing/2014/main" id="{98A7A9D2-9E92-452C-8FBB-6F65C9AF7464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16" name="Text Box 9">
          <a:extLst>
            <a:ext uri="{FF2B5EF4-FFF2-40B4-BE49-F238E27FC236}">
              <a16:creationId xmlns:a16="http://schemas.microsoft.com/office/drawing/2014/main" id="{6DC34404-27E7-4E6C-B49D-88E4B31228A3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17" name="Text Box 8">
          <a:extLst>
            <a:ext uri="{FF2B5EF4-FFF2-40B4-BE49-F238E27FC236}">
              <a16:creationId xmlns:a16="http://schemas.microsoft.com/office/drawing/2014/main" id="{EAA886E0-F262-4E1D-B8AE-739BA68C47AD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18" name="Text Box 9">
          <a:extLst>
            <a:ext uri="{FF2B5EF4-FFF2-40B4-BE49-F238E27FC236}">
              <a16:creationId xmlns:a16="http://schemas.microsoft.com/office/drawing/2014/main" id="{2F0A08D8-C2E7-4DDB-B52B-761A27344EB4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19" name="Text Box 8">
          <a:extLst>
            <a:ext uri="{FF2B5EF4-FFF2-40B4-BE49-F238E27FC236}">
              <a16:creationId xmlns:a16="http://schemas.microsoft.com/office/drawing/2014/main" id="{CA1AB438-15E9-4067-993A-6507CECE518A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20" name="Text Box 9">
          <a:extLst>
            <a:ext uri="{FF2B5EF4-FFF2-40B4-BE49-F238E27FC236}">
              <a16:creationId xmlns:a16="http://schemas.microsoft.com/office/drawing/2014/main" id="{9F517E7D-7D3B-4457-B704-74209F864DAA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21" name="Text Box 8">
          <a:extLst>
            <a:ext uri="{FF2B5EF4-FFF2-40B4-BE49-F238E27FC236}">
              <a16:creationId xmlns:a16="http://schemas.microsoft.com/office/drawing/2014/main" id="{5F11A407-99FE-4F8F-82B8-97B339E99A2C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22" name="Text Box 9">
          <a:extLst>
            <a:ext uri="{FF2B5EF4-FFF2-40B4-BE49-F238E27FC236}">
              <a16:creationId xmlns:a16="http://schemas.microsoft.com/office/drawing/2014/main" id="{9EF1D7E1-E704-40F1-B0D8-073ED2ABDD64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23" name="Text Box 8">
          <a:extLst>
            <a:ext uri="{FF2B5EF4-FFF2-40B4-BE49-F238E27FC236}">
              <a16:creationId xmlns:a16="http://schemas.microsoft.com/office/drawing/2014/main" id="{31424104-A4C1-48CB-BF15-073591F0D186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24" name="Text Box 9">
          <a:extLst>
            <a:ext uri="{FF2B5EF4-FFF2-40B4-BE49-F238E27FC236}">
              <a16:creationId xmlns:a16="http://schemas.microsoft.com/office/drawing/2014/main" id="{074A7A97-2672-4B6C-B469-239CA474222D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25" name="Text Box 8">
          <a:extLst>
            <a:ext uri="{FF2B5EF4-FFF2-40B4-BE49-F238E27FC236}">
              <a16:creationId xmlns:a16="http://schemas.microsoft.com/office/drawing/2014/main" id="{89DE50B2-757C-4C53-8D81-5E80F22EBCF3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26" name="Text Box 9">
          <a:extLst>
            <a:ext uri="{FF2B5EF4-FFF2-40B4-BE49-F238E27FC236}">
              <a16:creationId xmlns:a16="http://schemas.microsoft.com/office/drawing/2014/main" id="{BFE97273-43F5-4210-9EB2-7E8C65375530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27" name="Text Box 8">
          <a:extLst>
            <a:ext uri="{FF2B5EF4-FFF2-40B4-BE49-F238E27FC236}">
              <a16:creationId xmlns:a16="http://schemas.microsoft.com/office/drawing/2014/main" id="{5E62967C-010E-4344-9B1D-3A8CE7F0EAD8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28" name="Text Box 9">
          <a:extLst>
            <a:ext uri="{FF2B5EF4-FFF2-40B4-BE49-F238E27FC236}">
              <a16:creationId xmlns:a16="http://schemas.microsoft.com/office/drawing/2014/main" id="{4E4D616F-1D08-4250-9483-3D713C302159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29" name="Text Box 8">
          <a:extLst>
            <a:ext uri="{FF2B5EF4-FFF2-40B4-BE49-F238E27FC236}">
              <a16:creationId xmlns:a16="http://schemas.microsoft.com/office/drawing/2014/main" id="{51B10436-4178-41E0-8E7A-6A81A2828482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30" name="Text Box 9">
          <a:extLst>
            <a:ext uri="{FF2B5EF4-FFF2-40B4-BE49-F238E27FC236}">
              <a16:creationId xmlns:a16="http://schemas.microsoft.com/office/drawing/2014/main" id="{CE14ABA3-8DEC-4E69-9BAC-F12C2CE46D58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31" name="Text Box 8">
          <a:extLst>
            <a:ext uri="{FF2B5EF4-FFF2-40B4-BE49-F238E27FC236}">
              <a16:creationId xmlns:a16="http://schemas.microsoft.com/office/drawing/2014/main" id="{EAA2DA2A-144C-4C37-B075-E20C9B3A2269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32" name="Text Box 9">
          <a:extLst>
            <a:ext uri="{FF2B5EF4-FFF2-40B4-BE49-F238E27FC236}">
              <a16:creationId xmlns:a16="http://schemas.microsoft.com/office/drawing/2014/main" id="{A7D02A9F-133B-4A29-809A-22E7044B9A97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33" name="Text Box 8">
          <a:extLst>
            <a:ext uri="{FF2B5EF4-FFF2-40B4-BE49-F238E27FC236}">
              <a16:creationId xmlns:a16="http://schemas.microsoft.com/office/drawing/2014/main" id="{97D0E0B3-3937-4709-B8C4-74B671312777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900</xdr:row>
      <xdr:rowOff>0</xdr:rowOff>
    </xdr:from>
    <xdr:to>
      <xdr:col>1</xdr:col>
      <xdr:colOff>1310640</xdr:colOff>
      <xdr:row>901</xdr:row>
      <xdr:rowOff>15240</xdr:rowOff>
    </xdr:to>
    <xdr:sp macro="" textlink="">
      <xdr:nvSpPr>
        <xdr:cNvPr id="3134" name="Text Box 9">
          <a:extLst>
            <a:ext uri="{FF2B5EF4-FFF2-40B4-BE49-F238E27FC236}">
              <a16:creationId xmlns:a16="http://schemas.microsoft.com/office/drawing/2014/main" id="{04CFF0BE-325E-4432-8E72-40B2A9E6A260}"/>
            </a:ext>
          </a:extLst>
        </xdr:cNvPr>
        <xdr:cNvSpPr txBox="1">
          <a:spLocks noChangeArrowheads="1"/>
        </xdr:cNvSpPr>
      </xdr:nvSpPr>
      <xdr:spPr bwMode="auto">
        <a:xfrm>
          <a:off x="1800225" y="190071375"/>
          <a:ext cx="5715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35" name="Text Box 15">
          <a:extLst>
            <a:ext uri="{FF2B5EF4-FFF2-40B4-BE49-F238E27FC236}">
              <a16:creationId xmlns:a16="http://schemas.microsoft.com/office/drawing/2014/main" id="{823FD0A4-4ECB-4AFA-BD64-7D6C11AFB732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36" name="Text Box 15">
          <a:extLst>
            <a:ext uri="{FF2B5EF4-FFF2-40B4-BE49-F238E27FC236}">
              <a16:creationId xmlns:a16="http://schemas.microsoft.com/office/drawing/2014/main" id="{2AAB3A68-C0BD-4BD3-B189-48D6ED914AD6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37" name="Text Box 15">
          <a:extLst>
            <a:ext uri="{FF2B5EF4-FFF2-40B4-BE49-F238E27FC236}">
              <a16:creationId xmlns:a16="http://schemas.microsoft.com/office/drawing/2014/main" id="{9125D63E-6E3E-40FE-92CF-625A4910EA10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38" name="Text Box 15">
          <a:extLst>
            <a:ext uri="{FF2B5EF4-FFF2-40B4-BE49-F238E27FC236}">
              <a16:creationId xmlns:a16="http://schemas.microsoft.com/office/drawing/2014/main" id="{D6A78DEB-459E-4B01-A4DA-62FC8153BA99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39" name="Text Box 15">
          <a:extLst>
            <a:ext uri="{FF2B5EF4-FFF2-40B4-BE49-F238E27FC236}">
              <a16:creationId xmlns:a16="http://schemas.microsoft.com/office/drawing/2014/main" id="{FFC45CD1-F58E-4198-9F68-852FBD87CE0D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40" name="Text Box 15">
          <a:extLst>
            <a:ext uri="{FF2B5EF4-FFF2-40B4-BE49-F238E27FC236}">
              <a16:creationId xmlns:a16="http://schemas.microsoft.com/office/drawing/2014/main" id="{7A05729A-05E1-4CA4-89D6-3F5DC4F30560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41" name="Text Box 15">
          <a:extLst>
            <a:ext uri="{FF2B5EF4-FFF2-40B4-BE49-F238E27FC236}">
              <a16:creationId xmlns:a16="http://schemas.microsoft.com/office/drawing/2014/main" id="{D9CB99A4-5F12-47B5-9A7C-6EE1BBEFDF82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42" name="Text Box 15">
          <a:extLst>
            <a:ext uri="{FF2B5EF4-FFF2-40B4-BE49-F238E27FC236}">
              <a16:creationId xmlns:a16="http://schemas.microsoft.com/office/drawing/2014/main" id="{CE63C44B-9F93-454D-B7A5-5A09024B9470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43" name="Text Box 15">
          <a:extLst>
            <a:ext uri="{FF2B5EF4-FFF2-40B4-BE49-F238E27FC236}">
              <a16:creationId xmlns:a16="http://schemas.microsoft.com/office/drawing/2014/main" id="{DD688DCD-C351-42FB-BF60-22F408B526C8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44" name="Text Box 15">
          <a:extLst>
            <a:ext uri="{FF2B5EF4-FFF2-40B4-BE49-F238E27FC236}">
              <a16:creationId xmlns:a16="http://schemas.microsoft.com/office/drawing/2014/main" id="{4F34485B-604D-48A0-892B-181DECE5DA00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45" name="Text Box 15">
          <a:extLst>
            <a:ext uri="{FF2B5EF4-FFF2-40B4-BE49-F238E27FC236}">
              <a16:creationId xmlns:a16="http://schemas.microsoft.com/office/drawing/2014/main" id="{97EC29C6-9520-443B-AE21-002700516847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46" name="Text Box 15">
          <a:extLst>
            <a:ext uri="{FF2B5EF4-FFF2-40B4-BE49-F238E27FC236}">
              <a16:creationId xmlns:a16="http://schemas.microsoft.com/office/drawing/2014/main" id="{66474D84-3E2D-4CAA-BE40-9DAF8AD1AC4B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47" name="Text Box 15">
          <a:extLst>
            <a:ext uri="{FF2B5EF4-FFF2-40B4-BE49-F238E27FC236}">
              <a16:creationId xmlns:a16="http://schemas.microsoft.com/office/drawing/2014/main" id="{47DFD422-61A0-4672-9F95-4119A6A67E9D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899</xdr:row>
      <xdr:rowOff>0</xdr:rowOff>
    </xdr:from>
    <xdr:to>
      <xdr:col>1</xdr:col>
      <xdr:colOff>1285875</xdr:colOff>
      <xdr:row>901</xdr:row>
      <xdr:rowOff>19050</xdr:rowOff>
    </xdr:to>
    <xdr:sp macro="" textlink="">
      <xdr:nvSpPr>
        <xdr:cNvPr id="3148" name="Text Box 15">
          <a:extLst>
            <a:ext uri="{FF2B5EF4-FFF2-40B4-BE49-F238E27FC236}">
              <a16:creationId xmlns:a16="http://schemas.microsoft.com/office/drawing/2014/main" id="{90EAA843-C183-498F-AF96-937F9D5E24A9}"/>
            </a:ext>
          </a:extLst>
        </xdr:cNvPr>
        <xdr:cNvSpPr txBox="1">
          <a:spLocks noChangeArrowheads="1"/>
        </xdr:cNvSpPr>
      </xdr:nvSpPr>
      <xdr:spPr bwMode="auto">
        <a:xfrm>
          <a:off x="1781175" y="189909450"/>
          <a:ext cx="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938</xdr:row>
      <xdr:rowOff>0</xdr:rowOff>
    </xdr:from>
    <xdr:to>
      <xdr:col>1</xdr:col>
      <xdr:colOff>1409700</xdr:colOff>
      <xdr:row>939</xdr:row>
      <xdr:rowOff>114300</xdr:rowOff>
    </xdr:to>
    <xdr:sp macro="" textlink="">
      <xdr:nvSpPr>
        <xdr:cNvPr id="3149" name="Text Box 9">
          <a:extLst>
            <a:ext uri="{FF2B5EF4-FFF2-40B4-BE49-F238E27FC236}">
              <a16:creationId xmlns:a16="http://schemas.microsoft.com/office/drawing/2014/main" id="{211F5650-2F23-4605-AAEE-D4918B0C34E4}"/>
            </a:ext>
          </a:extLst>
        </xdr:cNvPr>
        <xdr:cNvSpPr txBox="1">
          <a:spLocks noChangeArrowheads="1"/>
        </xdr:cNvSpPr>
      </xdr:nvSpPr>
      <xdr:spPr bwMode="auto">
        <a:xfrm>
          <a:off x="1800225" y="1991010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938</xdr:row>
      <xdr:rowOff>0</xdr:rowOff>
    </xdr:from>
    <xdr:to>
      <xdr:col>1</xdr:col>
      <xdr:colOff>1409700</xdr:colOff>
      <xdr:row>939</xdr:row>
      <xdr:rowOff>93345</xdr:rowOff>
    </xdr:to>
    <xdr:sp macro="" textlink="">
      <xdr:nvSpPr>
        <xdr:cNvPr id="3150" name="Text Box 8">
          <a:extLst>
            <a:ext uri="{FF2B5EF4-FFF2-40B4-BE49-F238E27FC236}">
              <a16:creationId xmlns:a16="http://schemas.microsoft.com/office/drawing/2014/main" id="{6C2F0ACF-D97C-4FF4-A533-1FA4BA3068DB}"/>
            </a:ext>
          </a:extLst>
        </xdr:cNvPr>
        <xdr:cNvSpPr txBox="1">
          <a:spLocks noChangeArrowheads="1"/>
        </xdr:cNvSpPr>
      </xdr:nvSpPr>
      <xdr:spPr bwMode="auto">
        <a:xfrm>
          <a:off x="1800225" y="19910107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938</xdr:row>
      <xdr:rowOff>0</xdr:rowOff>
    </xdr:from>
    <xdr:to>
      <xdr:col>1</xdr:col>
      <xdr:colOff>1409700</xdr:colOff>
      <xdr:row>939</xdr:row>
      <xdr:rowOff>93345</xdr:rowOff>
    </xdr:to>
    <xdr:sp macro="" textlink="">
      <xdr:nvSpPr>
        <xdr:cNvPr id="3151" name="Text Box 9">
          <a:extLst>
            <a:ext uri="{FF2B5EF4-FFF2-40B4-BE49-F238E27FC236}">
              <a16:creationId xmlns:a16="http://schemas.microsoft.com/office/drawing/2014/main" id="{A441EC29-F2DD-49C8-AB76-7185CACC099E}"/>
            </a:ext>
          </a:extLst>
        </xdr:cNvPr>
        <xdr:cNvSpPr txBox="1">
          <a:spLocks noChangeArrowheads="1"/>
        </xdr:cNvSpPr>
      </xdr:nvSpPr>
      <xdr:spPr bwMode="auto">
        <a:xfrm>
          <a:off x="1800225" y="19910107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938</xdr:row>
      <xdr:rowOff>0</xdr:rowOff>
    </xdr:from>
    <xdr:to>
      <xdr:col>1</xdr:col>
      <xdr:colOff>1409700</xdr:colOff>
      <xdr:row>939</xdr:row>
      <xdr:rowOff>114300</xdr:rowOff>
    </xdr:to>
    <xdr:sp macro="" textlink="">
      <xdr:nvSpPr>
        <xdr:cNvPr id="3152" name="Text Box 8">
          <a:extLst>
            <a:ext uri="{FF2B5EF4-FFF2-40B4-BE49-F238E27FC236}">
              <a16:creationId xmlns:a16="http://schemas.microsoft.com/office/drawing/2014/main" id="{AA9E2550-4425-4539-90AC-09B5B8BDE062}"/>
            </a:ext>
          </a:extLst>
        </xdr:cNvPr>
        <xdr:cNvSpPr txBox="1">
          <a:spLocks noChangeArrowheads="1"/>
        </xdr:cNvSpPr>
      </xdr:nvSpPr>
      <xdr:spPr bwMode="auto">
        <a:xfrm>
          <a:off x="1800225" y="1991010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938</xdr:row>
      <xdr:rowOff>0</xdr:rowOff>
    </xdr:from>
    <xdr:to>
      <xdr:col>1</xdr:col>
      <xdr:colOff>1409700</xdr:colOff>
      <xdr:row>939</xdr:row>
      <xdr:rowOff>114300</xdr:rowOff>
    </xdr:to>
    <xdr:sp macro="" textlink="">
      <xdr:nvSpPr>
        <xdr:cNvPr id="3153" name="Text Box 9">
          <a:extLst>
            <a:ext uri="{FF2B5EF4-FFF2-40B4-BE49-F238E27FC236}">
              <a16:creationId xmlns:a16="http://schemas.microsoft.com/office/drawing/2014/main" id="{E92CEE4C-BCFE-43DC-846B-D23306FC5FBA}"/>
            </a:ext>
          </a:extLst>
        </xdr:cNvPr>
        <xdr:cNvSpPr txBox="1">
          <a:spLocks noChangeArrowheads="1"/>
        </xdr:cNvSpPr>
      </xdr:nvSpPr>
      <xdr:spPr bwMode="auto">
        <a:xfrm>
          <a:off x="1800225" y="1991010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938</xdr:row>
      <xdr:rowOff>0</xdr:rowOff>
    </xdr:from>
    <xdr:to>
      <xdr:col>1</xdr:col>
      <xdr:colOff>1409700</xdr:colOff>
      <xdr:row>939</xdr:row>
      <xdr:rowOff>93345</xdr:rowOff>
    </xdr:to>
    <xdr:sp macro="" textlink="">
      <xdr:nvSpPr>
        <xdr:cNvPr id="3154" name="Text Box 8">
          <a:extLst>
            <a:ext uri="{FF2B5EF4-FFF2-40B4-BE49-F238E27FC236}">
              <a16:creationId xmlns:a16="http://schemas.microsoft.com/office/drawing/2014/main" id="{58F0EB98-F8EC-4601-BBFA-FB268BB56DCC}"/>
            </a:ext>
          </a:extLst>
        </xdr:cNvPr>
        <xdr:cNvSpPr txBox="1">
          <a:spLocks noChangeArrowheads="1"/>
        </xdr:cNvSpPr>
      </xdr:nvSpPr>
      <xdr:spPr bwMode="auto">
        <a:xfrm>
          <a:off x="1800225" y="19910107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938</xdr:row>
      <xdr:rowOff>0</xdr:rowOff>
    </xdr:from>
    <xdr:to>
      <xdr:col>1</xdr:col>
      <xdr:colOff>1409700</xdr:colOff>
      <xdr:row>939</xdr:row>
      <xdr:rowOff>93345</xdr:rowOff>
    </xdr:to>
    <xdr:sp macro="" textlink="">
      <xdr:nvSpPr>
        <xdr:cNvPr id="3155" name="Text Box 9">
          <a:extLst>
            <a:ext uri="{FF2B5EF4-FFF2-40B4-BE49-F238E27FC236}">
              <a16:creationId xmlns:a16="http://schemas.microsoft.com/office/drawing/2014/main" id="{3BFA8288-3968-436A-BFC1-F4EC09861481}"/>
            </a:ext>
          </a:extLst>
        </xdr:cNvPr>
        <xdr:cNvSpPr txBox="1">
          <a:spLocks noChangeArrowheads="1"/>
        </xdr:cNvSpPr>
      </xdr:nvSpPr>
      <xdr:spPr bwMode="auto">
        <a:xfrm>
          <a:off x="1800225" y="19910107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930</xdr:row>
      <xdr:rowOff>0</xdr:rowOff>
    </xdr:from>
    <xdr:to>
      <xdr:col>1</xdr:col>
      <xdr:colOff>1409700</xdr:colOff>
      <xdr:row>932</xdr:row>
      <xdr:rowOff>66675</xdr:rowOff>
    </xdr:to>
    <xdr:sp macro="" textlink="">
      <xdr:nvSpPr>
        <xdr:cNvPr id="3156" name="Text Box 9">
          <a:extLst>
            <a:ext uri="{FF2B5EF4-FFF2-40B4-BE49-F238E27FC236}">
              <a16:creationId xmlns:a16="http://schemas.microsoft.com/office/drawing/2014/main" id="{3A14A892-3FA6-41CA-A571-66CA4A79ADCA}"/>
            </a:ext>
          </a:extLst>
        </xdr:cNvPr>
        <xdr:cNvSpPr txBox="1">
          <a:spLocks noChangeArrowheads="1"/>
        </xdr:cNvSpPr>
      </xdr:nvSpPr>
      <xdr:spPr bwMode="auto">
        <a:xfrm>
          <a:off x="1800225" y="197710425"/>
          <a:ext cx="104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930</xdr:row>
      <xdr:rowOff>0</xdr:rowOff>
    </xdr:from>
    <xdr:to>
      <xdr:col>1</xdr:col>
      <xdr:colOff>1409700</xdr:colOff>
      <xdr:row>932</xdr:row>
      <xdr:rowOff>66675</xdr:rowOff>
    </xdr:to>
    <xdr:sp macro="" textlink="">
      <xdr:nvSpPr>
        <xdr:cNvPr id="3157" name="Text Box 8">
          <a:extLst>
            <a:ext uri="{FF2B5EF4-FFF2-40B4-BE49-F238E27FC236}">
              <a16:creationId xmlns:a16="http://schemas.microsoft.com/office/drawing/2014/main" id="{CF15002E-28ED-477D-9104-22E3477E3A63}"/>
            </a:ext>
          </a:extLst>
        </xdr:cNvPr>
        <xdr:cNvSpPr txBox="1">
          <a:spLocks noChangeArrowheads="1"/>
        </xdr:cNvSpPr>
      </xdr:nvSpPr>
      <xdr:spPr bwMode="auto">
        <a:xfrm>
          <a:off x="1800225" y="197710425"/>
          <a:ext cx="104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930</xdr:row>
      <xdr:rowOff>0</xdr:rowOff>
    </xdr:from>
    <xdr:to>
      <xdr:col>1</xdr:col>
      <xdr:colOff>1409700</xdr:colOff>
      <xdr:row>932</xdr:row>
      <xdr:rowOff>66675</xdr:rowOff>
    </xdr:to>
    <xdr:sp macro="" textlink="">
      <xdr:nvSpPr>
        <xdr:cNvPr id="3158" name="Text Box 9">
          <a:extLst>
            <a:ext uri="{FF2B5EF4-FFF2-40B4-BE49-F238E27FC236}">
              <a16:creationId xmlns:a16="http://schemas.microsoft.com/office/drawing/2014/main" id="{C59CC498-EB7B-4EDF-9DCC-BEABFD1F29D3}"/>
            </a:ext>
          </a:extLst>
        </xdr:cNvPr>
        <xdr:cNvSpPr txBox="1">
          <a:spLocks noChangeArrowheads="1"/>
        </xdr:cNvSpPr>
      </xdr:nvSpPr>
      <xdr:spPr bwMode="auto">
        <a:xfrm>
          <a:off x="1800225" y="197710425"/>
          <a:ext cx="104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930</xdr:row>
      <xdr:rowOff>0</xdr:rowOff>
    </xdr:from>
    <xdr:to>
      <xdr:col>1</xdr:col>
      <xdr:colOff>1409700</xdr:colOff>
      <xdr:row>932</xdr:row>
      <xdr:rowOff>66675</xdr:rowOff>
    </xdr:to>
    <xdr:sp macro="" textlink="">
      <xdr:nvSpPr>
        <xdr:cNvPr id="3159" name="Text Box 8">
          <a:extLst>
            <a:ext uri="{FF2B5EF4-FFF2-40B4-BE49-F238E27FC236}">
              <a16:creationId xmlns:a16="http://schemas.microsoft.com/office/drawing/2014/main" id="{DE94ED92-8009-4596-A5BA-7C59B53373CD}"/>
            </a:ext>
          </a:extLst>
        </xdr:cNvPr>
        <xdr:cNvSpPr txBox="1">
          <a:spLocks noChangeArrowheads="1"/>
        </xdr:cNvSpPr>
      </xdr:nvSpPr>
      <xdr:spPr bwMode="auto">
        <a:xfrm>
          <a:off x="1800225" y="197710425"/>
          <a:ext cx="104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930</xdr:row>
      <xdr:rowOff>0</xdr:rowOff>
    </xdr:from>
    <xdr:to>
      <xdr:col>1</xdr:col>
      <xdr:colOff>1409700</xdr:colOff>
      <xdr:row>932</xdr:row>
      <xdr:rowOff>66675</xdr:rowOff>
    </xdr:to>
    <xdr:sp macro="" textlink="">
      <xdr:nvSpPr>
        <xdr:cNvPr id="3160" name="Text Box 9">
          <a:extLst>
            <a:ext uri="{FF2B5EF4-FFF2-40B4-BE49-F238E27FC236}">
              <a16:creationId xmlns:a16="http://schemas.microsoft.com/office/drawing/2014/main" id="{61AC9FD8-9E99-4EB0-AF02-849718EA1675}"/>
            </a:ext>
          </a:extLst>
        </xdr:cNvPr>
        <xdr:cNvSpPr txBox="1">
          <a:spLocks noChangeArrowheads="1"/>
        </xdr:cNvSpPr>
      </xdr:nvSpPr>
      <xdr:spPr bwMode="auto">
        <a:xfrm>
          <a:off x="1800225" y="197710425"/>
          <a:ext cx="104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930</xdr:row>
      <xdr:rowOff>0</xdr:rowOff>
    </xdr:from>
    <xdr:to>
      <xdr:col>1</xdr:col>
      <xdr:colOff>1409700</xdr:colOff>
      <xdr:row>932</xdr:row>
      <xdr:rowOff>66675</xdr:rowOff>
    </xdr:to>
    <xdr:sp macro="" textlink="">
      <xdr:nvSpPr>
        <xdr:cNvPr id="3161" name="Text Box 8">
          <a:extLst>
            <a:ext uri="{FF2B5EF4-FFF2-40B4-BE49-F238E27FC236}">
              <a16:creationId xmlns:a16="http://schemas.microsoft.com/office/drawing/2014/main" id="{DA2E9DC6-CB48-4EC9-B2BC-425C5D36ADF7}"/>
            </a:ext>
          </a:extLst>
        </xdr:cNvPr>
        <xdr:cNvSpPr txBox="1">
          <a:spLocks noChangeArrowheads="1"/>
        </xdr:cNvSpPr>
      </xdr:nvSpPr>
      <xdr:spPr bwMode="auto">
        <a:xfrm>
          <a:off x="1800225" y="197710425"/>
          <a:ext cx="104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930</xdr:row>
      <xdr:rowOff>0</xdr:rowOff>
    </xdr:from>
    <xdr:to>
      <xdr:col>1</xdr:col>
      <xdr:colOff>1409700</xdr:colOff>
      <xdr:row>932</xdr:row>
      <xdr:rowOff>66675</xdr:rowOff>
    </xdr:to>
    <xdr:sp macro="" textlink="">
      <xdr:nvSpPr>
        <xdr:cNvPr id="3162" name="Text Box 9">
          <a:extLst>
            <a:ext uri="{FF2B5EF4-FFF2-40B4-BE49-F238E27FC236}">
              <a16:creationId xmlns:a16="http://schemas.microsoft.com/office/drawing/2014/main" id="{D8058DE2-0EA3-4AB9-894D-19B2D815743D}"/>
            </a:ext>
          </a:extLst>
        </xdr:cNvPr>
        <xdr:cNvSpPr txBox="1">
          <a:spLocks noChangeArrowheads="1"/>
        </xdr:cNvSpPr>
      </xdr:nvSpPr>
      <xdr:spPr bwMode="auto">
        <a:xfrm>
          <a:off x="1800225" y="197710425"/>
          <a:ext cx="104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8"/>
  <sheetViews>
    <sheetView showGridLines="0" showZeros="0" tabSelected="1" view="pageBreakPreview" zoomScale="125" zoomScaleNormal="100" zoomScaleSheetLayoutView="125" workbookViewId="0">
      <selection activeCell="A902" sqref="A902"/>
    </sheetView>
  </sheetViews>
  <sheetFormatPr baseColWidth="10" defaultColWidth="11.42578125" defaultRowHeight="12.75" x14ac:dyDescent="0.25"/>
  <cols>
    <col min="1" max="1" width="7.42578125" style="1" customWidth="1"/>
    <col min="2" max="2" width="54" style="1" customWidth="1"/>
    <col min="3" max="3" width="10" style="1" customWidth="1"/>
    <col min="4" max="4" width="7.42578125" style="1" customWidth="1"/>
    <col min="5" max="5" width="13.42578125" style="75" bestFit="1" customWidth="1"/>
    <col min="6" max="6" width="14.7109375" style="1" customWidth="1"/>
    <col min="7" max="16384" width="11.42578125" style="1"/>
  </cols>
  <sheetData>
    <row r="1" spans="1:6" x14ac:dyDescent="0.25">
      <c r="A1" s="505"/>
      <c r="B1" s="505"/>
      <c r="C1" s="505"/>
      <c r="D1" s="505"/>
      <c r="E1" s="505"/>
      <c r="F1" s="505"/>
    </row>
    <row r="2" spans="1:6" x14ac:dyDescent="0.25">
      <c r="A2" s="505"/>
      <c r="B2" s="505"/>
      <c r="C2" s="505"/>
      <c r="D2" s="505"/>
      <c r="E2" s="505"/>
      <c r="F2" s="505"/>
    </row>
    <row r="3" spans="1:6" x14ac:dyDescent="0.25">
      <c r="A3" s="505"/>
      <c r="B3" s="505"/>
      <c r="C3" s="505"/>
      <c r="D3" s="505"/>
      <c r="E3" s="505"/>
      <c r="F3" s="505"/>
    </row>
    <row r="4" spans="1:6" x14ac:dyDescent="0.25">
      <c r="A4" s="505"/>
      <c r="B4" s="505"/>
      <c r="C4" s="505"/>
      <c r="D4" s="505"/>
      <c r="E4" s="505"/>
      <c r="F4" s="505"/>
    </row>
    <row r="5" spans="1:6" x14ac:dyDescent="0.25">
      <c r="A5" s="2"/>
      <c r="B5" s="2"/>
      <c r="C5" s="3"/>
      <c r="D5" s="2"/>
      <c r="E5" s="4"/>
      <c r="F5" s="3"/>
    </row>
    <row r="6" spans="1:6" x14ac:dyDescent="0.25">
      <c r="A6" s="506"/>
      <c r="B6" s="506"/>
      <c r="C6" s="506"/>
      <c r="D6" s="506"/>
      <c r="E6" s="506"/>
      <c r="F6" s="506"/>
    </row>
    <row r="7" spans="1:6" x14ac:dyDescent="0.25">
      <c r="A7" s="507" t="s">
        <v>0</v>
      </c>
      <c r="B7" s="507"/>
      <c r="C7" s="507"/>
      <c r="D7" s="507"/>
      <c r="E7" s="507"/>
      <c r="F7" s="507"/>
    </row>
    <row r="8" spans="1:6" x14ac:dyDescent="0.25">
      <c r="A8" s="77" t="s">
        <v>1</v>
      </c>
      <c r="B8" s="78"/>
      <c r="C8" s="79"/>
      <c r="D8" s="77"/>
      <c r="E8" s="80" t="s">
        <v>2</v>
      </c>
      <c r="F8" s="80"/>
    </row>
    <row r="9" spans="1:6" x14ac:dyDescent="0.25">
      <c r="A9" s="77"/>
      <c r="B9" s="78"/>
      <c r="C9" s="79"/>
      <c r="D9" s="77"/>
      <c r="E9" s="80"/>
      <c r="F9" s="80"/>
    </row>
    <row r="10" spans="1:6" ht="15" customHeight="1" x14ac:dyDescent="0.25">
      <c r="A10" s="81" t="s">
        <v>3</v>
      </c>
      <c r="B10" s="81" t="s">
        <v>4</v>
      </c>
      <c r="C10" s="81" t="s">
        <v>5</v>
      </c>
      <c r="D10" s="81" t="s">
        <v>6</v>
      </c>
      <c r="E10" s="81" t="s">
        <v>7</v>
      </c>
      <c r="F10" s="82" t="s">
        <v>8</v>
      </c>
    </row>
    <row r="11" spans="1:6" ht="15" customHeight="1" x14ac:dyDescent="0.25">
      <c r="A11" s="7"/>
      <c r="B11" s="8"/>
      <c r="C11" s="9"/>
      <c r="D11" s="10"/>
      <c r="E11" s="9"/>
      <c r="F11" s="11"/>
    </row>
    <row r="12" spans="1:6" ht="15" customHeight="1" x14ac:dyDescent="0.25">
      <c r="A12" s="125" t="s">
        <v>9</v>
      </c>
      <c r="B12" s="126" t="s">
        <v>10</v>
      </c>
      <c r="C12" s="127"/>
      <c r="D12" s="128"/>
      <c r="E12" s="12"/>
      <c r="F12" s="13"/>
    </row>
    <row r="13" spans="1:6" ht="15" customHeight="1" x14ac:dyDescent="0.25">
      <c r="A13" s="125"/>
      <c r="B13" s="126"/>
      <c r="C13" s="127"/>
      <c r="D13" s="128"/>
      <c r="E13" s="12"/>
      <c r="F13" s="13"/>
    </row>
    <row r="14" spans="1:6" ht="63.75" x14ac:dyDescent="0.25">
      <c r="A14" s="129" t="s">
        <v>11</v>
      </c>
      <c r="B14" s="130" t="s">
        <v>12</v>
      </c>
      <c r="C14" s="131"/>
      <c r="D14" s="131"/>
      <c r="E14" s="14"/>
      <c r="F14" s="15"/>
    </row>
    <row r="15" spans="1:6" x14ac:dyDescent="0.25">
      <c r="A15" s="132"/>
      <c r="B15" s="133"/>
      <c r="C15" s="134"/>
      <c r="D15" s="135"/>
      <c r="E15" s="16"/>
      <c r="F15" s="15"/>
    </row>
    <row r="16" spans="1:6" x14ac:dyDescent="0.25">
      <c r="A16" s="136">
        <v>1</v>
      </c>
      <c r="B16" s="136" t="s">
        <v>13</v>
      </c>
      <c r="C16" s="137"/>
      <c r="D16" s="135"/>
      <c r="E16" s="16"/>
      <c r="F16" s="15"/>
    </row>
    <row r="17" spans="1:6" ht="25.5" x14ac:dyDescent="0.25">
      <c r="A17" s="138">
        <f>+A16+0.1</f>
        <v>1.1000000000000001</v>
      </c>
      <c r="B17" s="139" t="s">
        <v>14</v>
      </c>
      <c r="C17" s="140">
        <v>37.700000000000003</v>
      </c>
      <c r="D17" s="141" t="s">
        <v>15</v>
      </c>
      <c r="E17" s="17"/>
      <c r="F17" s="76">
        <f>+E17*C17</f>
        <v>0</v>
      </c>
    </row>
    <row r="18" spans="1:6" ht="34.9" customHeight="1" x14ac:dyDescent="0.25">
      <c r="A18" s="138">
        <f t="shared" ref="A18:A19" si="0">+A17+0.1</f>
        <v>1.2000000000000002</v>
      </c>
      <c r="B18" s="142" t="s">
        <v>16</v>
      </c>
      <c r="C18" s="140">
        <v>25.33</v>
      </c>
      <c r="D18" s="141" t="s">
        <v>17</v>
      </c>
      <c r="E18" s="17"/>
      <c r="F18" s="76">
        <f t="shared" ref="F18:F81" si="1">+E18*C18</f>
        <v>0</v>
      </c>
    </row>
    <row r="19" spans="1:6" ht="14.25" x14ac:dyDescent="0.25">
      <c r="A19" s="138">
        <f t="shared" si="0"/>
        <v>1.3000000000000003</v>
      </c>
      <c r="B19" s="142" t="s">
        <v>18</v>
      </c>
      <c r="C19" s="140">
        <v>22.24</v>
      </c>
      <c r="D19" s="141" t="s">
        <v>19</v>
      </c>
      <c r="E19" s="17"/>
      <c r="F19" s="76">
        <f t="shared" si="1"/>
        <v>0</v>
      </c>
    </row>
    <row r="20" spans="1:6" x14ac:dyDescent="0.25">
      <c r="A20" s="143"/>
      <c r="B20" s="144"/>
      <c r="C20" s="145"/>
      <c r="D20" s="131"/>
      <c r="E20" s="18"/>
      <c r="F20" s="76">
        <f t="shared" si="1"/>
        <v>0</v>
      </c>
    </row>
    <row r="21" spans="1:6" ht="38.25" x14ac:dyDescent="0.25">
      <c r="A21" s="146">
        <v>2</v>
      </c>
      <c r="B21" s="147" t="s">
        <v>20</v>
      </c>
      <c r="C21" s="145"/>
      <c r="D21" s="148"/>
      <c r="E21" s="18"/>
      <c r="F21" s="76">
        <f t="shared" si="1"/>
        <v>0</v>
      </c>
    </row>
    <row r="22" spans="1:6" ht="38.25" x14ac:dyDescent="0.25">
      <c r="A22" s="138">
        <f t="shared" ref="A22:A25" si="2">+A21+0.1</f>
        <v>2.1</v>
      </c>
      <c r="B22" s="142" t="s">
        <v>21</v>
      </c>
      <c r="C22" s="149">
        <v>9.7200000000000006</v>
      </c>
      <c r="D22" s="150" t="s">
        <v>22</v>
      </c>
      <c r="E22" s="18"/>
      <c r="F22" s="76">
        <f t="shared" si="1"/>
        <v>0</v>
      </c>
    </row>
    <row r="23" spans="1:6" ht="38.25" x14ac:dyDescent="0.25">
      <c r="A23" s="138">
        <f t="shared" si="2"/>
        <v>2.2000000000000002</v>
      </c>
      <c r="B23" s="142" t="s">
        <v>23</v>
      </c>
      <c r="C23" s="149">
        <v>30.72</v>
      </c>
      <c r="D23" s="150" t="s">
        <v>22</v>
      </c>
      <c r="E23" s="18"/>
      <c r="F23" s="76">
        <f t="shared" si="1"/>
        <v>0</v>
      </c>
    </row>
    <row r="24" spans="1:6" ht="38.25" x14ac:dyDescent="0.25">
      <c r="A24" s="138">
        <f t="shared" si="2"/>
        <v>2.3000000000000003</v>
      </c>
      <c r="B24" s="142" t="s">
        <v>24</v>
      </c>
      <c r="C24" s="149">
        <v>2.6</v>
      </c>
      <c r="D24" s="150" t="s">
        <v>22</v>
      </c>
      <c r="E24" s="18"/>
      <c r="F24" s="76">
        <f t="shared" si="1"/>
        <v>0</v>
      </c>
    </row>
    <row r="25" spans="1:6" ht="25.5" x14ac:dyDescent="0.25">
      <c r="A25" s="138">
        <f t="shared" si="2"/>
        <v>2.4000000000000004</v>
      </c>
      <c r="B25" s="142" t="s">
        <v>25</v>
      </c>
      <c r="C25" s="149">
        <v>2.67</v>
      </c>
      <c r="D25" s="150" t="s">
        <v>22</v>
      </c>
      <c r="E25" s="18"/>
      <c r="F25" s="76">
        <f t="shared" si="1"/>
        <v>0</v>
      </c>
    </row>
    <row r="26" spans="1:6" x14ac:dyDescent="0.25">
      <c r="A26" s="151"/>
      <c r="B26" s="152"/>
      <c r="C26" s="145"/>
      <c r="D26" s="150"/>
      <c r="E26" s="18"/>
      <c r="F26" s="76">
        <f t="shared" si="1"/>
        <v>0</v>
      </c>
    </row>
    <row r="27" spans="1:6" x14ac:dyDescent="0.25">
      <c r="A27" s="146">
        <f>A21+1</f>
        <v>3</v>
      </c>
      <c r="B27" s="153" t="s">
        <v>26</v>
      </c>
      <c r="C27" s="145"/>
      <c r="D27" s="135"/>
      <c r="E27" s="18"/>
      <c r="F27" s="76">
        <f t="shared" si="1"/>
        <v>0</v>
      </c>
    </row>
    <row r="28" spans="1:6" ht="45" customHeight="1" x14ac:dyDescent="0.25">
      <c r="A28" s="138">
        <f t="shared" ref="A28:A29" si="3">+A27+0.1</f>
        <v>3.1</v>
      </c>
      <c r="B28" s="154" t="s">
        <v>27</v>
      </c>
      <c r="C28" s="140">
        <v>32</v>
      </c>
      <c r="D28" s="155" t="s">
        <v>28</v>
      </c>
      <c r="E28" s="83"/>
      <c r="F28" s="76">
        <f t="shared" si="1"/>
        <v>0</v>
      </c>
    </row>
    <row r="29" spans="1:6" ht="38.25" x14ac:dyDescent="0.25">
      <c r="A29" s="138">
        <f t="shared" si="3"/>
        <v>3.2</v>
      </c>
      <c r="B29" s="154" t="s">
        <v>29</v>
      </c>
      <c r="C29" s="156">
        <v>4</v>
      </c>
      <c r="D29" s="155" t="s">
        <v>6</v>
      </c>
      <c r="E29" s="20"/>
      <c r="F29" s="76">
        <f t="shared" si="1"/>
        <v>0</v>
      </c>
    </row>
    <row r="30" spans="1:6" x14ac:dyDescent="0.25">
      <c r="A30" s="157"/>
      <c r="B30" s="158"/>
      <c r="C30" s="159"/>
      <c r="D30" s="160"/>
      <c r="E30" s="21"/>
      <c r="F30" s="76">
        <f t="shared" si="1"/>
        <v>0</v>
      </c>
    </row>
    <row r="31" spans="1:6" x14ac:dyDescent="0.25">
      <c r="A31" s="161" t="s">
        <v>30</v>
      </c>
      <c r="B31" s="162" t="s">
        <v>31</v>
      </c>
      <c r="C31" s="163"/>
      <c r="D31" s="164"/>
      <c r="E31" s="22"/>
      <c r="F31" s="76">
        <f t="shared" si="1"/>
        <v>0</v>
      </c>
    </row>
    <row r="32" spans="1:6" x14ac:dyDescent="0.25">
      <c r="A32" s="165"/>
      <c r="B32" s="131"/>
      <c r="C32" s="166"/>
      <c r="D32" s="167"/>
      <c r="E32" s="23"/>
      <c r="F32" s="76">
        <f t="shared" si="1"/>
        <v>0</v>
      </c>
    </row>
    <row r="33" spans="1:7" x14ac:dyDescent="0.25">
      <c r="A33" s="168">
        <v>1</v>
      </c>
      <c r="B33" s="169" t="s">
        <v>32</v>
      </c>
      <c r="C33" s="163"/>
      <c r="D33" s="164"/>
      <c r="E33" s="22"/>
      <c r="F33" s="76">
        <f t="shared" si="1"/>
        <v>0</v>
      </c>
    </row>
    <row r="34" spans="1:7" x14ac:dyDescent="0.25">
      <c r="A34" s="170">
        <f>A33+0.1</f>
        <v>1.1000000000000001</v>
      </c>
      <c r="B34" s="171" t="s">
        <v>33</v>
      </c>
      <c r="C34" s="166"/>
      <c r="D34" s="167"/>
      <c r="E34" s="23"/>
      <c r="F34" s="76">
        <f t="shared" si="1"/>
        <v>0</v>
      </c>
    </row>
    <row r="35" spans="1:7" x14ac:dyDescent="0.25">
      <c r="A35" s="172" t="s">
        <v>34</v>
      </c>
      <c r="B35" s="173" t="s">
        <v>35</v>
      </c>
      <c r="C35" s="174">
        <v>15</v>
      </c>
      <c r="D35" s="128" t="s">
        <v>6</v>
      </c>
      <c r="E35" s="24"/>
      <c r="F35" s="76">
        <f t="shared" si="1"/>
        <v>0</v>
      </c>
    </row>
    <row r="36" spans="1:7" x14ac:dyDescent="0.25">
      <c r="A36" s="172" t="s">
        <v>36</v>
      </c>
      <c r="B36" s="173" t="s">
        <v>37</v>
      </c>
      <c r="C36" s="174">
        <v>1</v>
      </c>
      <c r="D36" s="128" t="s">
        <v>6</v>
      </c>
      <c r="E36" s="24"/>
      <c r="F36" s="76">
        <f t="shared" si="1"/>
        <v>0</v>
      </c>
      <c r="G36" s="24"/>
    </row>
    <row r="37" spans="1:7" x14ac:dyDescent="0.25">
      <c r="A37" s="172" t="s">
        <v>38</v>
      </c>
      <c r="B37" s="173" t="s">
        <v>39</v>
      </c>
      <c r="C37" s="174">
        <v>3</v>
      </c>
      <c r="D37" s="128" t="s">
        <v>6</v>
      </c>
      <c r="E37" s="24"/>
      <c r="F37" s="76">
        <f t="shared" si="1"/>
        <v>0</v>
      </c>
    </row>
    <row r="38" spans="1:7" x14ac:dyDescent="0.25">
      <c r="A38" s="172" t="s">
        <v>40</v>
      </c>
      <c r="B38" s="173" t="s">
        <v>41</v>
      </c>
      <c r="C38" s="174">
        <v>4</v>
      </c>
      <c r="D38" s="128" t="s">
        <v>6</v>
      </c>
      <c r="E38" s="24"/>
      <c r="F38" s="76">
        <f t="shared" si="1"/>
        <v>0</v>
      </c>
    </row>
    <row r="39" spans="1:7" x14ac:dyDescent="0.25">
      <c r="A39" s="172" t="s">
        <v>42</v>
      </c>
      <c r="B39" s="173" t="s">
        <v>43</v>
      </c>
      <c r="C39" s="174">
        <v>4</v>
      </c>
      <c r="D39" s="128" t="s">
        <v>6</v>
      </c>
      <c r="E39" s="24"/>
      <c r="F39" s="76">
        <f t="shared" si="1"/>
        <v>0</v>
      </c>
    </row>
    <row r="40" spans="1:7" x14ac:dyDescent="0.25">
      <c r="A40" s="172" t="s">
        <v>44</v>
      </c>
      <c r="B40" s="173" t="s">
        <v>45</v>
      </c>
      <c r="C40" s="174">
        <v>3</v>
      </c>
      <c r="D40" s="128" t="s">
        <v>6</v>
      </c>
      <c r="E40" s="24"/>
      <c r="F40" s="76">
        <f t="shared" si="1"/>
        <v>0</v>
      </c>
    </row>
    <row r="41" spans="1:7" x14ac:dyDescent="0.25">
      <c r="A41" s="172" t="s">
        <v>46</v>
      </c>
      <c r="B41" s="173" t="s">
        <v>47</v>
      </c>
      <c r="C41" s="174">
        <v>2</v>
      </c>
      <c r="D41" s="128" t="s">
        <v>6</v>
      </c>
      <c r="E41" s="24"/>
      <c r="F41" s="76">
        <f t="shared" si="1"/>
        <v>0</v>
      </c>
    </row>
    <row r="42" spans="1:7" x14ac:dyDescent="0.25">
      <c r="A42" s="172" t="s">
        <v>48</v>
      </c>
      <c r="B42" s="173" t="s">
        <v>49</v>
      </c>
      <c r="C42" s="175">
        <v>16</v>
      </c>
      <c r="D42" s="128" t="s">
        <v>6</v>
      </c>
      <c r="E42" s="24"/>
      <c r="F42" s="76">
        <f t="shared" si="1"/>
        <v>0</v>
      </c>
    </row>
    <row r="43" spans="1:7" x14ac:dyDescent="0.25">
      <c r="A43" s="176" t="s">
        <v>50</v>
      </c>
      <c r="B43" s="177" t="s">
        <v>51</v>
      </c>
      <c r="C43" s="178">
        <v>16</v>
      </c>
      <c r="D43" s="179" t="s">
        <v>6</v>
      </c>
      <c r="E43" s="25"/>
      <c r="F43" s="76">
        <f t="shared" si="1"/>
        <v>0</v>
      </c>
    </row>
    <row r="44" spans="1:7" ht="25.5" x14ac:dyDescent="0.25">
      <c r="A44" s="172" t="s">
        <v>52</v>
      </c>
      <c r="B44" s="173" t="s">
        <v>53</v>
      </c>
      <c r="C44" s="180">
        <v>1</v>
      </c>
      <c r="D44" s="181" t="s">
        <v>6</v>
      </c>
      <c r="E44" s="20"/>
      <c r="F44" s="76">
        <f t="shared" si="1"/>
        <v>0</v>
      </c>
    </row>
    <row r="45" spans="1:7" x14ac:dyDescent="0.25">
      <c r="A45" s="172" t="s">
        <v>54</v>
      </c>
      <c r="B45" s="173" t="s">
        <v>55</v>
      </c>
      <c r="C45" s="174">
        <v>1</v>
      </c>
      <c r="D45" s="128" t="s">
        <v>6</v>
      </c>
      <c r="E45" s="24"/>
      <c r="F45" s="76">
        <f t="shared" si="1"/>
        <v>0</v>
      </c>
    </row>
    <row r="46" spans="1:7" x14ac:dyDescent="0.25">
      <c r="A46" s="172" t="s">
        <v>56</v>
      </c>
      <c r="B46" s="173" t="s">
        <v>57</v>
      </c>
      <c r="C46" s="174">
        <v>1</v>
      </c>
      <c r="D46" s="128" t="s">
        <v>6</v>
      </c>
      <c r="E46" s="24"/>
      <c r="F46" s="76">
        <f t="shared" si="1"/>
        <v>0</v>
      </c>
    </row>
    <row r="47" spans="1:7" x14ac:dyDescent="0.25">
      <c r="A47" s="172" t="s">
        <v>58</v>
      </c>
      <c r="B47" s="173" t="s">
        <v>59</v>
      </c>
      <c r="C47" s="174">
        <v>4800</v>
      </c>
      <c r="D47" s="182" t="s">
        <v>60</v>
      </c>
      <c r="E47" s="24"/>
      <c r="F47" s="76">
        <f t="shared" si="1"/>
        <v>0</v>
      </c>
    </row>
    <row r="48" spans="1:7" x14ac:dyDescent="0.25">
      <c r="A48" s="172" t="s">
        <v>61</v>
      </c>
      <c r="B48" s="183" t="s">
        <v>62</v>
      </c>
      <c r="C48" s="184">
        <v>16</v>
      </c>
      <c r="D48" s="128" t="s">
        <v>6</v>
      </c>
      <c r="E48" s="24"/>
      <c r="F48" s="76">
        <f t="shared" si="1"/>
        <v>0</v>
      </c>
    </row>
    <row r="49" spans="1:6" x14ac:dyDescent="0.25">
      <c r="A49" s="172" t="s">
        <v>63</v>
      </c>
      <c r="B49" s="185" t="s">
        <v>64</v>
      </c>
      <c r="C49" s="186">
        <v>16</v>
      </c>
      <c r="D49" s="128" t="s">
        <v>6</v>
      </c>
      <c r="E49" s="24"/>
      <c r="F49" s="76">
        <f t="shared" si="1"/>
        <v>0</v>
      </c>
    </row>
    <row r="50" spans="1:6" x14ac:dyDescent="0.25">
      <c r="A50" s="172" t="s">
        <v>65</v>
      </c>
      <c r="B50" s="173" t="s">
        <v>66</v>
      </c>
      <c r="C50" s="187">
        <v>16</v>
      </c>
      <c r="D50" s="128" t="s">
        <v>6</v>
      </c>
      <c r="E50" s="24"/>
      <c r="F50" s="76">
        <f t="shared" si="1"/>
        <v>0</v>
      </c>
    </row>
    <row r="51" spans="1:6" x14ac:dyDescent="0.25">
      <c r="A51" s="172" t="s">
        <v>67</v>
      </c>
      <c r="B51" s="188" t="s">
        <v>68</v>
      </c>
      <c r="C51" s="187">
        <v>1</v>
      </c>
      <c r="D51" s="128" t="s">
        <v>6</v>
      </c>
      <c r="E51" s="24"/>
      <c r="F51" s="76">
        <f t="shared" si="1"/>
        <v>0</v>
      </c>
    </row>
    <row r="52" spans="1:6" ht="25.5" x14ac:dyDescent="0.25">
      <c r="A52" s="172" t="s">
        <v>69</v>
      </c>
      <c r="B52" s="188" t="s">
        <v>70</v>
      </c>
      <c r="C52" s="187">
        <v>1</v>
      </c>
      <c r="D52" s="128" t="s">
        <v>6</v>
      </c>
      <c r="E52" s="24"/>
      <c r="F52" s="76">
        <f t="shared" si="1"/>
        <v>0</v>
      </c>
    </row>
    <row r="53" spans="1:6" x14ac:dyDescent="0.25">
      <c r="A53" s="189"/>
      <c r="B53" s="190"/>
      <c r="C53" s="187"/>
      <c r="D53" s="191"/>
      <c r="E53" s="26"/>
      <c r="F53" s="76">
        <f t="shared" si="1"/>
        <v>0</v>
      </c>
    </row>
    <row r="54" spans="1:6" ht="25.5" x14ac:dyDescent="0.25">
      <c r="A54" s="192">
        <f>A34+0.1</f>
        <v>1.2000000000000002</v>
      </c>
      <c r="B54" s="193" t="s">
        <v>71</v>
      </c>
      <c r="C54" s="184"/>
      <c r="D54" s="194"/>
      <c r="E54" s="27"/>
      <c r="F54" s="76">
        <f t="shared" si="1"/>
        <v>0</v>
      </c>
    </row>
    <row r="55" spans="1:6" ht="76.5" x14ac:dyDescent="0.25">
      <c r="A55" s="195" t="s">
        <v>72</v>
      </c>
      <c r="B55" s="188" t="s">
        <v>73</v>
      </c>
      <c r="C55" s="196">
        <v>5</v>
      </c>
      <c r="D55" s="197" t="s">
        <v>74</v>
      </c>
      <c r="E55" s="20"/>
      <c r="F55" s="76">
        <f t="shared" si="1"/>
        <v>0</v>
      </c>
    </row>
    <row r="56" spans="1:6" ht="76.5" x14ac:dyDescent="0.25">
      <c r="A56" s="195" t="s">
        <v>75</v>
      </c>
      <c r="B56" s="188" t="s">
        <v>76</v>
      </c>
      <c r="C56" s="196">
        <v>2</v>
      </c>
      <c r="D56" s="197" t="s">
        <v>74</v>
      </c>
      <c r="E56" s="20"/>
      <c r="F56" s="76">
        <f t="shared" si="1"/>
        <v>0</v>
      </c>
    </row>
    <row r="57" spans="1:6" ht="63.75" x14ac:dyDescent="0.25">
      <c r="A57" s="195" t="s">
        <v>77</v>
      </c>
      <c r="B57" s="188" t="s">
        <v>78</v>
      </c>
      <c r="C57" s="196">
        <v>10</v>
      </c>
      <c r="D57" s="197" t="s">
        <v>74</v>
      </c>
      <c r="E57" s="20"/>
      <c r="F57" s="76">
        <f t="shared" si="1"/>
        <v>0</v>
      </c>
    </row>
    <row r="58" spans="1:6" x14ac:dyDescent="0.25">
      <c r="A58" s="198"/>
      <c r="B58" s="199"/>
      <c r="C58" s="200"/>
      <c r="D58" s="201"/>
      <c r="E58" s="20"/>
      <c r="F58" s="76">
        <f t="shared" si="1"/>
        <v>0</v>
      </c>
    </row>
    <row r="59" spans="1:6" x14ac:dyDescent="0.25">
      <c r="A59" s="202">
        <f>A54+0.1</f>
        <v>1.3000000000000003</v>
      </c>
      <c r="B59" s="203" t="s">
        <v>79</v>
      </c>
      <c r="C59" s="196"/>
      <c r="D59" s="204"/>
      <c r="E59" s="20"/>
      <c r="F59" s="76">
        <f t="shared" si="1"/>
        <v>0</v>
      </c>
    </row>
    <row r="60" spans="1:6" ht="38.25" x14ac:dyDescent="0.25">
      <c r="A60" s="195" t="s">
        <v>80</v>
      </c>
      <c r="B60" s="173" t="s">
        <v>81</v>
      </c>
      <c r="C60" s="196">
        <v>1</v>
      </c>
      <c r="D60" s="181" t="s">
        <v>6</v>
      </c>
      <c r="E60" s="20"/>
      <c r="F60" s="76">
        <f t="shared" si="1"/>
        <v>0</v>
      </c>
    </row>
    <row r="61" spans="1:6" ht="38.25" x14ac:dyDescent="0.25">
      <c r="A61" s="195" t="s">
        <v>82</v>
      </c>
      <c r="B61" s="173" t="s">
        <v>83</v>
      </c>
      <c r="C61" s="196">
        <v>1</v>
      </c>
      <c r="D61" s="181" t="s">
        <v>6</v>
      </c>
      <c r="E61" s="20"/>
      <c r="F61" s="76">
        <f t="shared" si="1"/>
        <v>0</v>
      </c>
    </row>
    <row r="62" spans="1:6" x14ac:dyDescent="0.25">
      <c r="A62" s="195" t="s">
        <v>84</v>
      </c>
      <c r="B62" s="173" t="s">
        <v>85</v>
      </c>
      <c r="C62" s="196">
        <v>200</v>
      </c>
      <c r="D62" s="201" t="s">
        <v>86</v>
      </c>
      <c r="E62" s="20"/>
      <c r="F62" s="76">
        <f t="shared" si="1"/>
        <v>0</v>
      </c>
    </row>
    <row r="63" spans="1:6" ht="25.5" x14ac:dyDescent="0.25">
      <c r="A63" s="195" t="s">
        <v>87</v>
      </c>
      <c r="B63" s="173" t="s">
        <v>88</v>
      </c>
      <c r="C63" s="196">
        <v>200</v>
      </c>
      <c r="D63" s="201" t="s">
        <v>86</v>
      </c>
      <c r="E63" s="20"/>
      <c r="F63" s="76">
        <f t="shared" si="1"/>
        <v>0</v>
      </c>
    </row>
    <row r="64" spans="1:6" x14ac:dyDescent="0.25">
      <c r="A64" s="195" t="s">
        <v>89</v>
      </c>
      <c r="B64" s="173" t="s">
        <v>90</v>
      </c>
      <c r="C64" s="184">
        <v>1</v>
      </c>
      <c r="D64" s="128" t="s">
        <v>6</v>
      </c>
      <c r="E64" s="24"/>
      <c r="F64" s="76">
        <f t="shared" si="1"/>
        <v>0</v>
      </c>
    </row>
    <row r="65" spans="1:6" x14ac:dyDescent="0.25">
      <c r="A65" s="195" t="s">
        <v>91</v>
      </c>
      <c r="B65" s="173" t="s">
        <v>92</v>
      </c>
      <c r="C65" s="184">
        <v>2</v>
      </c>
      <c r="D65" s="128" t="s">
        <v>6</v>
      </c>
      <c r="E65" s="24"/>
      <c r="F65" s="76">
        <f t="shared" si="1"/>
        <v>0</v>
      </c>
    </row>
    <row r="66" spans="1:6" x14ac:dyDescent="0.25">
      <c r="A66" s="195" t="s">
        <v>93</v>
      </c>
      <c r="B66" s="173" t="s">
        <v>94</v>
      </c>
      <c r="C66" s="184">
        <v>1</v>
      </c>
      <c r="D66" s="128" t="s">
        <v>6</v>
      </c>
      <c r="E66" s="24"/>
      <c r="F66" s="76">
        <f t="shared" si="1"/>
        <v>0</v>
      </c>
    </row>
    <row r="67" spans="1:6" ht="25.5" x14ac:dyDescent="0.25">
      <c r="A67" s="195" t="s">
        <v>95</v>
      </c>
      <c r="B67" s="173" t="s">
        <v>96</v>
      </c>
      <c r="C67" s="184">
        <v>1</v>
      </c>
      <c r="D67" s="128" t="s">
        <v>6</v>
      </c>
      <c r="E67" s="24"/>
      <c r="F67" s="76">
        <f t="shared" si="1"/>
        <v>0</v>
      </c>
    </row>
    <row r="68" spans="1:6" ht="25.5" x14ac:dyDescent="0.25">
      <c r="A68" s="195" t="s">
        <v>97</v>
      </c>
      <c r="B68" s="173" t="s">
        <v>98</v>
      </c>
      <c r="C68" s="184">
        <v>1</v>
      </c>
      <c r="D68" s="128" t="s">
        <v>6</v>
      </c>
      <c r="E68" s="24"/>
      <c r="F68" s="76">
        <f t="shared" si="1"/>
        <v>0</v>
      </c>
    </row>
    <row r="69" spans="1:6" ht="25.5" x14ac:dyDescent="0.25">
      <c r="A69" s="195" t="s">
        <v>99</v>
      </c>
      <c r="B69" s="173" t="s">
        <v>100</v>
      </c>
      <c r="C69" s="184">
        <v>1</v>
      </c>
      <c r="D69" s="128" t="s">
        <v>6</v>
      </c>
      <c r="E69" s="24"/>
      <c r="F69" s="76">
        <f t="shared" si="1"/>
        <v>0</v>
      </c>
    </row>
    <row r="70" spans="1:6" x14ac:dyDescent="0.25">
      <c r="A70" s="195" t="s">
        <v>101</v>
      </c>
      <c r="B70" s="173" t="s">
        <v>102</v>
      </c>
      <c r="C70" s="184">
        <v>1</v>
      </c>
      <c r="D70" s="128" t="s">
        <v>6</v>
      </c>
      <c r="E70" s="24"/>
      <c r="F70" s="76">
        <f t="shared" si="1"/>
        <v>0</v>
      </c>
    </row>
    <row r="71" spans="1:6" x14ac:dyDescent="0.25">
      <c r="A71" s="195" t="s">
        <v>103</v>
      </c>
      <c r="B71" s="173" t="s">
        <v>104</v>
      </c>
      <c r="C71" s="184">
        <v>1</v>
      </c>
      <c r="D71" s="128" t="s">
        <v>6</v>
      </c>
      <c r="E71" s="24"/>
      <c r="F71" s="76">
        <f t="shared" si="1"/>
        <v>0</v>
      </c>
    </row>
    <row r="72" spans="1:6" x14ac:dyDescent="0.25">
      <c r="A72" s="195" t="s">
        <v>105</v>
      </c>
      <c r="B72" s="173" t="s">
        <v>106</v>
      </c>
      <c r="C72" s="184">
        <v>1</v>
      </c>
      <c r="D72" s="128" t="s">
        <v>6</v>
      </c>
      <c r="E72" s="24"/>
      <c r="F72" s="76">
        <f t="shared" si="1"/>
        <v>0</v>
      </c>
    </row>
    <row r="73" spans="1:6" x14ac:dyDescent="0.25">
      <c r="A73" s="205" t="s">
        <v>107</v>
      </c>
      <c r="B73" s="177" t="s">
        <v>108</v>
      </c>
      <c r="C73" s="206">
        <v>2</v>
      </c>
      <c r="D73" s="179" t="s">
        <v>6</v>
      </c>
      <c r="E73" s="25"/>
      <c r="F73" s="76">
        <f t="shared" si="1"/>
        <v>0</v>
      </c>
    </row>
    <row r="74" spans="1:6" x14ac:dyDescent="0.25">
      <c r="A74" s="195" t="s">
        <v>109</v>
      </c>
      <c r="B74" s="173" t="s">
        <v>110</v>
      </c>
      <c r="C74" s="184">
        <v>1</v>
      </c>
      <c r="D74" s="128" t="s">
        <v>6</v>
      </c>
      <c r="E74" s="24"/>
      <c r="F74" s="76">
        <f t="shared" si="1"/>
        <v>0</v>
      </c>
    </row>
    <row r="75" spans="1:6" x14ac:dyDescent="0.25">
      <c r="A75" s="195" t="s">
        <v>111</v>
      </c>
      <c r="B75" s="188" t="s">
        <v>112</v>
      </c>
      <c r="C75" s="207">
        <v>10</v>
      </c>
      <c r="D75" s="128" t="s">
        <v>6</v>
      </c>
      <c r="E75" s="24"/>
      <c r="F75" s="76">
        <f t="shared" si="1"/>
        <v>0</v>
      </c>
    </row>
    <row r="76" spans="1:6" x14ac:dyDescent="0.25">
      <c r="A76" s="195" t="s">
        <v>113</v>
      </c>
      <c r="B76" s="173" t="s">
        <v>114</v>
      </c>
      <c r="C76" s="184">
        <v>1</v>
      </c>
      <c r="D76" s="128" t="s">
        <v>6</v>
      </c>
      <c r="E76" s="24"/>
      <c r="F76" s="76">
        <f t="shared" si="1"/>
        <v>0</v>
      </c>
    </row>
    <row r="77" spans="1:6" x14ac:dyDescent="0.25">
      <c r="A77" s="195" t="s">
        <v>115</v>
      </c>
      <c r="B77" s="173" t="s">
        <v>116</v>
      </c>
      <c r="C77" s="184">
        <v>1</v>
      </c>
      <c r="D77" s="128" t="s">
        <v>6</v>
      </c>
      <c r="E77" s="24"/>
      <c r="F77" s="76">
        <f t="shared" si="1"/>
        <v>0</v>
      </c>
    </row>
    <row r="78" spans="1:6" x14ac:dyDescent="0.25">
      <c r="A78" s="195" t="s">
        <v>117</v>
      </c>
      <c r="B78" s="173" t="s">
        <v>118</v>
      </c>
      <c r="C78" s="184">
        <v>1</v>
      </c>
      <c r="D78" s="128" t="s">
        <v>6</v>
      </c>
      <c r="E78" s="24"/>
      <c r="F78" s="76">
        <f t="shared" si="1"/>
        <v>0</v>
      </c>
    </row>
    <row r="79" spans="1:6" x14ac:dyDescent="0.25">
      <c r="A79" s="195" t="s">
        <v>119</v>
      </c>
      <c r="B79" s="173" t="s">
        <v>120</v>
      </c>
      <c r="C79" s="184">
        <v>1</v>
      </c>
      <c r="D79" s="128" t="s">
        <v>6</v>
      </c>
      <c r="E79" s="24"/>
      <c r="F79" s="76">
        <f t="shared" si="1"/>
        <v>0</v>
      </c>
    </row>
    <row r="80" spans="1:6" x14ac:dyDescent="0.25">
      <c r="A80" s="208"/>
      <c r="B80" s="209"/>
      <c r="C80" s="184"/>
      <c r="D80" s="194"/>
      <c r="E80" s="27"/>
      <c r="F80" s="76">
        <f t="shared" si="1"/>
        <v>0</v>
      </c>
    </row>
    <row r="81" spans="1:6" x14ac:dyDescent="0.25">
      <c r="A81" s="210">
        <v>2</v>
      </c>
      <c r="B81" s="203" t="s">
        <v>121</v>
      </c>
      <c r="C81" s="211"/>
      <c r="D81" s="212"/>
      <c r="E81" s="28"/>
      <c r="F81" s="76">
        <f t="shared" si="1"/>
        <v>0</v>
      </c>
    </row>
    <row r="82" spans="1:6" x14ac:dyDescent="0.25">
      <c r="A82" s="161"/>
      <c r="B82" s="203"/>
      <c r="C82" s="211"/>
      <c r="D82" s="212"/>
      <c r="E82" s="28"/>
      <c r="F82" s="76">
        <f t="shared" ref="F82:F145" si="4">+E82*C82</f>
        <v>0</v>
      </c>
    </row>
    <row r="83" spans="1:6" x14ac:dyDescent="0.25">
      <c r="A83" s="202">
        <f>A81+0.1</f>
        <v>2.1</v>
      </c>
      <c r="B83" s="203" t="s">
        <v>122</v>
      </c>
      <c r="C83" s="213"/>
      <c r="D83" s="214"/>
      <c r="E83" s="29"/>
      <c r="F83" s="76">
        <f t="shared" si="4"/>
        <v>0</v>
      </c>
    </row>
    <row r="84" spans="1:6" x14ac:dyDescent="0.25">
      <c r="A84" s="172" t="s">
        <v>123</v>
      </c>
      <c r="B84" s="173" t="s">
        <v>35</v>
      </c>
      <c r="C84" s="174">
        <v>26</v>
      </c>
      <c r="D84" s="128" t="s">
        <v>6</v>
      </c>
      <c r="E84" s="24"/>
      <c r="F84" s="76">
        <f t="shared" si="4"/>
        <v>0</v>
      </c>
    </row>
    <row r="85" spans="1:6" x14ac:dyDescent="0.25">
      <c r="A85" s="172" t="s">
        <v>124</v>
      </c>
      <c r="B85" s="173" t="s">
        <v>37</v>
      </c>
      <c r="C85" s="174">
        <v>3</v>
      </c>
      <c r="D85" s="128" t="s">
        <v>6</v>
      </c>
      <c r="E85" s="24"/>
      <c r="F85" s="76">
        <f t="shared" si="4"/>
        <v>0</v>
      </c>
    </row>
    <row r="86" spans="1:6" x14ac:dyDescent="0.25">
      <c r="A86" s="172" t="s">
        <v>125</v>
      </c>
      <c r="B86" s="173" t="s">
        <v>39</v>
      </c>
      <c r="C86" s="174">
        <v>3</v>
      </c>
      <c r="D86" s="128" t="s">
        <v>6</v>
      </c>
      <c r="E86" s="24"/>
      <c r="F86" s="76">
        <f t="shared" si="4"/>
        <v>0</v>
      </c>
    </row>
    <row r="87" spans="1:6" x14ac:dyDescent="0.25">
      <c r="A87" s="172" t="s">
        <v>126</v>
      </c>
      <c r="B87" s="173" t="s">
        <v>41</v>
      </c>
      <c r="C87" s="174">
        <v>1</v>
      </c>
      <c r="D87" s="128" t="s">
        <v>6</v>
      </c>
      <c r="E87" s="24"/>
      <c r="F87" s="76">
        <f t="shared" si="4"/>
        <v>0</v>
      </c>
    </row>
    <row r="88" spans="1:6" x14ac:dyDescent="0.25">
      <c r="A88" s="172" t="s">
        <v>127</v>
      </c>
      <c r="B88" s="173" t="s">
        <v>45</v>
      </c>
      <c r="C88" s="174">
        <v>2</v>
      </c>
      <c r="D88" s="128" t="s">
        <v>6</v>
      </c>
      <c r="E88" s="24"/>
      <c r="F88" s="76">
        <f t="shared" si="4"/>
        <v>0</v>
      </c>
    </row>
    <row r="89" spans="1:6" x14ac:dyDescent="0.25">
      <c r="A89" s="172" t="s">
        <v>128</v>
      </c>
      <c r="B89" s="173" t="s">
        <v>47</v>
      </c>
      <c r="C89" s="174">
        <v>2</v>
      </c>
      <c r="D89" s="128" t="s">
        <v>6</v>
      </c>
      <c r="E89" s="24"/>
      <c r="F89" s="76">
        <f t="shared" si="4"/>
        <v>0</v>
      </c>
    </row>
    <row r="90" spans="1:6" x14ac:dyDescent="0.25">
      <c r="A90" s="172" t="s">
        <v>129</v>
      </c>
      <c r="B90" s="173" t="s">
        <v>130</v>
      </c>
      <c r="C90" s="174">
        <v>1</v>
      </c>
      <c r="D90" s="128" t="s">
        <v>6</v>
      </c>
      <c r="E90" s="24"/>
      <c r="F90" s="76">
        <f t="shared" si="4"/>
        <v>0</v>
      </c>
    </row>
    <row r="91" spans="1:6" x14ac:dyDescent="0.25">
      <c r="A91" s="172" t="s">
        <v>131</v>
      </c>
      <c r="B91" s="173" t="s">
        <v>132</v>
      </c>
      <c r="C91" s="174">
        <v>3</v>
      </c>
      <c r="D91" s="128" t="s">
        <v>6</v>
      </c>
      <c r="E91" s="24"/>
      <c r="F91" s="76">
        <f t="shared" si="4"/>
        <v>0</v>
      </c>
    </row>
    <row r="92" spans="1:6" x14ac:dyDescent="0.25">
      <c r="A92" s="172" t="s">
        <v>133</v>
      </c>
      <c r="B92" s="173" t="s">
        <v>134</v>
      </c>
      <c r="C92" s="174">
        <v>3</v>
      </c>
      <c r="D92" s="128" t="s">
        <v>6</v>
      </c>
      <c r="E92" s="24"/>
      <c r="F92" s="76">
        <f t="shared" si="4"/>
        <v>0</v>
      </c>
    </row>
    <row r="93" spans="1:6" x14ac:dyDescent="0.25">
      <c r="A93" s="172" t="s">
        <v>135</v>
      </c>
      <c r="B93" s="173" t="s">
        <v>136</v>
      </c>
      <c r="C93" s="174">
        <v>1</v>
      </c>
      <c r="D93" s="128" t="s">
        <v>6</v>
      </c>
      <c r="E93" s="24"/>
      <c r="F93" s="76">
        <f t="shared" si="4"/>
        <v>0</v>
      </c>
    </row>
    <row r="94" spans="1:6" x14ac:dyDescent="0.25">
      <c r="A94" s="172" t="s">
        <v>137</v>
      </c>
      <c r="B94" s="173" t="s">
        <v>138</v>
      </c>
      <c r="C94" s="174">
        <v>8</v>
      </c>
      <c r="D94" s="128" t="s">
        <v>6</v>
      </c>
      <c r="E94" s="24"/>
      <c r="F94" s="76">
        <f t="shared" si="4"/>
        <v>0</v>
      </c>
    </row>
    <row r="95" spans="1:6" x14ac:dyDescent="0.25">
      <c r="A95" s="172" t="s">
        <v>139</v>
      </c>
      <c r="B95" s="173" t="s">
        <v>140</v>
      </c>
      <c r="C95" s="174">
        <v>2</v>
      </c>
      <c r="D95" s="128" t="s">
        <v>6</v>
      </c>
      <c r="E95" s="24"/>
      <c r="F95" s="76">
        <f t="shared" si="4"/>
        <v>0</v>
      </c>
    </row>
    <row r="96" spans="1:6" x14ac:dyDescent="0.25">
      <c r="A96" s="172" t="s">
        <v>141</v>
      </c>
      <c r="B96" s="173" t="s">
        <v>142</v>
      </c>
      <c r="C96" s="174">
        <v>3</v>
      </c>
      <c r="D96" s="128" t="s">
        <v>6</v>
      </c>
      <c r="E96" s="24"/>
      <c r="F96" s="76">
        <f t="shared" si="4"/>
        <v>0</v>
      </c>
    </row>
    <row r="97" spans="1:6" x14ac:dyDescent="0.25">
      <c r="A97" s="172" t="s">
        <v>143</v>
      </c>
      <c r="B97" s="173" t="s">
        <v>144</v>
      </c>
      <c r="C97" s="174">
        <v>1</v>
      </c>
      <c r="D97" s="128" t="s">
        <v>6</v>
      </c>
      <c r="E97" s="24"/>
      <c r="F97" s="76">
        <f t="shared" si="4"/>
        <v>0</v>
      </c>
    </row>
    <row r="98" spans="1:6" x14ac:dyDescent="0.25">
      <c r="A98" s="172" t="s">
        <v>145</v>
      </c>
      <c r="B98" s="173" t="s">
        <v>146</v>
      </c>
      <c r="C98" s="174">
        <v>21</v>
      </c>
      <c r="D98" s="128" t="s">
        <v>6</v>
      </c>
      <c r="E98" s="24"/>
      <c r="F98" s="76">
        <f t="shared" si="4"/>
        <v>0</v>
      </c>
    </row>
    <row r="99" spans="1:6" x14ac:dyDescent="0.25">
      <c r="A99" s="172" t="s">
        <v>147</v>
      </c>
      <c r="B99" s="173" t="s">
        <v>148</v>
      </c>
      <c r="C99" s="175">
        <v>20</v>
      </c>
      <c r="D99" s="128" t="s">
        <v>6</v>
      </c>
      <c r="E99" s="24"/>
      <c r="F99" s="76">
        <f t="shared" si="4"/>
        <v>0</v>
      </c>
    </row>
    <row r="100" spans="1:6" x14ac:dyDescent="0.25">
      <c r="A100" s="172" t="s">
        <v>149</v>
      </c>
      <c r="B100" s="173" t="s">
        <v>51</v>
      </c>
      <c r="C100" s="187">
        <v>29</v>
      </c>
      <c r="D100" s="128" t="s">
        <v>6</v>
      </c>
      <c r="E100" s="24"/>
      <c r="F100" s="76">
        <f t="shared" si="4"/>
        <v>0</v>
      </c>
    </row>
    <row r="101" spans="1:6" ht="25.5" x14ac:dyDescent="0.25">
      <c r="A101" s="172" t="s">
        <v>150</v>
      </c>
      <c r="B101" s="173" t="s">
        <v>151</v>
      </c>
      <c r="C101" s="174">
        <v>1</v>
      </c>
      <c r="D101" s="128" t="s">
        <v>6</v>
      </c>
      <c r="E101" s="24"/>
      <c r="F101" s="76">
        <f t="shared" si="4"/>
        <v>0</v>
      </c>
    </row>
    <row r="102" spans="1:6" ht="25.5" x14ac:dyDescent="0.25">
      <c r="A102" s="172" t="s">
        <v>152</v>
      </c>
      <c r="B102" s="173" t="s">
        <v>153</v>
      </c>
      <c r="C102" s="174">
        <v>1</v>
      </c>
      <c r="D102" s="128" t="s">
        <v>6</v>
      </c>
      <c r="E102" s="24"/>
      <c r="F102" s="76">
        <f t="shared" si="4"/>
        <v>0</v>
      </c>
    </row>
    <row r="103" spans="1:6" ht="25.5" x14ac:dyDescent="0.25">
      <c r="A103" s="172" t="s">
        <v>154</v>
      </c>
      <c r="B103" s="173" t="s">
        <v>155</v>
      </c>
      <c r="C103" s="174">
        <v>1</v>
      </c>
      <c r="D103" s="128" t="s">
        <v>6</v>
      </c>
      <c r="E103" s="24"/>
      <c r="F103" s="76">
        <f t="shared" si="4"/>
        <v>0</v>
      </c>
    </row>
    <row r="104" spans="1:6" x14ac:dyDescent="0.25">
      <c r="A104" s="172" t="s">
        <v>156</v>
      </c>
      <c r="B104" s="173" t="s">
        <v>55</v>
      </c>
      <c r="C104" s="174">
        <v>1</v>
      </c>
      <c r="D104" s="128" t="s">
        <v>6</v>
      </c>
      <c r="E104" s="24"/>
      <c r="F104" s="76">
        <f t="shared" si="4"/>
        <v>0</v>
      </c>
    </row>
    <row r="105" spans="1:6" x14ac:dyDescent="0.25">
      <c r="A105" s="172" t="s">
        <v>157</v>
      </c>
      <c r="B105" s="173" t="s">
        <v>158</v>
      </c>
      <c r="C105" s="174">
        <v>3</v>
      </c>
      <c r="D105" s="128" t="s">
        <v>6</v>
      </c>
      <c r="E105" s="24"/>
      <c r="F105" s="76">
        <f t="shared" si="4"/>
        <v>0</v>
      </c>
    </row>
    <row r="106" spans="1:6" x14ac:dyDescent="0.25">
      <c r="A106" s="172" t="s">
        <v>159</v>
      </c>
      <c r="B106" s="173" t="s">
        <v>57</v>
      </c>
      <c r="C106" s="174">
        <v>3</v>
      </c>
      <c r="D106" s="128" t="s">
        <v>6</v>
      </c>
      <c r="E106" s="24"/>
      <c r="F106" s="76">
        <f t="shared" si="4"/>
        <v>0</v>
      </c>
    </row>
    <row r="107" spans="1:6" x14ac:dyDescent="0.25">
      <c r="A107" s="172" t="s">
        <v>160</v>
      </c>
      <c r="B107" s="173" t="s">
        <v>59</v>
      </c>
      <c r="C107" s="174">
        <v>1500</v>
      </c>
      <c r="D107" s="128" t="s">
        <v>6</v>
      </c>
      <c r="E107" s="24"/>
      <c r="F107" s="76">
        <f t="shared" si="4"/>
        <v>0</v>
      </c>
    </row>
    <row r="108" spans="1:6" x14ac:dyDescent="0.25">
      <c r="A108" s="172" t="s">
        <v>161</v>
      </c>
      <c r="B108" s="173" t="s">
        <v>162</v>
      </c>
      <c r="C108" s="174">
        <v>13000</v>
      </c>
      <c r="D108" s="128" t="s">
        <v>6</v>
      </c>
      <c r="E108" s="24"/>
      <c r="F108" s="76">
        <f t="shared" si="4"/>
        <v>0</v>
      </c>
    </row>
    <row r="109" spans="1:6" x14ac:dyDescent="0.25">
      <c r="A109" s="172" t="s">
        <v>163</v>
      </c>
      <c r="B109" s="183" t="s">
        <v>62</v>
      </c>
      <c r="C109" s="184">
        <v>29</v>
      </c>
      <c r="D109" s="128" t="s">
        <v>6</v>
      </c>
      <c r="E109" s="24"/>
      <c r="F109" s="76">
        <f t="shared" si="4"/>
        <v>0</v>
      </c>
    </row>
    <row r="110" spans="1:6" x14ac:dyDescent="0.25">
      <c r="A110" s="172" t="s">
        <v>164</v>
      </c>
      <c r="B110" s="185" t="s">
        <v>64</v>
      </c>
      <c r="C110" s="186">
        <v>29</v>
      </c>
      <c r="D110" s="128" t="s">
        <v>6</v>
      </c>
      <c r="E110" s="24"/>
      <c r="F110" s="76">
        <f t="shared" si="4"/>
        <v>0</v>
      </c>
    </row>
    <row r="111" spans="1:6" x14ac:dyDescent="0.25">
      <c r="A111" s="172" t="s">
        <v>165</v>
      </c>
      <c r="B111" s="173" t="s">
        <v>66</v>
      </c>
      <c r="C111" s="187">
        <v>20</v>
      </c>
      <c r="D111" s="128" t="s">
        <v>6</v>
      </c>
      <c r="E111" s="24"/>
      <c r="F111" s="76">
        <f t="shared" si="4"/>
        <v>0</v>
      </c>
    </row>
    <row r="112" spans="1:6" x14ac:dyDescent="0.25">
      <c r="A112" s="172" t="s">
        <v>166</v>
      </c>
      <c r="B112" s="173" t="s">
        <v>68</v>
      </c>
      <c r="C112" s="187">
        <v>1</v>
      </c>
      <c r="D112" s="128" t="s">
        <v>6</v>
      </c>
      <c r="E112" s="24"/>
      <c r="F112" s="76">
        <f t="shared" si="4"/>
        <v>0</v>
      </c>
    </row>
    <row r="113" spans="1:6" ht="25.5" x14ac:dyDescent="0.25">
      <c r="A113" s="172" t="s">
        <v>167</v>
      </c>
      <c r="B113" s="173" t="s">
        <v>168</v>
      </c>
      <c r="C113" s="187">
        <v>2</v>
      </c>
      <c r="D113" s="128" t="s">
        <v>6</v>
      </c>
      <c r="E113" s="24"/>
      <c r="F113" s="76">
        <f t="shared" si="4"/>
        <v>0</v>
      </c>
    </row>
    <row r="114" spans="1:6" ht="25.5" x14ac:dyDescent="0.25">
      <c r="A114" s="176" t="s">
        <v>169</v>
      </c>
      <c r="B114" s="177" t="s">
        <v>170</v>
      </c>
      <c r="C114" s="178">
        <v>1</v>
      </c>
      <c r="D114" s="179" t="s">
        <v>6</v>
      </c>
      <c r="E114" s="25"/>
      <c r="F114" s="76">
        <f t="shared" si="4"/>
        <v>0</v>
      </c>
    </row>
    <row r="115" spans="1:6" x14ac:dyDescent="0.25">
      <c r="A115" s="189"/>
      <c r="B115" s="209"/>
      <c r="C115" s="187"/>
      <c r="D115" s="191"/>
      <c r="E115" s="24"/>
      <c r="F115" s="76">
        <f t="shared" si="4"/>
        <v>0</v>
      </c>
    </row>
    <row r="116" spans="1:6" ht="25.5" x14ac:dyDescent="0.25">
      <c r="A116" s="192">
        <f>A83+0.1</f>
        <v>2.2000000000000002</v>
      </c>
      <c r="B116" s="147" t="s">
        <v>171</v>
      </c>
      <c r="C116" s="184"/>
      <c r="D116" s="194"/>
      <c r="E116" s="24"/>
      <c r="F116" s="76">
        <f t="shared" si="4"/>
        <v>0</v>
      </c>
    </row>
    <row r="117" spans="1:6" ht="76.5" x14ac:dyDescent="0.25">
      <c r="A117" s="195" t="s">
        <v>172</v>
      </c>
      <c r="B117" s="188" t="s">
        <v>73</v>
      </c>
      <c r="C117" s="184">
        <v>5</v>
      </c>
      <c r="D117" s="215" t="s">
        <v>74</v>
      </c>
      <c r="E117" s="24"/>
      <c r="F117" s="76">
        <f t="shared" si="4"/>
        <v>0</v>
      </c>
    </row>
    <row r="118" spans="1:6" ht="76.5" x14ac:dyDescent="0.25">
      <c r="A118" s="195" t="s">
        <v>173</v>
      </c>
      <c r="B118" s="188" t="s">
        <v>76</v>
      </c>
      <c r="C118" s="184">
        <v>2</v>
      </c>
      <c r="D118" s="215" t="s">
        <v>74</v>
      </c>
      <c r="E118" s="24"/>
      <c r="F118" s="76">
        <f t="shared" si="4"/>
        <v>0</v>
      </c>
    </row>
    <row r="119" spans="1:6" ht="63.75" x14ac:dyDescent="0.25">
      <c r="A119" s="195" t="s">
        <v>174</v>
      </c>
      <c r="B119" s="188" t="s">
        <v>175</v>
      </c>
      <c r="C119" s="184">
        <v>10</v>
      </c>
      <c r="D119" s="215" t="s">
        <v>74</v>
      </c>
      <c r="E119" s="24"/>
      <c r="F119" s="76">
        <f t="shared" si="4"/>
        <v>0</v>
      </c>
    </row>
    <row r="120" spans="1:6" x14ac:dyDescent="0.25">
      <c r="A120" s="198"/>
      <c r="B120" s="188"/>
      <c r="C120" s="211"/>
      <c r="D120" s="212"/>
      <c r="E120" s="27"/>
      <c r="F120" s="76">
        <f t="shared" si="4"/>
        <v>0</v>
      </c>
    </row>
    <row r="121" spans="1:6" x14ac:dyDescent="0.25">
      <c r="A121" s="202">
        <f>A116+0.1</f>
        <v>2.3000000000000003</v>
      </c>
      <c r="B121" s="193" t="s">
        <v>176</v>
      </c>
      <c r="C121" s="184"/>
      <c r="D121" s="214"/>
      <c r="E121" s="27"/>
      <c r="F121" s="76">
        <f t="shared" si="4"/>
        <v>0</v>
      </c>
    </row>
    <row r="122" spans="1:6" ht="38.25" x14ac:dyDescent="0.25">
      <c r="A122" s="195" t="s">
        <v>177</v>
      </c>
      <c r="B122" s="188" t="s">
        <v>81</v>
      </c>
      <c r="C122" s="184">
        <v>1</v>
      </c>
      <c r="D122" s="194" t="s">
        <v>178</v>
      </c>
      <c r="E122" s="30"/>
      <c r="F122" s="76">
        <f t="shared" si="4"/>
        <v>0</v>
      </c>
    </row>
    <row r="123" spans="1:6" ht="25.5" x14ac:dyDescent="0.25">
      <c r="A123" s="195" t="s">
        <v>179</v>
      </c>
      <c r="B123" s="188" t="s">
        <v>180</v>
      </c>
      <c r="C123" s="184">
        <v>1</v>
      </c>
      <c r="D123" s="194" t="s">
        <v>178</v>
      </c>
      <c r="E123" s="30"/>
      <c r="F123" s="76">
        <f t="shared" si="4"/>
        <v>0</v>
      </c>
    </row>
    <row r="124" spans="1:6" ht="38.25" x14ac:dyDescent="0.25">
      <c r="A124" s="195" t="s">
        <v>181</v>
      </c>
      <c r="B124" s="173" t="s">
        <v>182</v>
      </c>
      <c r="C124" s="184">
        <v>1</v>
      </c>
      <c r="D124" s="128" t="s">
        <v>6</v>
      </c>
      <c r="E124" s="31"/>
      <c r="F124" s="76">
        <f t="shared" si="4"/>
        <v>0</v>
      </c>
    </row>
    <row r="125" spans="1:6" x14ac:dyDescent="0.25">
      <c r="A125" s="195" t="s">
        <v>183</v>
      </c>
      <c r="B125" s="173" t="s">
        <v>85</v>
      </c>
      <c r="C125" s="184">
        <v>200</v>
      </c>
      <c r="D125" s="216" t="s">
        <v>184</v>
      </c>
      <c r="E125" s="28"/>
      <c r="F125" s="76">
        <f t="shared" si="4"/>
        <v>0</v>
      </c>
    </row>
    <row r="126" spans="1:6" ht="25.5" x14ac:dyDescent="0.25">
      <c r="A126" s="195" t="s">
        <v>185</v>
      </c>
      <c r="B126" s="173" t="s">
        <v>88</v>
      </c>
      <c r="C126" s="184">
        <v>200</v>
      </c>
      <c r="D126" s="216" t="s">
        <v>184</v>
      </c>
      <c r="E126" s="28"/>
      <c r="F126" s="76">
        <f t="shared" si="4"/>
        <v>0</v>
      </c>
    </row>
    <row r="127" spans="1:6" x14ac:dyDescent="0.25">
      <c r="A127" s="195" t="s">
        <v>186</v>
      </c>
      <c r="B127" s="173" t="s">
        <v>90</v>
      </c>
      <c r="C127" s="184">
        <v>1</v>
      </c>
      <c r="D127" s="128" t="s">
        <v>6</v>
      </c>
      <c r="E127" s="28"/>
      <c r="F127" s="76">
        <f t="shared" si="4"/>
        <v>0</v>
      </c>
    </row>
    <row r="128" spans="1:6" x14ac:dyDescent="0.25">
      <c r="A128" s="195" t="s">
        <v>187</v>
      </c>
      <c r="B128" s="173" t="s">
        <v>92</v>
      </c>
      <c r="C128" s="184">
        <v>2</v>
      </c>
      <c r="D128" s="128" t="s">
        <v>6</v>
      </c>
      <c r="E128" s="32"/>
      <c r="F128" s="76">
        <f t="shared" si="4"/>
        <v>0</v>
      </c>
    </row>
    <row r="129" spans="1:6" x14ac:dyDescent="0.25">
      <c r="A129" s="195" t="s">
        <v>188</v>
      </c>
      <c r="B129" s="173" t="s">
        <v>94</v>
      </c>
      <c r="C129" s="184">
        <v>1</v>
      </c>
      <c r="D129" s="128" t="s">
        <v>6</v>
      </c>
      <c r="E129" s="32"/>
      <c r="F129" s="76">
        <f t="shared" si="4"/>
        <v>0</v>
      </c>
    </row>
    <row r="130" spans="1:6" ht="25.5" x14ac:dyDescent="0.25">
      <c r="A130" s="195" t="s">
        <v>189</v>
      </c>
      <c r="B130" s="173" t="s">
        <v>190</v>
      </c>
      <c r="C130" s="184">
        <v>1</v>
      </c>
      <c r="D130" s="128" t="s">
        <v>6</v>
      </c>
      <c r="E130" s="28"/>
      <c r="F130" s="76">
        <f t="shared" si="4"/>
        <v>0</v>
      </c>
    </row>
    <row r="131" spans="1:6" ht="25.5" x14ac:dyDescent="0.25">
      <c r="A131" s="195" t="s">
        <v>191</v>
      </c>
      <c r="B131" s="173" t="s">
        <v>98</v>
      </c>
      <c r="C131" s="184">
        <v>1</v>
      </c>
      <c r="D131" s="128" t="s">
        <v>6</v>
      </c>
      <c r="E131" s="28"/>
      <c r="F131" s="76">
        <f t="shared" si="4"/>
        <v>0</v>
      </c>
    </row>
    <row r="132" spans="1:6" ht="25.5" x14ac:dyDescent="0.25">
      <c r="A132" s="195" t="s">
        <v>192</v>
      </c>
      <c r="B132" s="173" t="s">
        <v>100</v>
      </c>
      <c r="C132" s="184">
        <v>1</v>
      </c>
      <c r="D132" s="128" t="s">
        <v>6</v>
      </c>
      <c r="E132" s="28"/>
      <c r="F132" s="76">
        <f t="shared" si="4"/>
        <v>0</v>
      </c>
    </row>
    <row r="133" spans="1:6" x14ac:dyDescent="0.25">
      <c r="A133" s="195" t="s">
        <v>193</v>
      </c>
      <c r="B133" s="173" t="s">
        <v>102</v>
      </c>
      <c r="C133" s="184">
        <v>1</v>
      </c>
      <c r="D133" s="128" t="s">
        <v>6</v>
      </c>
      <c r="E133" s="27"/>
      <c r="F133" s="76">
        <f t="shared" si="4"/>
        <v>0</v>
      </c>
    </row>
    <row r="134" spans="1:6" x14ac:dyDescent="0.25">
      <c r="A134" s="195" t="s">
        <v>194</v>
      </c>
      <c r="B134" s="173" t="s">
        <v>104</v>
      </c>
      <c r="C134" s="184">
        <v>1</v>
      </c>
      <c r="D134" s="128" t="s">
        <v>6</v>
      </c>
      <c r="E134" s="28"/>
      <c r="F134" s="76">
        <f t="shared" si="4"/>
        <v>0</v>
      </c>
    </row>
    <row r="135" spans="1:6" x14ac:dyDescent="0.25">
      <c r="A135" s="195" t="s">
        <v>195</v>
      </c>
      <c r="B135" s="173" t="s">
        <v>106</v>
      </c>
      <c r="C135" s="184">
        <v>1</v>
      </c>
      <c r="D135" s="128" t="s">
        <v>6</v>
      </c>
      <c r="E135" s="30"/>
      <c r="F135" s="76">
        <f t="shared" si="4"/>
        <v>0</v>
      </c>
    </row>
    <row r="136" spans="1:6" x14ac:dyDescent="0.25">
      <c r="A136" s="195" t="s">
        <v>196</v>
      </c>
      <c r="B136" s="188" t="s">
        <v>108</v>
      </c>
      <c r="C136" s="207">
        <v>2</v>
      </c>
      <c r="D136" s="128" t="s">
        <v>6</v>
      </c>
      <c r="E136" s="24"/>
      <c r="F136" s="76">
        <f t="shared" si="4"/>
        <v>0</v>
      </c>
    </row>
    <row r="137" spans="1:6" x14ac:dyDescent="0.25">
      <c r="A137" s="195" t="s">
        <v>197</v>
      </c>
      <c r="B137" s="188" t="s">
        <v>110</v>
      </c>
      <c r="C137" s="207">
        <v>1</v>
      </c>
      <c r="D137" s="128" t="s">
        <v>6</v>
      </c>
      <c r="E137" s="24"/>
      <c r="F137" s="76">
        <f t="shared" si="4"/>
        <v>0</v>
      </c>
    </row>
    <row r="138" spans="1:6" x14ac:dyDescent="0.25">
      <c r="A138" s="195" t="s">
        <v>198</v>
      </c>
      <c r="B138" s="188" t="s">
        <v>112</v>
      </c>
      <c r="C138" s="207">
        <v>10</v>
      </c>
      <c r="D138" s="128" t="s">
        <v>6</v>
      </c>
      <c r="E138" s="24"/>
      <c r="F138" s="76">
        <f t="shared" si="4"/>
        <v>0</v>
      </c>
    </row>
    <row r="139" spans="1:6" x14ac:dyDescent="0.25">
      <c r="A139" s="195" t="s">
        <v>199</v>
      </c>
      <c r="B139" s="188" t="s">
        <v>114</v>
      </c>
      <c r="C139" s="207">
        <v>1</v>
      </c>
      <c r="D139" s="128" t="s">
        <v>6</v>
      </c>
      <c r="E139" s="24"/>
      <c r="F139" s="76">
        <f t="shared" si="4"/>
        <v>0</v>
      </c>
    </row>
    <row r="140" spans="1:6" x14ac:dyDescent="0.25">
      <c r="A140" s="195" t="s">
        <v>200</v>
      </c>
      <c r="B140" s="188" t="s">
        <v>116</v>
      </c>
      <c r="C140" s="207">
        <v>1</v>
      </c>
      <c r="D140" s="128" t="s">
        <v>6</v>
      </c>
      <c r="E140" s="24"/>
      <c r="F140" s="76">
        <f t="shared" si="4"/>
        <v>0</v>
      </c>
    </row>
    <row r="141" spans="1:6" x14ac:dyDescent="0.25">
      <c r="A141" s="195" t="s">
        <v>201</v>
      </c>
      <c r="B141" s="173" t="s">
        <v>118</v>
      </c>
      <c r="C141" s="184">
        <v>1</v>
      </c>
      <c r="D141" s="128" t="s">
        <v>6</v>
      </c>
      <c r="E141" s="24"/>
      <c r="F141" s="76">
        <f t="shared" si="4"/>
        <v>0</v>
      </c>
    </row>
    <row r="142" spans="1:6" x14ac:dyDescent="0.25">
      <c r="A142" s="205" t="s">
        <v>202</v>
      </c>
      <c r="B142" s="177" t="s">
        <v>120</v>
      </c>
      <c r="C142" s="206">
        <v>1</v>
      </c>
      <c r="D142" s="179" t="s">
        <v>6</v>
      </c>
      <c r="E142" s="33"/>
      <c r="F142" s="76">
        <f t="shared" si="4"/>
        <v>0</v>
      </c>
    </row>
    <row r="143" spans="1:6" x14ac:dyDescent="0.25">
      <c r="A143" s="217"/>
      <c r="B143" s="209"/>
      <c r="C143" s="184"/>
      <c r="D143" s="194"/>
      <c r="E143" s="27"/>
      <c r="F143" s="76">
        <f t="shared" si="4"/>
        <v>0</v>
      </c>
    </row>
    <row r="144" spans="1:6" ht="25.5" x14ac:dyDescent="0.25">
      <c r="A144" s="192">
        <f>A121+0.1</f>
        <v>2.4000000000000004</v>
      </c>
      <c r="B144" s="193" t="s">
        <v>203</v>
      </c>
      <c r="C144" s="184"/>
      <c r="D144" s="194"/>
      <c r="E144" s="28"/>
      <c r="F144" s="76">
        <f t="shared" si="4"/>
        <v>0</v>
      </c>
    </row>
    <row r="145" spans="1:6" ht="76.5" x14ac:dyDescent="0.25">
      <c r="A145" s="195" t="s">
        <v>204</v>
      </c>
      <c r="B145" s="188" t="s">
        <v>73</v>
      </c>
      <c r="C145" s="184">
        <v>5</v>
      </c>
      <c r="D145" s="215" t="s">
        <v>74</v>
      </c>
      <c r="E145" s="28"/>
      <c r="F145" s="76">
        <f t="shared" si="4"/>
        <v>0</v>
      </c>
    </row>
    <row r="146" spans="1:6" ht="76.5" x14ac:dyDescent="0.25">
      <c r="A146" s="195" t="s">
        <v>205</v>
      </c>
      <c r="B146" s="188" t="s">
        <v>76</v>
      </c>
      <c r="C146" s="184">
        <v>2</v>
      </c>
      <c r="D146" s="215" t="s">
        <v>74</v>
      </c>
      <c r="E146" s="28"/>
      <c r="F146" s="76">
        <f t="shared" ref="F146:F209" si="5">+E146*C146</f>
        <v>0</v>
      </c>
    </row>
    <row r="147" spans="1:6" ht="63.75" x14ac:dyDescent="0.25">
      <c r="A147" s="195" t="s">
        <v>206</v>
      </c>
      <c r="B147" s="188" t="s">
        <v>175</v>
      </c>
      <c r="C147" s="184">
        <v>10</v>
      </c>
      <c r="D147" s="215" t="s">
        <v>74</v>
      </c>
      <c r="E147" s="27"/>
      <c r="F147" s="76">
        <f t="shared" si="5"/>
        <v>0</v>
      </c>
    </row>
    <row r="148" spans="1:6" x14ac:dyDescent="0.25">
      <c r="A148" s="198"/>
      <c r="B148" s="188"/>
      <c r="C148" s="211"/>
      <c r="D148" s="212"/>
      <c r="E148" s="27"/>
      <c r="F148" s="76">
        <f t="shared" si="5"/>
        <v>0</v>
      </c>
    </row>
    <row r="149" spans="1:6" x14ac:dyDescent="0.25">
      <c r="A149" s="202">
        <f>A144+0.1</f>
        <v>2.5000000000000004</v>
      </c>
      <c r="B149" s="193" t="s">
        <v>207</v>
      </c>
      <c r="C149" s="184"/>
      <c r="D149" s="214"/>
      <c r="E149" s="27"/>
      <c r="F149" s="76">
        <f t="shared" si="5"/>
        <v>0</v>
      </c>
    </row>
    <row r="150" spans="1:6" ht="38.25" x14ac:dyDescent="0.25">
      <c r="A150" s="195" t="s">
        <v>208</v>
      </c>
      <c r="B150" s="188" t="s">
        <v>81</v>
      </c>
      <c r="C150" s="196">
        <v>1</v>
      </c>
      <c r="D150" s="181" t="s">
        <v>6</v>
      </c>
      <c r="E150" s="34"/>
      <c r="F150" s="76">
        <f t="shared" si="5"/>
        <v>0</v>
      </c>
    </row>
    <row r="151" spans="1:6" ht="38.25" x14ac:dyDescent="0.25">
      <c r="A151" s="195" t="s">
        <v>209</v>
      </c>
      <c r="B151" s="188" t="s">
        <v>83</v>
      </c>
      <c r="C151" s="184">
        <v>1</v>
      </c>
      <c r="D151" s="128" t="s">
        <v>6</v>
      </c>
      <c r="E151" s="31"/>
      <c r="F151" s="76">
        <f t="shared" si="5"/>
        <v>0</v>
      </c>
    </row>
    <row r="152" spans="1:6" x14ac:dyDescent="0.25">
      <c r="A152" s="195" t="s">
        <v>210</v>
      </c>
      <c r="B152" s="173" t="s">
        <v>85</v>
      </c>
      <c r="C152" s="184">
        <v>150</v>
      </c>
      <c r="D152" s="216" t="s">
        <v>184</v>
      </c>
      <c r="E152" s="28"/>
      <c r="F152" s="76">
        <f t="shared" si="5"/>
        <v>0</v>
      </c>
    </row>
    <row r="153" spans="1:6" ht="25.5" x14ac:dyDescent="0.25">
      <c r="A153" s="195" t="s">
        <v>211</v>
      </c>
      <c r="B153" s="173" t="s">
        <v>88</v>
      </c>
      <c r="C153" s="184">
        <v>150</v>
      </c>
      <c r="D153" s="216" t="s">
        <v>184</v>
      </c>
      <c r="E153" s="28"/>
      <c r="F153" s="76">
        <f t="shared" si="5"/>
        <v>0</v>
      </c>
    </row>
    <row r="154" spans="1:6" x14ac:dyDescent="0.25">
      <c r="A154" s="195" t="s">
        <v>212</v>
      </c>
      <c r="B154" s="173" t="s">
        <v>90</v>
      </c>
      <c r="C154" s="184">
        <v>1</v>
      </c>
      <c r="D154" s="128" t="s">
        <v>6</v>
      </c>
      <c r="E154" s="28"/>
      <c r="F154" s="76">
        <f t="shared" si="5"/>
        <v>0</v>
      </c>
    </row>
    <row r="155" spans="1:6" x14ac:dyDescent="0.25">
      <c r="A155" s="195" t="s">
        <v>213</v>
      </c>
      <c r="B155" s="173" t="s">
        <v>92</v>
      </c>
      <c r="C155" s="184">
        <v>2</v>
      </c>
      <c r="D155" s="128" t="s">
        <v>6</v>
      </c>
      <c r="E155" s="32"/>
      <c r="F155" s="76">
        <f t="shared" si="5"/>
        <v>0</v>
      </c>
    </row>
    <row r="156" spans="1:6" x14ac:dyDescent="0.25">
      <c r="A156" s="195" t="s">
        <v>214</v>
      </c>
      <c r="B156" s="173" t="s">
        <v>94</v>
      </c>
      <c r="C156" s="184">
        <v>1</v>
      </c>
      <c r="D156" s="128" t="s">
        <v>6</v>
      </c>
      <c r="E156" s="32"/>
      <c r="F156" s="76">
        <f t="shared" si="5"/>
        <v>0</v>
      </c>
    </row>
    <row r="157" spans="1:6" ht="25.5" x14ac:dyDescent="0.25">
      <c r="A157" s="195" t="s">
        <v>215</v>
      </c>
      <c r="B157" s="173" t="s">
        <v>190</v>
      </c>
      <c r="C157" s="184">
        <v>1</v>
      </c>
      <c r="D157" s="128" t="s">
        <v>6</v>
      </c>
      <c r="E157" s="28"/>
      <c r="F157" s="76">
        <f t="shared" si="5"/>
        <v>0</v>
      </c>
    </row>
    <row r="158" spans="1:6" ht="25.5" x14ac:dyDescent="0.25">
      <c r="A158" s="195" t="s">
        <v>216</v>
      </c>
      <c r="B158" s="173" t="s">
        <v>98</v>
      </c>
      <c r="C158" s="184">
        <v>1</v>
      </c>
      <c r="D158" s="128" t="s">
        <v>6</v>
      </c>
      <c r="E158" s="28"/>
      <c r="F158" s="76">
        <f t="shared" si="5"/>
        <v>0</v>
      </c>
    </row>
    <row r="159" spans="1:6" ht="25.5" x14ac:dyDescent="0.25">
      <c r="A159" s="195" t="s">
        <v>217</v>
      </c>
      <c r="B159" s="173" t="s">
        <v>100</v>
      </c>
      <c r="C159" s="184">
        <v>1</v>
      </c>
      <c r="D159" s="128" t="s">
        <v>6</v>
      </c>
      <c r="E159" s="28"/>
      <c r="F159" s="76">
        <f t="shared" si="5"/>
        <v>0</v>
      </c>
    </row>
    <row r="160" spans="1:6" x14ac:dyDescent="0.25">
      <c r="A160" s="195" t="s">
        <v>218</v>
      </c>
      <c r="B160" s="173" t="s">
        <v>102</v>
      </c>
      <c r="C160" s="184">
        <v>1</v>
      </c>
      <c r="D160" s="128" t="s">
        <v>6</v>
      </c>
      <c r="E160" s="24"/>
      <c r="F160" s="76">
        <f t="shared" si="5"/>
        <v>0</v>
      </c>
    </row>
    <row r="161" spans="1:8" x14ac:dyDescent="0.25">
      <c r="A161" s="195" t="s">
        <v>219</v>
      </c>
      <c r="B161" s="173" t="s">
        <v>104</v>
      </c>
      <c r="C161" s="184">
        <v>1</v>
      </c>
      <c r="D161" s="128" t="s">
        <v>6</v>
      </c>
      <c r="E161" s="24"/>
      <c r="F161" s="76">
        <f t="shared" si="5"/>
        <v>0</v>
      </c>
    </row>
    <row r="162" spans="1:8" x14ac:dyDescent="0.25">
      <c r="A162" s="195" t="s">
        <v>220</v>
      </c>
      <c r="B162" s="173" t="s">
        <v>106</v>
      </c>
      <c r="C162" s="184">
        <v>1</v>
      </c>
      <c r="D162" s="128" t="s">
        <v>6</v>
      </c>
      <c r="E162" s="24"/>
      <c r="F162" s="76">
        <f t="shared" si="5"/>
        <v>0</v>
      </c>
    </row>
    <row r="163" spans="1:8" x14ac:dyDescent="0.25">
      <c r="A163" s="195" t="s">
        <v>221</v>
      </c>
      <c r="B163" s="173" t="s">
        <v>108</v>
      </c>
      <c r="C163" s="184">
        <v>2</v>
      </c>
      <c r="D163" s="128" t="s">
        <v>6</v>
      </c>
      <c r="E163" s="24"/>
      <c r="F163" s="76">
        <f t="shared" si="5"/>
        <v>0</v>
      </c>
    </row>
    <row r="164" spans="1:8" x14ac:dyDescent="0.25">
      <c r="A164" s="195" t="s">
        <v>222</v>
      </c>
      <c r="B164" s="173" t="s">
        <v>110</v>
      </c>
      <c r="C164" s="184">
        <v>1</v>
      </c>
      <c r="D164" s="128" t="s">
        <v>6</v>
      </c>
      <c r="E164" s="24"/>
      <c r="F164" s="76">
        <f t="shared" si="5"/>
        <v>0</v>
      </c>
    </row>
    <row r="165" spans="1:8" x14ac:dyDescent="0.25">
      <c r="A165" s="195" t="s">
        <v>223</v>
      </c>
      <c r="B165" s="188" t="s">
        <v>112</v>
      </c>
      <c r="C165" s="207">
        <v>10</v>
      </c>
      <c r="D165" s="128" t="s">
        <v>6</v>
      </c>
      <c r="E165" s="24"/>
      <c r="F165" s="76">
        <f t="shared" si="5"/>
        <v>0</v>
      </c>
    </row>
    <row r="166" spans="1:8" x14ac:dyDescent="0.25">
      <c r="A166" s="195" t="s">
        <v>224</v>
      </c>
      <c r="B166" s="188" t="s">
        <v>114</v>
      </c>
      <c r="C166" s="207">
        <v>1</v>
      </c>
      <c r="D166" s="128" t="s">
        <v>6</v>
      </c>
      <c r="E166" s="24"/>
      <c r="F166" s="76">
        <f t="shared" si="5"/>
        <v>0</v>
      </c>
    </row>
    <row r="167" spans="1:8" x14ac:dyDescent="0.25">
      <c r="A167" s="195" t="s">
        <v>225</v>
      </c>
      <c r="B167" s="188" t="s">
        <v>116</v>
      </c>
      <c r="C167" s="184">
        <v>1</v>
      </c>
      <c r="D167" s="128" t="s">
        <v>6</v>
      </c>
      <c r="E167" s="24"/>
      <c r="F167" s="76">
        <f t="shared" si="5"/>
        <v>0</v>
      </c>
    </row>
    <row r="168" spans="1:8" x14ac:dyDescent="0.25">
      <c r="A168" s="195" t="s">
        <v>226</v>
      </c>
      <c r="B168" s="188" t="s">
        <v>118</v>
      </c>
      <c r="C168" s="184">
        <v>1</v>
      </c>
      <c r="D168" s="128" t="s">
        <v>6</v>
      </c>
      <c r="E168" s="24"/>
      <c r="F168" s="76">
        <f t="shared" si="5"/>
        <v>0</v>
      </c>
    </row>
    <row r="169" spans="1:8" x14ac:dyDescent="0.25">
      <c r="A169" s="205" t="s">
        <v>227</v>
      </c>
      <c r="B169" s="218" t="s">
        <v>120</v>
      </c>
      <c r="C169" s="206">
        <v>1</v>
      </c>
      <c r="D169" s="179" t="s">
        <v>6</v>
      </c>
      <c r="E169" s="25"/>
      <c r="F169" s="76">
        <f t="shared" si="5"/>
        <v>0</v>
      </c>
    </row>
    <row r="170" spans="1:8" x14ac:dyDescent="0.25">
      <c r="A170" s="217"/>
      <c r="B170" s="219"/>
      <c r="C170" s="184"/>
      <c r="D170" s="194"/>
      <c r="E170" s="27"/>
      <c r="F170" s="76">
        <f t="shared" si="5"/>
        <v>0</v>
      </c>
    </row>
    <row r="171" spans="1:8" ht="25.5" x14ac:dyDescent="0.25">
      <c r="A171" s="192">
        <f>A149+0.1</f>
        <v>2.6000000000000005</v>
      </c>
      <c r="B171" s="193" t="s">
        <v>228</v>
      </c>
      <c r="C171" s="184"/>
      <c r="D171" s="194"/>
      <c r="E171" s="28"/>
      <c r="F171" s="76">
        <f t="shared" si="5"/>
        <v>0</v>
      </c>
      <c r="H171" s="28"/>
    </row>
    <row r="172" spans="1:8" ht="76.5" x14ac:dyDescent="0.25">
      <c r="A172" s="195" t="s">
        <v>229</v>
      </c>
      <c r="B172" s="188" t="s">
        <v>230</v>
      </c>
      <c r="C172" s="184">
        <v>5</v>
      </c>
      <c r="D172" s="215" t="s">
        <v>74</v>
      </c>
      <c r="E172" s="28"/>
      <c r="F172" s="76">
        <f t="shared" si="5"/>
        <v>0</v>
      </c>
    </row>
    <row r="173" spans="1:8" ht="76.5" x14ac:dyDescent="0.25">
      <c r="A173" s="195" t="s">
        <v>231</v>
      </c>
      <c r="B173" s="188" t="s">
        <v>232</v>
      </c>
      <c r="C173" s="184">
        <v>2</v>
      </c>
      <c r="D173" s="215" t="s">
        <v>74</v>
      </c>
      <c r="E173" s="28"/>
      <c r="F173" s="76">
        <f t="shared" si="5"/>
        <v>0</v>
      </c>
    </row>
    <row r="174" spans="1:8" ht="63.75" x14ac:dyDescent="0.25">
      <c r="A174" s="195" t="s">
        <v>233</v>
      </c>
      <c r="B174" s="188" t="s">
        <v>234</v>
      </c>
      <c r="C174" s="184">
        <v>10</v>
      </c>
      <c r="D174" s="215" t="s">
        <v>74</v>
      </c>
      <c r="E174" s="28"/>
      <c r="F174" s="76">
        <f t="shared" si="5"/>
        <v>0</v>
      </c>
    </row>
    <row r="175" spans="1:8" x14ac:dyDescent="0.25">
      <c r="A175" s="198"/>
      <c r="B175" s="188"/>
      <c r="C175" s="211"/>
      <c r="D175" s="212"/>
      <c r="E175" s="27"/>
      <c r="F175" s="76">
        <f t="shared" si="5"/>
        <v>0</v>
      </c>
    </row>
    <row r="176" spans="1:8" x14ac:dyDescent="0.25">
      <c r="A176" s="202">
        <f>A171+0.1</f>
        <v>2.7000000000000006</v>
      </c>
      <c r="B176" s="193" t="s">
        <v>235</v>
      </c>
      <c r="C176" s="184"/>
      <c r="D176" s="214"/>
      <c r="E176" s="27"/>
      <c r="F176" s="76">
        <f t="shared" si="5"/>
        <v>0</v>
      </c>
    </row>
    <row r="177" spans="1:6" ht="38.25" x14ac:dyDescent="0.25">
      <c r="A177" s="195" t="s">
        <v>236</v>
      </c>
      <c r="B177" s="188" t="s">
        <v>237</v>
      </c>
      <c r="C177" s="196">
        <v>1</v>
      </c>
      <c r="D177" s="181" t="s">
        <v>6</v>
      </c>
      <c r="E177" s="34"/>
      <c r="F177" s="76">
        <f t="shared" si="5"/>
        <v>0</v>
      </c>
    </row>
    <row r="178" spans="1:6" ht="25.5" x14ac:dyDescent="0.25">
      <c r="A178" s="195" t="s">
        <v>238</v>
      </c>
      <c r="B178" s="188" t="s">
        <v>239</v>
      </c>
      <c r="C178" s="196">
        <v>1</v>
      </c>
      <c r="D178" s="181" t="s">
        <v>6</v>
      </c>
      <c r="E178" s="34"/>
      <c r="F178" s="76">
        <f t="shared" si="5"/>
        <v>0</v>
      </c>
    </row>
    <row r="179" spans="1:6" ht="38.25" x14ac:dyDescent="0.25">
      <c r="A179" s="195" t="s">
        <v>240</v>
      </c>
      <c r="B179" s="188" t="s">
        <v>241</v>
      </c>
      <c r="C179" s="184">
        <v>1</v>
      </c>
      <c r="D179" s="128" t="s">
        <v>6</v>
      </c>
      <c r="E179" s="30"/>
      <c r="F179" s="76">
        <f t="shared" si="5"/>
        <v>0</v>
      </c>
    </row>
    <row r="180" spans="1:6" x14ac:dyDescent="0.25">
      <c r="A180" s="195" t="s">
        <v>242</v>
      </c>
      <c r="B180" s="188" t="s">
        <v>243</v>
      </c>
      <c r="C180" s="184">
        <v>150</v>
      </c>
      <c r="D180" s="212" t="s">
        <v>86</v>
      </c>
      <c r="E180" s="28"/>
      <c r="F180" s="76">
        <f t="shared" si="5"/>
        <v>0</v>
      </c>
    </row>
    <row r="181" spans="1:6" ht="25.5" x14ac:dyDescent="0.25">
      <c r="A181" s="195" t="s">
        <v>244</v>
      </c>
      <c r="B181" s="188" t="s">
        <v>88</v>
      </c>
      <c r="C181" s="184">
        <v>150</v>
      </c>
      <c r="D181" s="212" t="s">
        <v>86</v>
      </c>
      <c r="E181" s="28"/>
      <c r="F181" s="76">
        <f t="shared" si="5"/>
        <v>0</v>
      </c>
    </row>
    <row r="182" spans="1:6" x14ac:dyDescent="0.25">
      <c r="A182" s="195" t="s">
        <v>245</v>
      </c>
      <c r="B182" s="188" t="s">
        <v>90</v>
      </c>
      <c r="C182" s="184">
        <v>1</v>
      </c>
      <c r="D182" s="128" t="s">
        <v>6</v>
      </c>
      <c r="E182" s="28"/>
      <c r="F182" s="76">
        <f t="shared" si="5"/>
        <v>0</v>
      </c>
    </row>
    <row r="183" spans="1:6" x14ac:dyDescent="0.25">
      <c r="A183" s="195" t="s">
        <v>246</v>
      </c>
      <c r="B183" s="173" t="s">
        <v>92</v>
      </c>
      <c r="C183" s="184">
        <v>2</v>
      </c>
      <c r="D183" s="128" t="s">
        <v>6</v>
      </c>
      <c r="E183" s="32"/>
      <c r="F183" s="76">
        <f t="shared" si="5"/>
        <v>0</v>
      </c>
    </row>
    <row r="184" spans="1:6" x14ac:dyDescent="0.25">
      <c r="A184" s="195" t="s">
        <v>247</v>
      </c>
      <c r="B184" s="173" t="s">
        <v>94</v>
      </c>
      <c r="C184" s="184">
        <v>1</v>
      </c>
      <c r="D184" s="128" t="s">
        <v>6</v>
      </c>
      <c r="E184" s="32"/>
      <c r="F184" s="76">
        <f t="shared" si="5"/>
        <v>0</v>
      </c>
    </row>
    <row r="185" spans="1:6" ht="25.5" x14ac:dyDescent="0.25">
      <c r="A185" s="195" t="s">
        <v>248</v>
      </c>
      <c r="B185" s="173" t="s">
        <v>190</v>
      </c>
      <c r="C185" s="184">
        <v>1</v>
      </c>
      <c r="D185" s="128" t="s">
        <v>6</v>
      </c>
      <c r="E185" s="28"/>
      <c r="F185" s="76">
        <f t="shared" si="5"/>
        <v>0</v>
      </c>
    </row>
    <row r="186" spans="1:6" ht="25.5" x14ac:dyDescent="0.25">
      <c r="A186" s="195" t="s">
        <v>249</v>
      </c>
      <c r="B186" s="173" t="s">
        <v>98</v>
      </c>
      <c r="C186" s="184">
        <v>1</v>
      </c>
      <c r="D186" s="128" t="s">
        <v>6</v>
      </c>
      <c r="E186" s="28"/>
      <c r="F186" s="76">
        <f t="shared" si="5"/>
        <v>0</v>
      </c>
    </row>
    <row r="187" spans="1:6" ht="25.5" x14ac:dyDescent="0.25">
      <c r="A187" s="195" t="s">
        <v>250</v>
      </c>
      <c r="B187" s="173" t="s">
        <v>100</v>
      </c>
      <c r="C187" s="184">
        <v>1</v>
      </c>
      <c r="D187" s="128" t="s">
        <v>6</v>
      </c>
      <c r="E187" s="28"/>
      <c r="F187" s="76">
        <f t="shared" si="5"/>
        <v>0</v>
      </c>
    </row>
    <row r="188" spans="1:6" x14ac:dyDescent="0.25">
      <c r="A188" s="195" t="s">
        <v>250</v>
      </c>
      <c r="B188" s="173" t="s">
        <v>102</v>
      </c>
      <c r="C188" s="184">
        <v>1</v>
      </c>
      <c r="D188" s="128" t="s">
        <v>6</v>
      </c>
      <c r="E188" s="27"/>
      <c r="F188" s="76">
        <f t="shared" si="5"/>
        <v>0</v>
      </c>
    </row>
    <row r="189" spans="1:6" x14ac:dyDescent="0.25">
      <c r="A189" s="195" t="s">
        <v>251</v>
      </c>
      <c r="B189" s="173" t="s">
        <v>104</v>
      </c>
      <c r="C189" s="184">
        <v>1</v>
      </c>
      <c r="D189" s="128" t="s">
        <v>6</v>
      </c>
      <c r="E189" s="28"/>
      <c r="F189" s="76">
        <f t="shared" si="5"/>
        <v>0</v>
      </c>
    </row>
    <row r="190" spans="1:6" x14ac:dyDescent="0.25">
      <c r="A190" s="195" t="s">
        <v>252</v>
      </c>
      <c r="B190" s="173" t="s">
        <v>106</v>
      </c>
      <c r="C190" s="184">
        <v>1</v>
      </c>
      <c r="D190" s="128" t="s">
        <v>6</v>
      </c>
      <c r="E190" s="30"/>
      <c r="F190" s="76">
        <f t="shared" si="5"/>
        <v>0</v>
      </c>
    </row>
    <row r="191" spans="1:6" x14ac:dyDescent="0.25">
      <c r="A191" s="195" t="s">
        <v>253</v>
      </c>
      <c r="B191" s="173" t="s">
        <v>108</v>
      </c>
      <c r="C191" s="184">
        <v>2</v>
      </c>
      <c r="D191" s="128" t="s">
        <v>6</v>
      </c>
      <c r="E191" s="35"/>
      <c r="F191" s="76">
        <f t="shared" si="5"/>
        <v>0</v>
      </c>
    </row>
    <row r="192" spans="1:6" x14ac:dyDescent="0.25">
      <c r="A192" s="195" t="s">
        <v>254</v>
      </c>
      <c r="B192" s="188" t="s">
        <v>110</v>
      </c>
      <c r="C192" s="207">
        <v>1</v>
      </c>
      <c r="D192" s="128" t="s">
        <v>6</v>
      </c>
      <c r="E192" s="36"/>
      <c r="F192" s="76">
        <f t="shared" si="5"/>
        <v>0</v>
      </c>
    </row>
    <row r="193" spans="1:6" x14ac:dyDescent="0.25">
      <c r="A193" s="195" t="s">
        <v>255</v>
      </c>
      <c r="B193" s="188" t="s">
        <v>112</v>
      </c>
      <c r="C193" s="207">
        <v>10</v>
      </c>
      <c r="D193" s="128" t="s">
        <v>6</v>
      </c>
      <c r="E193" s="36"/>
      <c r="F193" s="76">
        <f t="shared" si="5"/>
        <v>0</v>
      </c>
    </row>
    <row r="194" spans="1:6" x14ac:dyDescent="0.25">
      <c r="A194" s="195" t="s">
        <v>256</v>
      </c>
      <c r="B194" s="188" t="s">
        <v>114</v>
      </c>
      <c r="C194" s="207">
        <v>1</v>
      </c>
      <c r="D194" s="128" t="s">
        <v>6</v>
      </c>
      <c r="E194" s="37"/>
      <c r="F194" s="76">
        <f t="shared" si="5"/>
        <v>0</v>
      </c>
    </row>
    <row r="195" spans="1:6" x14ac:dyDescent="0.25">
      <c r="A195" s="195" t="s">
        <v>257</v>
      </c>
      <c r="B195" s="188" t="s">
        <v>116</v>
      </c>
      <c r="C195" s="207">
        <v>1</v>
      </c>
      <c r="D195" s="128" t="s">
        <v>6</v>
      </c>
      <c r="E195" s="38"/>
      <c r="F195" s="76">
        <f t="shared" si="5"/>
        <v>0</v>
      </c>
    </row>
    <row r="196" spans="1:6" x14ac:dyDescent="0.25">
      <c r="A196" s="195" t="s">
        <v>258</v>
      </c>
      <c r="B196" s="173" t="s">
        <v>118</v>
      </c>
      <c r="C196" s="184">
        <v>1</v>
      </c>
      <c r="D196" s="128" t="s">
        <v>6</v>
      </c>
      <c r="E196" s="27"/>
      <c r="F196" s="76">
        <f t="shared" si="5"/>
        <v>0</v>
      </c>
    </row>
    <row r="197" spans="1:6" x14ac:dyDescent="0.25">
      <c r="A197" s="195" t="s">
        <v>259</v>
      </c>
      <c r="B197" s="173" t="s">
        <v>120</v>
      </c>
      <c r="C197" s="184">
        <v>1</v>
      </c>
      <c r="D197" s="128" t="s">
        <v>6</v>
      </c>
      <c r="E197" s="27"/>
      <c r="F197" s="76">
        <f>SUM(F17:F196)</f>
        <v>0</v>
      </c>
    </row>
    <row r="198" spans="1:6" x14ac:dyDescent="0.25">
      <c r="A198" s="220"/>
      <c r="B198" s="221" t="s">
        <v>260</v>
      </c>
      <c r="C198" s="222"/>
      <c r="D198" s="223"/>
      <c r="E198" s="39"/>
      <c r="F198" s="39"/>
    </row>
    <row r="199" spans="1:6" x14ac:dyDescent="0.25">
      <c r="A199" s="224"/>
      <c r="B199" s="224"/>
      <c r="C199" s="225"/>
      <c r="D199" s="225"/>
      <c r="E199" s="40"/>
      <c r="F199" s="76"/>
    </row>
    <row r="200" spans="1:6" x14ac:dyDescent="0.25">
      <c r="A200" s="143" t="s">
        <v>261</v>
      </c>
      <c r="B200" s="226" t="s">
        <v>262</v>
      </c>
      <c r="C200" s="227"/>
      <c r="D200" s="228"/>
      <c r="E200" s="41"/>
      <c r="F200" s="76">
        <f t="shared" si="5"/>
        <v>0</v>
      </c>
    </row>
    <row r="201" spans="1:6" x14ac:dyDescent="0.25">
      <c r="A201" s="143"/>
      <c r="B201" s="226"/>
      <c r="C201" s="227"/>
      <c r="D201" s="228"/>
      <c r="E201" s="41"/>
      <c r="F201" s="76">
        <f t="shared" si="5"/>
        <v>0</v>
      </c>
    </row>
    <row r="202" spans="1:6" x14ac:dyDescent="0.25">
      <c r="A202" s="136">
        <v>1</v>
      </c>
      <c r="B202" s="136" t="s">
        <v>263</v>
      </c>
      <c r="C202" s="227"/>
      <c r="D202" s="228"/>
      <c r="E202" s="41"/>
      <c r="F202" s="76">
        <f t="shared" si="5"/>
        <v>0</v>
      </c>
    </row>
    <row r="203" spans="1:6" x14ac:dyDescent="0.25">
      <c r="A203" s="229">
        <v>1.1000000000000001</v>
      </c>
      <c r="B203" s="230" t="s">
        <v>264</v>
      </c>
      <c r="C203" s="231">
        <v>2852.91</v>
      </c>
      <c r="D203" s="228" t="s">
        <v>74</v>
      </c>
      <c r="E203" s="41"/>
      <c r="F203" s="76">
        <f t="shared" si="5"/>
        <v>0</v>
      </c>
    </row>
    <row r="204" spans="1:6" x14ac:dyDescent="0.25">
      <c r="A204" s="229"/>
      <c r="B204" s="232"/>
      <c r="C204" s="231"/>
      <c r="D204" s="228"/>
      <c r="E204" s="41"/>
      <c r="F204" s="76">
        <f t="shared" si="5"/>
        <v>0</v>
      </c>
    </row>
    <row r="205" spans="1:6" x14ac:dyDescent="0.25">
      <c r="A205" s="233">
        <v>2</v>
      </c>
      <c r="B205" s="226" t="s">
        <v>265</v>
      </c>
      <c r="C205" s="234"/>
      <c r="D205" s="235"/>
      <c r="E205" s="43"/>
      <c r="F205" s="76">
        <f t="shared" si="5"/>
        <v>0</v>
      </c>
    </row>
    <row r="206" spans="1:6" ht="15" customHeight="1" x14ac:dyDescent="0.25">
      <c r="A206" s="236">
        <f>A205+0.1</f>
        <v>2.1</v>
      </c>
      <c r="B206" s="154" t="s">
        <v>266</v>
      </c>
      <c r="C206" s="237">
        <v>2291.3000000000002</v>
      </c>
      <c r="D206" s="238" t="s">
        <v>15</v>
      </c>
      <c r="E206" s="44"/>
      <c r="F206" s="76">
        <f t="shared" si="5"/>
        <v>0</v>
      </c>
    </row>
    <row r="207" spans="1:6" ht="15" x14ac:dyDescent="0.25">
      <c r="A207" s="236">
        <f t="shared" ref="A207:A209" si="6">A206+0.1</f>
        <v>2.2000000000000002</v>
      </c>
      <c r="B207" s="154" t="s">
        <v>267</v>
      </c>
      <c r="C207" s="239">
        <v>204.97</v>
      </c>
      <c r="D207" s="240" t="s">
        <v>268</v>
      </c>
      <c r="E207" s="21"/>
      <c r="F207" s="76">
        <f t="shared" si="5"/>
        <v>0</v>
      </c>
    </row>
    <row r="208" spans="1:6" ht="13.9" customHeight="1" x14ac:dyDescent="0.25">
      <c r="A208" s="236">
        <f t="shared" si="6"/>
        <v>2.3000000000000003</v>
      </c>
      <c r="B208" s="154" t="s">
        <v>269</v>
      </c>
      <c r="C208" s="237">
        <v>1947.37</v>
      </c>
      <c r="D208" s="238" t="s">
        <v>17</v>
      </c>
      <c r="E208" s="44"/>
      <c r="F208" s="76">
        <f t="shared" si="5"/>
        <v>0</v>
      </c>
    </row>
    <row r="209" spans="1:6" ht="25.5" x14ac:dyDescent="0.25">
      <c r="A209" s="236">
        <f t="shared" si="6"/>
        <v>2.4000000000000004</v>
      </c>
      <c r="B209" s="154" t="s">
        <v>270</v>
      </c>
      <c r="C209" s="237">
        <v>429.91</v>
      </c>
      <c r="D209" s="238" t="s">
        <v>19</v>
      </c>
      <c r="E209" s="44"/>
      <c r="F209" s="76">
        <f t="shared" si="5"/>
        <v>0</v>
      </c>
    </row>
    <row r="210" spans="1:6" x14ac:dyDescent="0.25">
      <c r="A210" s="241"/>
      <c r="B210" s="154"/>
      <c r="C210" s="239"/>
      <c r="D210" s="242"/>
      <c r="E210" s="21"/>
      <c r="F210" s="76">
        <f t="shared" ref="F210:F273" si="7">+E210*C210</f>
        <v>0</v>
      </c>
    </row>
    <row r="211" spans="1:6" x14ac:dyDescent="0.25">
      <c r="A211" s="243">
        <v>3</v>
      </c>
      <c r="B211" s="226" t="s">
        <v>271</v>
      </c>
      <c r="C211" s="231"/>
      <c r="D211" s="228"/>
      <c r="E211" s="41"/>
      <c r="F211" s="76">
        <f t="shared" si="7"/>
        <v>0</v>
      </c>
    </row>
    <row r="212" spans="1:6" x14ac:dyDescent="0.25">
      <c r="A212" s="236">
        <f>A211+0.1</f>
        <v>3.1</v>
      </c>
      <c r="B212" s="244" t="s">
        <v>272</v>
      </c>
      <c r="C212" s="231">
        <v>136.97999999999999</v>
      </c>
      <c r="D212" s="128" t="s">
        <v>74</v>
      </c>
      <c r="E212" s="18"/>
      <c r="F212" s="76">
        <f t="shared" si="7"/>
        <v>0</v>
      </c>
    </row>
    <row r="213" spans="1:6" x14ac:dyDescent="0.25">
      <c r="A213" s="236">
        <f t="shared" ref="A213:A214" si="8">A212+0.1</f>
        <v>3.2</v>
      </c>
      <c r="B213" s="244" t="s">
        <v>273</v>
      </c>
      <c r="C213" s="231">
        <v>406.12</v>
      </c>
      <c r="D213" s="128" t="s">
        <v>74</v>
      </c>
      <c r="E213" s="41"/>
      <c r="F213" s="76">
        <f t="shared" si="7"/>
        <v>0</v>
      </c>
    </row>
    <row r="214" spans="1:6" x14ac:dyDescent="0.25">
      <c r="A214" s="236">
        <f t="shared" si="8"/>
        <v>3.3000000000000003</v>
      </c>
      <c r="B214" s="244" t="s">
        <v>274</v>
      </c>
      <c r="C214" s="231">
        <v>2372.14</v>
      </c>
      <c r="D214" s="128" t="s">
        <v>74</v>
      </c>
      <c r="E214" s="41"/>
      <c r="F214" s="76">
        <f t="shared" si="7"/>
        <v>0</v>
      </c>
    </row>
    <row r="215" spans="1:6" x14ac:dyDescent="0.25">
      <c r="A215" s="229"/>
      <c r="B215" s="244"/>
      <c r="C215" s="231"/>
      <c r="D215" s="128"/>
      <c r="E215" s="41"/>
      <c r="F215" s="76">
        <f t="shared" si="7"/>
        <v>0</v>
      </c>
    </row>
    <row r="216" spans="1:6" x14ac:dyDescent="0.25">
      <c r="A216" s="243">
        <v>4</v>
      </c>
      <c r="B216" s="245" t="s">
        <v>275</v>
      </c>
      <c r="C216" s="231"/>
      <c r="D216" s="128"/>
      <c r="E216" s="41"/>
      <c r="F216" s="76">
        <f t="shared" si="7"/>
        <v>0</v>
      </c>
    </row>
    <row r="217" spans="1:6" x14ac:dyDescent="0.25">
      <c r="A217" s="236">
        <f>A216+0.1</f>
        <v>4.0999999999999996</v>
      </c>
      <c r="B217" s="244" t="s">
        <v>276</v>
      </c>
      <c r="C217" s="231">
        <v>132.99</v>
      </c>
      <c r="D217" s="128" t="s">
        <v>74</v>
      </c>
      <c r="E217" s="41"/>
      <c r="F217" s="76">
        <f t="shared" si="7"/>
        <v>0</v>
      </c>
    </row>
    <row r="218" spans="1:6" x14ac:dyDescent="0.25">
      <c r="A218" s="236">
        <f t="shared" ref="A218:A219" si="9">A217+0.1</f>
        <v>4.1999999999999993</v>
      </c>
      <c r="B218" s="244" t="s">
        <v>277</v>
      </c>
      <c r="C218" s="231">
        <v>394.29</v>
      </c>
      <c r="D218" s="128" t="s">
        <v>74</v>
      </c>
      <c r="E218" s="41"/>
      <c r="F218" s="76">
        <f t="shared" si="7"/>
        <v>0</v>
      </c>
    </row>
    <row r="219" spans="1:6" x14ac:dyDescent="0.25">
      <c r="A219" s="236">
        <f t="shared" si="9"/>
        <v>4.2999999999999989</v>
      </c>
      <c r="B219" s="244" t="s">
        <v>278</v>
      </c>
      <c r="C219" s="231">
        <v>2325.63</v>
      </c>
      <c r="D219" s="128" t="s">
        <v>74</v>
      </c>
      <c r="E219" s="41"/>
      <c r="F219" s="76">
        <f t="shared" si="7"/>
        <v>0</v>
      </c>
    </row>
    <row r="220" spans="1:6" x14ac:dyDescent="0.25">
      <c r="A220" s="229"/>
      <c r="B220" s="244"/>
      <c r="C220" s="231"/>
      <c r="D220" s="128"/>
      <c r="E220" s="41"/>
      <c r="F220" s="76">
        <f t="shared" si="7"/>
        <v>0</v>
      </c>
    </row>
    <row r="221" spans="1:6" x14ac:dyDescent="0.25">
      <c r="A221" s="243">
        <v>5</v>
      </c>
      <c r="B221" s="246" t="s">
        <v>279</v>
      </c>
      <c r="C221" s="247"/>
      <c r="D221" s="128"/>
      <c r="E221" s="46"/>
      <c r="F221" s="76">
        <f t="shared" si="7"/>
        <v>0</v>
      </c>
    </row>
    <row r="222" spans="1:6" x14ac:dyDescent="0.25">
      <c r="A222" s="229">
        <f>A221+0.1</f>
        <v>5.0999999999999996</v>
      </c>
      <c r="B222" s="244" t="s">
        <v>280</v>
      </c>
      <c r="C222" s="231">
        <v>132.99</v>
      </c>
      <c r="D222" s="128" t="s">
        <v>74</v>
      </c>
      <c r="E222" s="46"/>
      <c r="F222" s="76">
        <f t="shared" si="7"/>
        <v>0</v>
      </c>
    </row>
    <row r="223" spans="1:6" x14ac:dyDescent="0.25">
      <c r="A223" s="229">
        <f t="shared" ref="A223:A224" si="10">A222+0.1</f>
        <v>5.1999999999999993</v>
      </c>
      <c r="B223" s="244" t="s">
        <v>281</v>
      </c>
      <c r="C223" s="231">
        <v>394.29</v>
      </c>
      <c r="D223" s="128" t="s">
        <v>74</v>
      </c>
      <c r="E223" s="46"/>
      <c r="F223" s="76">
        <f t="shared" si="7"/>
        <v>0</v>
      </c>
    </row>
    <row r="224" spans="1:6" x14ac:dyDescent="0.25">
      <c r="A224" s="229">
        <f t="shared" si="10"/>
        <v>5.2999999999999989</v>
      </c>
      <c r="B224" s="244" t="s">
        <v>282</v>
      </c>
      <c r="C224" s="231">
        <v>2325.63</v>
      </c>
      <c r="D224" s="128" t="s">
        <v>74</v>
      </c>
      <c r="E224" s="46"/>
      <c r="F224" s="76">
        <f t="shared" si="7"/>
        <v>0</v>
      </c>
    </row>
    <row r="225" spans="1:6" x14ac:dyDescent="0.25">
      <c r="A225" s="229"/>
      <c r="B225" s="244"/>
      <c r="C225" s="231"/>
      <c r="D225" s="248"/>
      <c r="E225" s="46"/>
      <c r="F225" s="76">
        <f t="shared" si="7"/>
        <v>0</v>
      </c>
    </row>
    <row r="226" spans="1:6" ht="25.5" x14ac:dyDescent="0.25">
      <c r="A226" s="243">
        <v>6</v>
      </c>
      <c r="B226" s="147" t="s">
        <v>283</v>
      </c>
      <c r="C226" s="249"/>
      <c r="D226" s="250"/>
      <c r="E226" s="46"/>
      <c r="F226" s="76">
        <f t="shared" si="7"/>
        <v>0</v>
      </c>
    </row>
    <row r="227" spans="1:6" x14ac:dyDescent="0.25">
      <c r="A227" s="251">
        <f>+A226+0.1</f>
        <v>6.1</v>
      </c>
      <c r="B227" s="252" t="s">
        <v>284</v>
      </c>
      <c r="C227" s="253">
        <v>1</v>
      </c>
      <c r="D227" s="254" t="s">
        <v>6</v>
      </c>
      <c r="E227" s="46"/>
      <c r="F227" s="76">
        <f t="shared" si="7"/>
        <v>0</v>
      </c>
    </row>
    <row r="228" spans="1:6" x14ac:dyDescent="0.25">
      <c r="A228" s="251">
        <f>+A227+0.1</f>
        <v>6.1999999999999993</v>
      </c>
      <c r="B228" s="252" t="s">
        <v>285</v>
      </c>
      <c r="C228" s="253">
        <v>1</v>
      </c>
      <c r="D228" s="254" t="s">
        <v>6</v>
      </c>
      <c r="E228" s="46"/>
      <c r="F228" s="76">
        <f t="shared" si="7"/>
        <v>0</v>
      </c>
    </row>
    <row r="229" spans="1:6" x14ac:dyDescent="0.25">
      <c r="A229" s="251">
        <f t="shared" ref="A229:A232" si="11">+A228+0.1</f>
        <v>6.2999999999999989</v>
      </c>
      <c r="B229" s="252" t="s">
        <v>286</v>
      </c>
      <c r="C229" s="253">
        <v>2</v>
      </c>
      <c r="D229" s="254" t="s">
        <v>6</v>
      </c>
      <c r="E229" s="46"/>
      <c r="F229" s="76">
        <f t="shared" si="7"/>
        <v>0</v>
      </c>
    </row>
    <row r="230" spans="1:6" x14ac:dyDescent="0.25">
      <c r="A230" s="251">
        <f t="shared" si="11"/>
        <v>6.3999999999999986</v>
      </c>
      <c r="B230" s="252" t="s">
        <v>287</v>
      </c>
      <c r="C230" s="253">
        <v>1</v>
      </c>
      <c r="D230" s="254" t="s">
        <v>6</v>
      </c>
      <c r="E230" s="46"/>
      <c r="F230" s="76">
        <f t="shared" si="7"/>
        <v>0</v>
      </c>
    </row>
    <row r="231" spans="1:6" x14ac:dyDescent="0.25">
      <c r="A231" s="251">
        <f t="shared" si="11"/>
        <v>6.4999999999999982</v>
      </c>
      <c r="B231" s="252" t="s">
        <v>288</v>
      </c>
      <c r="C231" s="253">
        <v>1</v>
      </c>
      <c r="D231" s="254" t="s">
        <v>6</v>
      </c>
      <c r="E231" s="46"/>
      <c r="F231" s="76">
        <f t="shared" si="7"/>
        <v>0</v>
      </c>
    </row>
    <row r="232" spans="1:6" x14ac:dyDescent="0.25">
      <c r="A232" s="251">
        <f t="shared" si="11"/>
        <v>6.5999999999999979</v>
      </c>
      <c r="B232" s="252" t="s">
        <v>289</v>
      </c>
      <c r="C232" s="253">
        <v>1</v>
      </c>
      <c r="D232" s="254" t="s">
        <v>6</v>
      </c>
      <c r="E232" s="46"/>
      <c r="F232" s="76">
        <f t="shared" si="7"/>
        <v>0</v>
      </c>
    </row>
    <row r="233" spans="1:6" x14ac:dyDescent="0.25">
      <c r="A233" s="251">
        <f>+A231+0.1</f>
        <v>6.5999999999999979</v>
      </c>
      <c r="B233" s="252" t="s">
        <v>290</v>
      </c>
      <c r="C233" s="253">
        <v>1</v>
      </c>
      <c r="D233" s="254" t="s">
        <v>6</v>
      </c>
      <c r="E233" s="46"/>
      <c r="F233" s="76">
        <f t="shared" si="7"/>
        <v>0</v>
      </c>
    </row>
    <row r="234" spans="1:6" x14ac:dyDescent="0.25">
      <c r="A234" s="251">
        <f t="shared" ref="A234:A236" si="12">+A232+0.1</f>
        <v>6.6999999999999975</v>
      </c>
      <c r="B234" s="252" t="s">
        <v>291</v>
      </c>
      <c r="C234" s="253">
        <v>1</v>
      </c>
      <c r="D234" s="254" t="s">
        <v>6</v>
      </c>
      <c r="E234" s="46"/>
      <c r="F234" s="76">
        <f t="shared" si="7"/>
        <v>0</v>
      </c>
    </row>
    <row r="235" spans="1:6" x14ac:dyDescent="0.25">
      <c r="A235" s="251">
        <f t="shared" si="12"/>
        <v>6.6999999999999975</v>
      </c>
      <c r="B235" s="252" t="s">
        <v>292</v>
      </c>
      <c r="C235" s="253">
        <v>1</v>
      </c>
      <c r="D235" s="254" t="s">
        <v>6</v>
      </c>
      <c r="E235" s="46"/>
      <c r="F235" s="76">
        <f t="shared" si="7"/>
        <v>0</v>
      </c>
    </row>
    <row r="236" spans="1:6" x14ac:dyDescent="0.25">
      <c r="A236" s="251">
        <f t="shared" si="12"/>
        <v>6.7999999999999972</v>
      </c>
      <c r="B236" s="252" t="s">
        <v>293</v>
      </c>
      <c r="C236" s="253">
        <v>9</v>
      </c>
      <c r="D236" s="254" t="s">
        <v>6</v>
      </c>
      <c r="E236" s="46"/>
      <c r="F236" s="76">
        <f t="shared" si="7"/>
        <v>0</v>
      </c>
    </row>
    <row r="237" spans="1:6" x14ac:dyDescent="0.25">
      <c r="A237" s="251">
        <f>+A235+0.1</f>
        <v>6.7999999999999972</v>
      </c>
      <c r="B237" s="255" t="s">
        <v>294</v>
      </c>
      <c r="C237" s="253">
        <v>1</v>
      </c>
      <c r="D237" s="254" t="s">
        <v>6</v>
      </c>
      <c r="E237" s="46"/>
      <c r="F237" s="76">
        <f t="shared" si="7"/>
        <v>0</v>
      </c>
    </row>
    <row r="238" spans="1:6" x14ac:dyDescent="0.25">
      <c r="A238" s="251">
        <f>+A236+0.1</f>
        <v>6.8999999999999968</v>
      </c>
      <c r="B238" s="255" t="s">
        <v>295</v>
      </c>
      <c r="C238" s="253">
        <v>1</v>
      </c>
      <c r="D238" s="254" t="s">
        <v>6</v>
      </c>
      <c r="E238" s="46"/>
      <c r="F238" s="76">
        <f t="shared" si="7"/>
        <v>0</v>
      </c>
    </row>
    <row r="239" spans="1:6" x14ac:dyDescent="0.25">
      <c r="A239" s="256">
        <v>6.1</v>
      </c>
      <c r="B239" s="257" t="s">
        <v>296</v>
      </c>
      <c r="C239" s="258">
        <v>18</v>
      </c>
      <c r="D239" s="259" t="s">
        <v>6</v>
      </c>
      <c r="E239" s="42"/>
      <c r="F239" s="76">
        <f t="shared" si="7"/>
        <v>0</v>
      </c>
    </row>
    <row r="240" spans="1:6" x14ac:dyDescent="0.25">
      <c r="A240" s="256">
        <f>+A239+0.01</f>
        <v>6.1099999999999994</v>
      </c>
      <c r="B240" s="257" t="s">
        <v>297</v>
      </c>
      <c r="C240" s="258">
        <v>8</v>
      </c>
      <c r="D240" s="259" t="s">
        <v>6</v>
      </c>
      <c r="E240" s="42"/>
      <c r="F240" s="76">
        <f t="shared" si="7"/>
        <v>0</v>
      </c>
    </row>
    <row r="241" spans="1:7" x14ac:dyDescent="0.25">
      <c r="A241" s="256">
        <f t="shared" ref="A241:A244" si="13">+A240+0.01</f>
        <v>6.1199999999999992</v>
      </c>
      <c r="B241" s="260" t="s">
        <v>298</v>
      </c>
      <c r="C241" s="261">
        <v>6</v>
      </c>
      <c r="D241" s="259" t="s">
        <v>6</v>
      </c>
      <c r="E241" s="48"/>
      <c r="F241" s="76">
        <f t="shared" si="7"/>
        <v>0</v>
      </c>
    </row>
    <row r="242" spans="1:7" x14ac:dyDescent="0.25">
      <c r="A242" s="256">
        <f t="shared" si="13"/>
        <v>6.129999999999999</v>
      </c>
      <c r="B242" s="260" t="s">
        <v>299</v>
      </c>
      <c r="C242" s="261">
        <v>2</v>
      </c>
      <c r="D242" s="259" t="s">
        <v>6</v>
      </c>
      <c r="E242" s="48"/>
      <c r="F242" s="76">
        <f t="shared" si="7"/>
        <v>0</v>
      </c>
    </row>
    <row r="243" spans="1:7" x14ac:dyDescent="0.25">
      <c r="A243" s="256">
        <f t="shared" si="13"/>
        <v>6.1399999999999988</v>
      </c>
      <c r="B243" s="260" t="s">
        <v>300</v>
      </c>
      <c r="C243" s="261">
        <v>2</v>
      </c>
      <c r="D243" s="259" t="s">
        <v>6</v>
      </c>
      <c r="E243" s="48"/>
      <c r="F243" s="76">
        <f t="shared" si="7"/>
        <v>0</v>
      </c>
    </row>
    <row r="244" spans="1:7" x14ac:dyDescent="0.25">
      <c r="A244" s="256">
        <f t="shared" si="13"/>
        <v>6.1499999999999986</v>
      </c>
      <c r="B244" s="262" t="s">
        <v>301</v>
      </c>
      <c r="C244" s="263">
        <v>21</v>
      </c>
      <c r="D244" s="259" t="s">
        <v>6</v>
      </c>
      <c r="E244" s="48"/>
      <c r="F244" s="76">
        <f t="shared" si="7"/>
        <v>0</v>
      </c>
    </row>
    <row r="245" spans="1:7" x14ac:dyDescent="0.25">
      <c r="A245" s="264"/>
      <c r="B245" s="265"/>
      <c r="C245" s="266"/>
      <c r="D245" s="267"/>
      <c r="E245" s="48"/>
      <c r="F245" s="76">
        <f t="shared" si="7"/>
        <v>0</v>
      </c>
    </row>
    <row r="246" spans="1:7" x14ac:dyDescent="0.25">
      <c r="A246" s="268">
        <v>7</v>
      </c>
      <c r="B246" s="269" t="s">
        <v>302</v>
      </c>
      <c r="C246" s="270"/>
      <c r="D246" s="271"/>
      <c r="E246" s="49"/>
      <c r="F246" s="76">
        <f t="shared" si="7"/>
        <v>0</v>
      </c>
    </row>
    <row r="247" spans="1:7" ht="38.25" x14ac:dyDescent="0.25">
      <c r="A247" s="272">
        <f>+A246+0.1</f>
        <v>7.1</v>
      </c>
      <c r="B247" s="273" t="s">
        <v>303</v>
      </c>
      <c r="C247" s="274">
        <v>1</v>
      </c>
      <c r="D247" s="275" t="s">
        <v>6</v>
      </c>
      <c r="E247" s="50"/>
      <c r="F247" s="76">
        <f t="shared" si="7"/>
        <v>0</v>
      </c>
      <c r="G247" s="51"/>
    </row>
    <row r="248" spans="1:7" ht="38.25" x14ac:dyDescent="0.25">
      <c r="A248" s="138">
        <f t="shared" ref="A248:A255" si="14">+A247+0.1</f>
        <v>7.1999999999999993</v>
      </c>
      <c r="B248" s="154" t="s">
        <v>304</v>
      </c>
      <c r="C248" s="270">
        <v>4</v>
      </c>
      <c r="D248" s="216" t="s">
        <v>6</v>
      </c>
      <c r="E248" s="51"/>
      <c r="F248" s="76">
        <f t="shared" si="7"/>
        <v>0</v>
      </c>
    </row>
    <row r="249" spans="1:7" ht="38.25" x14ac:dyDescent="0.25">
      <c r="A249" s="138">
        <f t="shared" si="14"/>
        <v>7.2999999999999989</v>
      </c>
      <c r="B249" s="154" t="s">
        <v>305</v>
      </c>
      <c r="C249" s="276">
        <v>1</v>
      </c>
      <c r="D249" s="254" t="s">
        <v>6</v>
      </c>
      <c r="E249" s="51"/>
      <c r="F249" s="76">
        <f t="shared" si="7"/>
        <v>0</v>
      </c>
    </row>
    <row r="250" spans="1:7" ht="38.25" x14ac:dyDescent="0.25">
      <c r="A250" s="138">
        <f t="shared" si="14"/>
        <v>7.3999999999999986</v>
      </c>
      <c r="B250" s="154" t="s">
        <v>306</v>
      </c>
      <c r="C250" s="276">
        <v>2</v>
      </c>
      <c r="D250" s="254" t="s">
        <v>6</v>
      </c>
      <c r="E250" s="51"/>
      <c r="F250" s="76">
        <f t="shared" si="7"/>
        <v>0</v>
      </c>
    </row>
    <row r="251" spans="1:7" ht="38.25" x14ac:dyDescent="0.25">
      <c r="A251" s="138">
        <f t="shared" si="14"/>
        <v>7.4999999999999982</v>
      </c>
      <c r="B251" s="154" t="s">
        <v>307</v>
      </c>
      <c r="C251" s="276">
        <v>1</v>
      </c>
      <c r="D251" s="254" t="s">
        <v>6</v>
      </c>
      <c r="E251" s="51"/>
      <c r="F251" s="76">
        <f t="shared" si="7"/>
        <v>0</v>
      </c>
    </row>
    <row r="252" spans="1:7" ht="25.5" x14ac:dyDescent="0.25">
      <c r="A252" s="138">
        <f t="shared" si="14"/>
        <v>7.5999999999999979</v>
      </c>
      <c r="B252" s="154" t="s">
        <v>308</v>
      </c>
      <c r="C252" s="276">
        <v>1</v>
      </c>
      <c r="D252" s="254" t="s">
        <v>6</v>
      </c>
      <c r="E252" s="51"/>
      <c r="F252" s="76">
        <f t="shared" si="7"/>
        <v>0</v>
      </c>
    </row>
    <row r="253" spans="1:7" ht="25.5" x14ac:dyDescent="0.25">
      <c r="A253" s="138">
        <f t="shared" si="14"/>
        <v>7.6999999999999975</v>
      </c>
      <c r="B253" s="154" t="s">
        <v>309</v>
      </c>
      <c r="C253" s="276">
        <v>1</v>
      </c>
      <c r="D253" s="254" t="s">
        <v>6</v>
      </c>
      <c r="E253" s="51"/>
      <c r="F253" s="76">
        <f t="shared" si="7"/>
        <v>0</v>
      </c>
    </row>
    <row r="254" spans="1:7" x14ac:dyDescent="0.25">
      <c r="A254" s="138">
        <f t="shared" si="14"/>
        <v>7.7999999999999972</v>
      </c>
      <c r="B254" s="154" t="s">
        <v>310</v>
      </c>
      <c r="C254" s="276">
        <v>6</v>
      </c>
      <c r="D254" s="254" t="s">
        <v>6</v>
      </c>
      <c r="E254" s="51"/>
      <c r="F254" s="76">
        <f t="shared" si="7"/>
        <v>0</v>
      </c>
    </row>
    <row r="255" spans="1:7" x14ac:dyDescent="0.25">
      <c r="A255" s="138">
        <f t="shared" si="14"/>
        <v>7.8999999999999968</v>
      </c>
      <c r="B255" s="154" t="s">
        <v>311</v>
      </c>
      <c r="C255" s="276">
        <v>2</v>
      </c>
      <c r="D255" s="254" t="s">
        <v>6</v>
      </c>
      <c r="E255" s="51"/>
      <c r="F255" s="76">
        <f t="shared" si="7"/>
        <v>0</v>
      </c>
    </row>
    <row r="256" spans="1:7" x14ac:dyDescent="0.25">
      <c r="A256" s="256">
        <v>7.1</v>
      </c>
      <c r="B256" s="158" t="s">
        <v>312</v>
      </c>
      <c r="C256" s="276">
        <v>3</v>
      </c>
      <c r="D256" s="254" t="s">
        <v>6</v>
      </c>
      <c r="E256" s="51"/>
      <c r="F256" s="76">
        <f t="shared" si="7"/>
        <v>0</v>
      </c>
    </row>
    <row r="257" spans="1:6" x14ac:dyDescent="0.25">
      <c r="A257" s="256"/>
      <c r="B257" s="154"/>
      <c r="C257" s="276"/>
      <c r="D257" s="254"/>
      <c r="E257" s="41"/>
      <c r="F257" s="76">
        <f t="shared" si="7"/>
        <v>0</v>
      </c>
    </row>
    <row r="258" spans="1:6" x14ac:dyDescent="0.25">
      <c r="A258" s="277">
        <v>8</v>
      </c>
      <c r="B258" s="154" t="s">
        <v>313</v>
      </c>
      <c r="C258" s="276">
        <v>1</v>
      </c>
      <c r="D258" s="254" t="s">
        <v>6</v>
      </c>
      <c r="E258" s="41"/>
      <c r="F258" s="76">
        <f t="shared" si="7"/>
        <v>0</v>
      </c>
    </row>
    <row r="259" spans="1:6" x14ac:dyDescent="0.25">
      <c r="A259" s="278"/>
      <c r="B259" s="279" t="s">
        <v>314</v>
      </c>
      <c r="C259" s="280"/>
      <c r="D259" s="281"/>
      <c r="E259" s="52"/>
      <c r="F259" s="52">
        <f>SUM(F200:F258)</f>
        <v>0</v>
      </c>
    </row>
    <row r="260" spans="1:6" x14ac:dyDescent="0.25">
      <c r="A260" s="229"/>
      <c r="B260" s="143"/>
      <c r="C260" s="231"/>
      <c r="D260" s="248"/>
      <c r="E260" s="46"/>
      <c r="F260" s="76"/>
    </row>
    <row r="261" spans="1:6" ht="25.5" x14ac:dyDescent="0.25">
      <c r="A261" s="282" t="s">
        <v>315</v>
      </c>
      <c r="B261" s="283" t="s">
        <v>316</v>
      </c>
      <c r="C261" s="284"/>
      <c r="D261" s="285"/>
      <c r="E261" s="84"/>
      <c r="F261" s="76">
        <f t="shared" si="7"/>
        <v>0</v>
      </c>
    </row>
    <row r="262" spans="1:6" x14ac:dyDescent="0.25">
      <c r="A262" s="286"/>
      <c r="B262" s="283"/>
      <c r="C262" s="284"/>
      <c r="D262" s="287"/>
      <c r="E262" s="84"/>
      <c r="F262" s="76">
        <f t="shared" si="7"/>
        <v>0</v>
      </c>
    </row>
    <row r="263" spans="1:6" x14ac:dyDescent="0.25">
      <c r="A263" s="288">
        <v>1</v>
      </c>
      <c r="B263" s="283" t="s">
        <v>263</v>
      </c>
      <c r="C263" s="284"/>
      <c r="D263" s="287"/>
      <c r="E263" s="84"/>
      <c r="F263" s="76">
        <f t="shared" si="7"/>
        <v>0</v>
      </c>
    </row>
    <row r="264" spans="1:6" ht="14.25" x14ac:dyDescent="0.25">
      <c r="A264" s="289">
        <v>1.1000000000000001</v>
      </c>
      <c r="B264" s="290" t="s">
        <v>317</v>
      </c>
      <c r="C264" s="291">
        <v>556.02</v>
      </c>
      <c r="D264" s="292" t="s">
        <v>318</v>
      </c>
      <c r="E264" s="53"/>
      <c r="F264" s="76">
        <f t="shared" si="7"/>
        <v>0</v>
      </c>
    </row>
    <row r="265" spans="1:6" x14ac:dyDescent="0.25">
      <c r="A265" s="152">
        <v>1.2</v>
      </c>
      <c r="B265" s="230" t="s">
        <v>319</v>
      </c>
      <c r="C265" s="293">
        <v>6</v>
      </c>
      <c r="D265" s="287" t="s">
        <v>320</v>
      </c>
      <c r="E265" s="84"/>
      <c r="F265" s="76">
        <f t="shared" si="7"/>
        <v>0</v>
      </c>
    </row>
    <row r="266" spans="1:6" x14ac:dyDescent="0.25">
      <c r="A266" s="289"/>
      <c r="B266" s="152"/>
      <c r="C266" s="145"/>
      <c r="D266" s="248"/>
      <c r="E266" s="18"/>
      <c r="F266" s="76">
        <f t="shared" si="7"/>
        <v>0</v>
      </c>
    </row>
    <row r="267" spans="1:6" x14ac:dyDescent="0.25">
      <c r="A267" s="203">
        <v>2</v>
      </c>
      <c r="B267" s="294" t="s">
        <v>321</v>
      </c>
      <c r="C267" s="295"/>
      <c r="D267" s="248"/>
      <c r="E267" s="19"/>
      <c r="F267" s="76">
        <f t="shared" si="7"/>
        <v>0</v>
      </c>
    </row>
    <row r="268" spans="1:6" ht="25.5" x14ac:dyDescent="0.25">
      <c r="A268" s="152">
        <v>2.1</v>
      </c>
      <c r="B268" s="154" t="s">
        <v>322</v>
      </c>
      <c r="C268" s="291">
        <v>307.27</v>
      </c>
      <c r="D268" s="248" t="s">
        <v>22</v>
      </c>
      <c r="E268" s="18"/>
      <c r="F268" s="76">
        <f t="shared" si="7"/>
        <v>0</v>
      </c>
    </row>
    <row r="269" spans="1:6" x14ac:dyDescent="0.25">
      <c r="A269" s="152">
        <v>2.2000000000000002</v>
      </c>
      <c r="B269" s="154" t="s">
        <v>323</v>
      </c>
      <c r="C269" s="291">
        <v>204.84</v>
      </c>
      <c r="D269" s="248" t="s">
        <v>22</v>
      </c>
      <c r="E269" s="18"/>
      <c r="F269" s="76">
        <f t="shared" si="7"/>
        <v>0</v>
      </c>
    </row>
    <row r="270" spans="1:6" ht="25.5" x14ac:dyDescent="0.25">
      <c r="A270" s="152">
        <v>2.2999999999999998</v>
      </c>
      <c r="B270" s="154" t="s">
        <v>324</v>
      </c>
      <c r="C270" s="145">
        <v>243.54</v>
      </c>
      <c r="D270" s="248" t="s">
        <v>325</v>
      </c>
      <c r="E270" s="18"/>
      <c r="F270" s="76">
        <f t="shared" si="7"/>
        <v>0</v>
      </c>
    </row>
    <row r="271" spans="1:6" ht="25.5" x14ac:dyDescent="0.25">
      <c r="A271" s="152">
        <f>+A270+0.1</f>
        <v>2.4</v>
      </c>
      <c r="B271" s="296" t="s">
        <v>326</v>
      </c>
      <c r="C271" s="145">
        <v>322.29000000000002</v>
      </c>
      <c r="D271" s="248" t="s">
        <v>327</v>
      </c>
      <c r="E271" s="18"/>
      <c r="F271" s="76">
        <f t="shared" si="7"/>
        <v>0</v>
      </c>
    </row>
    <row r="272" spans="1:6" x14ac:dyDescent="0.25">
      <c r="A272" s="289"/>
      <c r="B272" s="152"/>
      <c r="C272" s="145"/>
      <c r="D272" s="248"/>
      <c r="E272" s="18"/>
      <c r="F272" s="76">
        <f t="shared" si="7"/>
        <v>0</v>
      </c>
    </row>
    <row r="273" spans="1:6" ht="25.5" x14ac:dyDescent="0.25">
      <c r="A273" s="203">
        <v>3</v>
      </c>
      <c r="B273" s="297" t="s">
        <v>328</v>
      </c>
      <c r="C273" s="145"/>
      <c r="D273" s="248"/>
      <c r="E273" s="18"/>
      <c r="F273" s="76">
        <f t="shared" si="7"/>
        <v>0</v>
      </c>
    </row>
    <row r="274" spans="1:6" x14ac:dyDescent="0.25">
      <c r="A274" s="152">
        <f t="shared" ref="A274:A282" si="15">+A273+0.1</f>
        <v>3.1</v>
      </c>
      <c r="B274" s="152" t="s">
        <v>329</v>
      </c>
      <c r="C274" s="298">
        <v>245.17</v>
      </c>
      <c r="D274" s="248" t="s">
        <v>22</v>
      </c>
      <c r="E274" s="85"/>
      <c r="F274" s="76">
        <f t="shared" ref="F274:F337" si="16">+E274*C274</f>
        <v>0</v>
      </c>
    </row>
    <row r="275" spans="1:6" x14ac:dyDescent="0.25">
      <c r="A275" s="152">
        <f t="shared" si="15"/>
        <v>3.2</v>
      </c>
      <c r="B275" s="152" t="s">
        <v>330</v>
      </c>
      <c r="C275" s="291">
        <v>87.36</v>
      </c>
      <c r="D275" s="248" t="s">
        <v>22</v>
      </c>
      <c r="E275" s="85"/>
      <c r="F275" s="76">
        <f t="shared" si="16"/>
        <v>0</v>
      </c>
    </row>
    <row r="276" spans="1:6" x14ac:dyDescent="0.25">
      <c r="A276" s="152">
        <f t="shared" si="15"/>
        <v>3.3000000000000003</v>
      </c>
      <c r="B276" s="152" t="s">
        <v>331</v>
      </c>
      <c r="C276" s="291">
        <v>40</v>
      </c>
      <c r="D276" s="248" t="s">
        <v>22</v>
      </c>
      <c r="E276" s="85"/>
      <c r="F276" s="76">
        <f t="shared" si="16"/>
        <v>0</v>
      </c>
    </row>
    <row r="277" spans="1:6" x14ac:dyDescent="0.25">
      <c r="A277" s="152">
        <f t="shared" si="15"/>
        <v>3.4000000000000004</v>
      </c>
      <c r="B277" s="152" t="s">
        <v>332</v>
      </c>
      <c r="C277" s="298">
        <v>34.200000000000003</v>
      </c>
      <c r="D277" s="248" t="s">
        <v>22</v>
      </c>
      <c r="E277" s="85"/>
      <c r="F277" s="76">
        <f t="shared" si="16"/>
        <v>0</v>
      </c>
    </row>
    <row r="278" spans="1:6" x14ac:dyDescent="0.25">
      <c r="A278" s="152">
        <f t="shared" si="15"/>
        <v>3.5000000000000004</v>
      </c>
      <c r="B278" s="152" t="s">
        <v>333</v>
      </c>
      <c r="C278" s="298">
        <v>7.48</v>
      </c>
      <c r="D278" s="248" t="s">
        <v>22</v>
      </c>
      <c r="E278" s="85"/>
      <c r="F278" s="76">
        <f t="shared" si="16"/>
        <v>0</v>
      </c>
    </row>
    <row r="279" spans="1:6" x14ac:dyDescent="0.25">
      <c r="A279" s="152">
        <f t="shared" si="15"/>
        <v>3.6000000000000005</v>
      </c>
      <c r="B279" s="152" t="s">
        <v>334</v>
      </c>
      <c r="C279" s="298">
        <v>5.61</v>
      </c>
      <c r="D279" s="248" t="s">
        <v>22</v>
      </c>
      <c r="E279" s="85"/>
      <c r="F279" s="76">
        <f t="shared" si="16"/>
        <v>0</v>
      </c>
    </row>
    <row r="280" spans="1:6" x14ac:dyDescent="0.25">
      <c r="A280" s="152">
        <f t="shared" si="15"/>
        <v>3.7000000000000006</v>
      </c>
      <c r="B280" s="152" t="s">
        <v>335</v>
      </c>
      <c r="C280" s="298">
        <v>5.61</v>
      </c>
      <c r="D280" s="248" t="s">
        <v>22</v>
      </c>
      <c r="E280" s="85"/>
      <c r="F280" s="76">
        <f t="shared" si="16"/>
        <v>0</v>
      </c>
    </row>
    <row r="281" spans="1:6" x14ac:dyDescent="0.25">
      <c r="A281" s="152">
        <f t="shared" si="15"/>
        <v>3.8000000000000007</v>
      </c>
      <c r="B281" s="152" t="s">
        <v>336</v>
      </c>
      <c r="C281" s="291">
        <v>15.7</v>
      </c>
      <c r="D281" s="248" t="s">
        <v>22</v>
      </c>
      <c r="E281" s="85"/>
      <c r="F281" s="76">
        <f t="shared" si="16"/>
        <v>0</v>
      </c>
    </row>
    <row r="282" spans="1:6" x14ac:dyDescent="0.25">
      <c r="A282" s="152">
        <f t="shared" si="15"/>
        <v>3.9000000000000008</v>
      </c>
      <c r="B282" s="152" t="s">
        <v>337</v>
      </c>
      <c r="C282" s="291">
        <v>27.61</v>
      </c>
      <c r="D282" s="248" t="s">
        <v>22</v>
      </c>
      <c r="E282" s="85"/>
      <c r="F282" s="76">
        <f t="shared" si="16"/>
        <v>0</v>
      </c>
    </row>
    <row r="283" spans="1:6" x14ac:dyDescent="0.25">
      <c r="A283" s="227">
        <v>3.1</v>
      </c>
      <c r="B283" s="152" t="s">
        <v>338</v>
      </c>
      <c r="C283" s="298">
        <v>11.73</v>
      </c>
      <c r="D283" s="248" t="s">
        <v>22</v>
      </c>
      <c r="E283" s="85"/>
      <c r="F283" s="76">
        <f t="shared" si="16"/>
        <v>0</v>
      </c>
    </row>
    <row r="284" spans="1:6" x14ac:dyDescent="0.25">
      <c r="A284" s="227">
        <f>+A283+0.01</f>
        <v>3.11</v>
      </c>
      <c r="B284" s="152" t="s">
        <v>339</v>
      </c>
      <c r="C284" s="298">
        <v>20.04</v>
      </c>
      <c r="D284" s="248" t="s">
        <v>22</v>
      </c>
      <c r="E284" s="85"/>
      <c r="F284" s="76">
        <f t="shared" si="16"/>
        <v>0</v>
      </c>
    </row>
    <row r="285" spans="1:6" x14ac:dyDescent="0.25">
      <c r="A285" s="227">
        <f t="shared" ref="A285" si="17">+A284+0.01</f>
        <v>3.1199999999999997</v>
      </c>
      <c r="B285" s="154" t="s">
        <v>340</v>
      </c>
      <c r="C285" s="291">
        <v>20.48</v>
      </c>
      <c r="D285" s="248" t="s">
        <v>22</v>
      </c>
      <c r="E285" s="85"/>
      <c r="F285" s="76">
        <f t="shared" si="16"/>
        <v>0</v>
      </c>
    </row>
    <row r="286" spans="1:6" x14ac:dyDescent="0.25">
      <c r="A286" s="299"/>
      <c r="B286" s="299"/>
      <c r="C286" s="300"/>
      <c r="D286" s="301"/>
      <c r="E286" s="87"/>
      <c r="F286" s="76">
        <f t="shared" si="16"/>
        <v>0</v>
      </c>
    </row>
    <row r="287" spans="1:6" ht="30" customHeight="1" x14ac:dyDescent="0.25">
      <c r="A287" s="203">
        <v>4</v>
      </c>
      <c r="B287" s="147" t="s">
        <v>341</v>
      </c>
      <c r="C287" s="145"/>
      <c r="D287" s="248"/>
      <c r="E287" s="85"/>
      <c r="F287" s="76">
        <f t="shared" si="16"/>
        <v>0</v>
      </c>
    </row>
    <row r="288" spans="1:6" x14ac:dyDescent="0.25">
      <c r="A288" s="152">
        <f>0.1+A287</f>
        <v>4.0999999999999996</v>
      </c>
      <c r="B288" s="152" t="s">
        <v>342</v>
      </c>
      <c r="C288" s="145">
        <v>292.49</v>
      </c>
      <c r="D288" s="248" t="s">
        <v>343</v>
      </c>
      <c r="E288" s="85"/>
      <c r="F288" s="76">
        <f t="shared" si="16"/>
        <v>0</v>
      </c>
    </row>
    <row r="289" spans="1:6" x14ac:dyDescent="0.25">
      <c r="A289" s="152">
        <f t="shared" ref="A289:A296" si="18">0.1+A288</f>
        <v>4.1999999999999993</v>
      </c>
      <c r="B289" s="152" t="s">
        <v>344</v>
      </c>
      <c r="C289" s="145">
        <v>292.49</v>
      </c>
      <c r="D289" s="248" t="s">
        <v>343</v>
      </c>
      <c r="E289" s="85"/>
      <c r="F289" s="76">
        <f t="shared" si="16"/>
        <v>0</v>
      </c>
    </row>
    <row r="290" spans="1:6" x14ac:dyDescent="0.25">
      <c r="A290" s="152">
        <f t="shared" si="18"/>
        <v>4.2999999999999989</v>
      </c>
      <c r="B290" s="152" t="s">
        <v>345</v>
      </c>
      <c r="C290" s="145">
        <v>173.67</v>
      </c>
      <c r="D290" s="248" t="s">
        <v>343</v>
      </c>
      <c r="E290" s="85"/>
      <c r="F290" s="76">
        <f t="shared" si="16"/>
        <v>0</v>
      </c>
    </row>
    <row r="291" spans="1:6" x14ac:dyDescent="0.25">
      <c r="A291" s="152">
        <f t="shared" si="18"/>
        <v>4.3999999999999986</v>
      </c>
      <c r="B291" s="152" t="s">
        <v>346</v>
      </c>
      <c r="C291" s="145">
        <v>836.54</v>
      </c>
      <c r="D291" s="248" t="s">
        <v>343</v>
      </c>
      <c r="E291" s="85"/>
      <c r="F291" s="76">
        <f t="shared" si="16"/>
        <v>0</v>
      </c>
    </row>
    <row r="292" spans="1:6" x14ac:dyDescent="0.25">
      <c r="A292" s="152">
        <f t="shared" si="18"/>
        <v>4.4999999999999982</v>
      </c>
      <c r="B292" s="152" t="s">
        <v>347</v>
      </c>
      <c r="C292" s="145">
        <v>78.540000000000006</v>
      </c>
      <c r="D292" s="248" t="s">
        <v>343</v>
      </c>
      <c r="E292" s="85"/>
      <c r="F292" s="76">
        <f t="shared" si="16"/>
        <v>0</v>
      </c>
    </row>
    <row r="293" spans="1:6" x14ac:dyDescent="0.25">
      <c r="A293" s="152">
        <f t="shared" si="18"/>
        <v>4.5999999999999979</v>
      </c>
      <c r="B293" s="152" t="s">
        <v>348</v>
      </c>
      <c r="C293" s="145">
        <v>118.82</v>
      </c>
      <c r="D293" s="248" t="s">
        <v>343</v>
      </c>
      <c r="E293" s="85"/>
      <c r="F293" s="76">
        <f t="shared" si="16"/>
        <v>0</v>
      </c>
    </row>
    <row r="294" spans="1:6" x14ac:dyDescent="0.25">
      <c r="A294" s="152">
        <f t="shared" si="18"/>
        <v>4.6999999999999975</v>
      </c>
      <c r="B294" s="152" t="s">
        <v>349</v>
      </c>
      <c r="C294" s="145">
        <v>1386.96</v>
      </c>
      <c r="D294" s="248" t="s">
        <v>74</v>
      </c>
      <c r="E294" s="85"/>
      <c r="F294" s="76">
        <f t="shared" si="16"/>
        <v>0</v>
      </c>
    </row>
    <row r="295" spans="1:6" x14ac:dyDescent="0.25">
      <c r="A295" s="152">
        <f t="shared" si="18"/>
        <v>4.7999999999999972</v>
      </c>
      <c r="B295" s="152" t="s">
        <v>350</v>
      </c>
      <c r="C295" s="145">
        <v>31.42</v>
      </c>
      <c r="D295" s="248" t="s">
        <v>74</v>
      </c>
      <c r="E295" s="85"/>
      <c r="F295" s="76">
        <f t="shared" si="16"/>
        <v>0</v>
      </c>
    </row>
    <row r="296" spans="1:6" ht="25.5" x14ac:dyDescent="0.25">
      <c r="A296" s="152">
        <f t="shared" si="18"/>
        <v>4.8999999999999968</v>
      </c>
      <c r="B296" s="154" t="s">
        <v>351</v>
      </c>
      <c r="C296" s="302">
        <v>1010.21</v>
      </c>
      <c r="D296" s="303" t="s">
        <v>343</v>
      </c>
      <c r="E296" s="83"/>
      <c r="F296" s="76">
        <f t="shared" si="16"/>
        <v>0</v>
      </c>
    </row>
    <row r="297" spans="1:6" ht="25.5" x14ac:dyDescent="0.25">
      <c r="A297" s="227">
        <v>4.0999999999999996</v>
      </c>
      <c r="B297" s="154" t="s">
        <v>352</v>
      </c>
      <c r="C297" s="298">
        <v>371.03</v>
      </c>
      <c r="D297" s="228" t="s">
        <v>343</v>
      </c>
      <c r="E297" s="89"/>
      <c r="F297" s="76">
        <f t="shared" si="16"/>
        <v>0</v>
      </c>
    </row>
    <row r="298" spans="1:6" x14ac:dyDescent="0.25">
      <c r="A298" s="152"/>
      <c r="B298" s="152"/>
      <c r="C298" s="145"/>
      <c r="D298" s="248"/>
      <c r="E298" s="85"/>
      <c r="F298" s="76">
        <f t="shared" si="16"/>
        <v>0</v>
      </c>
    </row>
    <row r="299" spans="1:6" x14ac:dyDescent="0.25">
      <c r="A299" s="203">
        <v>5</v>
      </c>
      <c r="B299" s="297" t="s">
        <v>353</v>
      </c>
      <c r="C299" s="145"/>
      <c r="D299" s="248"/>
      <c r="E299" s="85"/>
      <c r="F299" s="76">
        <f t="shared" si="16"/>
        <v>0</v>
      </c>
    </row>
    <row r="300" spans="1:6" x14ac:dyDescent="0.25">
      <c r="A300" s="304">
        <v>5.0999999999999996</v>
      </c>
      <c r="B300" s="152" t="s">
        <v>354</v>
      </c>
      <c r="C300" s="145">
        <v>86.3</v>
      </c>
      <c r="D300" s="248" t="s">
        <v>22</v>
      </c>
      <c r="E300" s="89"/>
      <c r="F300" s="76">
        <f t="shared" si="16"/>
        <v>0</v>
      </c>
    </row>
    <row r="301" spans="1:6" x14ac:dyDescent="0.25">
      <c r="A301" s="304">
        <v>5.2</v>
      </c>
      <c r="B301" s="152" t="s">
        <v>355</v>
      </c>
      <c r="C301" s="145">
        <v>86.3</v>
      </c>
      <c r="D301" s="248" t="s">
        <v>22</v>
      </c>
      <c r="E301" s="85"/>
      <c r="F301" s="76">
        <f t="shared" si="16"/>
        <v>0</v>
      </c>
    </row>
    <row r="302" spans="1:6" x14ac:dyDescent="0.25">
      <c r="A302" s="152">
        <v>5.2</v>
      </c>
      <c r="B302" s="152" t="s">
        <v>356</v>
      </c>
      <c r="C302" s="145">
        <v>663.53</v>
      </c>
      <c r="D302" s="248" t="s">
        <v>343</v>
      </c>
      <c r="E302" s="85"/>
      <c r="F302" s="76">
        <f t="shared" si="16"/>
        <v>0</v>
      </c>
    </row>
    <row r="303" spans="1:6" x14ac:dyDescent="0.25">
      <c r="A303" s="152"/>
      <c r="B303" s="152"/>
      <c r="C303" s="145"/>
      <c r="D303" s="248"/>
      <c r="E303" s="85"/>
      <c r="F303" s="76">
        <f t="shared" si="16"/>
        <v>0</v>
      </c>
    </row>
    <row r="304" spans="1:6" x14ac:dyDescent="0.25">
      <c r="A304" s="203">
        <v>6</v>
      </c>
      <c r="B304" s="152" t="s">
        <v>357</v>
      </c>
      <c r="C304" s="145">
        <v>153.28</v>
      </c>
      <c r="D304" s="248" t="s">
        <v>74</v>
      </c>
      <c r="E304" s="85"/>
      <c r="F304" s="76">
        <f t="shared" si="16"/>
        <v>0</v>
      </c>
    </row>
    <row r="305" spans="1:7" x14ac:dyDescent="0.25">
      <c r="A305" s="152"/>
      <c r="B305" s="152"/>
      <c r="C305" s="145"/>
      <c r="D305" s="248"/>
      <c r="E305" s="85"/>
      <c r="F305" s="76">
        <f t="shared" si="16"/>
        <v>0</v>
      </c>
    </row>
    <row r="306" spans="1:7" ht="25.5" x14ac:dyDescent="0.25">
      <c r="A306" s="243">
        <v>7</v>
      </c>
      <c r="B306" s="147" t="s">
        <v>358</v>
      </c>
      <c r="C306" s="127"/>
      <c r="D306" s="305"/>
      <c r="E306" s="85"/>
      <c r="F306" s="76">
        <f t="shared" si="16"/>
        <v>0</v>
      </c>
    </row>
    <row r="307" spans="1:7" x14ac:dyDescent="0.25">
      <c r="A307" s="229">
        <f>+A306+0.1</f>
        <v>7.1</v>
      </c>
      <c r="B307" s="152" t="s">
        <v>359</v>
      </c>
      <c r="C307" s="127">
        <v>69.23</v>
      </c>
      <c r="D307" s="248" t="s">
        <v>74</v>
      </c>
      <c r="E307" s="85"/>
      <c r="F307" s="76">
        <f t="shared" si="16"/>
        <v>0</v>
      </c>
    </row>
    <row r="308" spans="1:7" x14ac:dyDescent="0.25">
      <c r="A308" s="229">
        <f t="shared" ref="A308:A315" si="19">+A307+0.1</f>
        <v>7.1999999999999993</v>
      </c>
      <c r="B308" s="152" t="s">
        <v>360</v>
      </c>
      <c r="C308" s="127">
        <v>60.75</v>
      </c>
      <c r="D308" s="248" t="s">
        <v>22</v>
      </c>
      <c r="E308" s="85"/>
      <c r="F308" s="76">
        <f t="shared" si="16"/>
        <v>0</v>
      </c>
    </row>
    <row r="309" spans="1:7" ht="25.5" x14ac:dyDescent="0.25">
      <c r="A309" s="229">
        <f t="shared" si="19"/>
        <v>7.2999999999999989</v>
      </c>
      <c r="B309" s="154" t="s">
        <v>361</v>
      </c>
      <c r="C309" s="127">
        <v>56.51</v>
      </c>
      <c r="D309" s="248" t="s">
        <v>22</v>
      </c>
      <c r="E309" s="85"/>
      <c r="F309" s="76">
        <f t="shared" si="16"/>
        <v>0</v>
      </c>
    </row>
    <row r="310" spans="1:7" ht="25.5" x14ac:dyDescent="0.25">
      <c r="A310" s="229">
        <f t="shared" si="19"/>
        <v>7.3999999999999986</v>
      </c>
      <c r="B310" s="154" t="s">
        <v>362</v>
      </c>
      <c r="C310" s="306">
        <v>5.08</v>
      </c>
      <c r="D310" s="307" t="s">
        <v>22</v>
      </c>
      <c r="E310" s="91"/>
      <c r="F310" s="76">
        <f t="shared" si="16"/>
        <v>0</v>
      </c>
    </row>
    <row r="311" spans="1:7" x14ac:dyDescent="0.25">
      <c r="A311" s="229">
        <f t="shared" si="19"/>
        <v>7.4999999999999982</v>
      </c>
      <c r="B311" s="152" t="s">
        <v>363</v>
      </c>
      <c r="C311" s="127">
        <v>23.13</v>
      </c>
      <c r="D311" s="305" t="s">
        <v>74</v>
      </c>
      <c r="E311" s="85"/>
      <c r="F311" s="76">
        <f t="shared" si="16"/>
        <v>0</v>
      </c>
    </row>
    <row r="312" spans="1:7" x14ac:dyDescent="0.25">
      <c r="A312" s="229">
        <f t="shared" si="19"/>
        <v>7.5999999999999979</v>
      </c>
      <c r="B312" s="152" t="s">
        <v>364</v>
      </c>
      <c r="C312" s="127">
        <v>153.53</v>
      </c>
      <c r="D312" s="305" t="s">
        <v>74</v>
      </c>
      <c r="E312" s="85"/>
      <c r="F312" s="76">
        <f t="shared" si="16"/>
        <v>0</v>
      </c>
      <c r="G312" s="54"/>
    </row>
    <row r="313" spans="1:7" x14ac:dyDescent="0.25">
      <c r="A313" s="229">
        <f t="shared" si="19"/>
        <v>7.6999999999999975</v>
      </c>
      <c r="B313" s="152" t="s">
        <v>365</v>
      </c>
      <c r="C313" s="127">
        <v>260</v>
      </c>
      <c r="D313" s="305" t="s">
        <v>28</v>
      </c>
      <c r="E313" s="85"/>
      <c r="F313" s="76">
        <f t="shared" si="16"/>
        <v>0</v>
      </c>
    </row>
    <row r="314" spans="1:7" x14ac:dyDescent="0.25">
      <c r="A314" s="229">
        <f t="shared" si="19"/>
        <v>7.7999999999999972</v>
      </c>
      <c r="B314" s="152" t="s">
        <v>366</v>
      </c>
      <c r="C314" s="127">
        <v>2</v>
      </c>
      <c r="D314" s="305" t="s">
        <v>6</v>
      </c>
      <c r="E314" s="85"/>
      <c r="F314" s="76">
        <f t="shared" si="16"/>
        <v>0</v>
      </c>
    </row>
    <row r="315" spans="1:7" x14ac:dyDescent="0.25">
      <c r="A315" s="229">
        <f t="shared" si="19"/>
        <v>7.8999999999999968</v>
      </c>
      <c r="B315" s="152" t="s">
        <v>367</v>
      </c>
      <c r="C315" s="127">
        <v>2</v>
      </c>
      <c r="D315" s="305" t="s">
        <v>6</v>
      </c>
      <c r="E315" s="85"/>
      <c r="F315" s="76">
        <f t="shared" si="16"/>
        <v>0</v>
      </c>
    </row>
    <row r="316" spans="1:7" x14ac:dyDescent="0.25">
      <c r="A316" s="276">
        <v>7.1</v>
      </c>
      <c r="B316" s="152" t="s">
        <v>368</v>
      </c>
      <c r="C316" s="127">
        <v>10</v>
      </c>
      <c r="D316" s="305" t="s">
        <v>6</v>
      </c>
      <c r="E316" s="85"/>
      <c r="F316" s="76">
        <f t="shared" si="16"/>
        <v>0</v>
      </c>
    </row>
    <row r="317" spans="1:7" x14ac:dyDescent="0.25">
      <c r="A317" s="276">
        <f>+A316+0.01</f>
        <v>7.1099999999999994</v>
      </c>
      <c r="B317" s="152" t="s">
        <v>369</v>
      </c>
      <c r="C317" s="127">
        <v>1</v>
      </c>
      <c r="D317" s="305" t="s">
        <v>6</v>
      </c>
      <c r="E317" s="85"/>
      <c r="F317" s="76">
        <f t="shared" si="16"/>
        <v>0</v>
      </c>
    </row>
    <row r="318" spans="1:7" x14ac:dyDescent="0.25">
      <c r="A318" s="276">
        <f t="shared" ref="A318:A330" si="20">+A317+0.01</f>
        <v>7.1199999999999992</v>
      </c>
      <c r="B318" s="152" t="s">
        <v>370</v>
      </c>
      <c r="C318" s="127">
        <v>2</v>
      </c>
      <c r="D318" s="305" t="s">
        <v>6</v>
      </c>
      <c r="E318" s="85"/>
      <c r="F318" s="76">
        <f t="shared" si="16"/>
        <v>0</v>
      </c>
    </row>
    <row r="319" spans="1:7" x14ac:dyDescent="0.25">
      <c r="A319" s="276">
        <f t="shared" si="20"/>
        <v>7.129999999999999</v>
      </c>
      <c r="B319" s="152" t="s">
        <v>371</v>
      </c>
      <c r="C319" s="127">
        <v>1</v>
      </c>
      <c r="D319" s="305" t="s">
        <v>6</v>
      </c>
      <c r="E319" s="85"/>
      <c r="F319" s="76">
        <f t="shared" si="16"/>
        <v>0</v>
      </c>
    </row>
    <row r="320" spans="1:7" x14ac:dyDescent="0.25">
      <c r="A320" s="276">
        <f t="shared" si="20"/>
        <v>7.1399999999999988</v>
      </c>
      <c r="B320" s="152" t="s">
        <v>372</v>
      </c>
      <c r="C320" s="127">
        <v>4</v>
      </c>
      <c r="D320" s="305" t="s">
        <v>6</v>
      </c>
      <c r="E320" s="85"/>
      <c r="F320" s="76">
        <f t="shared" si="16"/>
        <v>0</v>
      </c>
    </row>
    <row r="321" spans="1:6" x14ac:dyDescent="0.25">
      <c r="A321" s="276">
        <f t="shared" si="20"/>
        <v>7.1499999999999986</v>
      </c>
      <c r="B321" s="152" t="s">
        <v>373</v>
      </c>
      <c r="C321" s="127">
        <v>4</v>
      </c>
      <c r="D321" s="305" t="s">
        <v>6</v>
      </c>
      <c r="E321" s="85"/>
      <c r="F321" s="76">
        <f t="shared" si="16"/>
        <v>0</v>
      </c>
    </row>
    <row r="322" spans="1:6" x14ac:dyDescent="0.25">
      <c r="A322" s="276">
        <f t="shared" si="20"/>
        <v>7.1599999999999984</v>
      </c>
      <c r="B322" s="152" t="s">
        <v>374</v>
      </c>
      <c r="C322" s="127">
        <v>4</v>
      </c>
      <c r="D322" s="305" t="s">
        <v>6</v>
      </c>
      <c r="E322" s="85"/>
      <c r="F322" s="76">
        <f t="shared" si="16"/>
        <v>0</v>
      </c>
    </row>
    <row r="323" spans="1:6" x14ac:dyDescent="0.25">
      <c r="A323" s="276">
        <f t="shared" si="20"/>
        <v>7.1699999999999982</v>
      </c>
      <c r="B323" s="152" t="s">
        <v>375</v>
      </c>
      <c r="C323" s="127">
        <v>1</v>
      </c>
      <c r="D323" s="305" t="s">
        <v>6</v>
      </c>
      <c r="E323" s="85"/>
      <c r="F323" s="76">
        <f t="shared" si="16"/>
        <v>0</v>
      </c>
    </row>
    <row r="324" spans="1:6" x14ac:dyDescent="0.25">
      <c r="A324" s="276">
        <f t="shared" si="20"/>
        <v>7.1799999999999979</v>
      </c>
      <c r="B324" s="152" t="s">
        <v>376</v>
      </c>
      <c r="C324" s="127">
        <v>1</v>
      </c>
      <c r="D324" s="305" t="s">
        <v>6</v>
      </c>
      <c r="E324" s="85"/>
      <c r="F324" s="76">
        <f t="shared" si="16"/>
        <v>0</v>
      </c>
    </row>
    <row r="325" spans="1:6" x14ac:dyDescent="0.25">
      <c r="A325" s="276">
        <f t="shared" si="20"/>
        <v>7.1899999999999977</v>
      </c>
      <c r="B325" s="152" t="s">
        <v>377</v>
      </c>
      <c r="C325" s="127">
        <v>36</v>
      </c>
      <c r="D325" s="305" t="s">
        <v>6</v>
      </c>
      <c r="E325" s="85"/>
      <c r="F325" s="76">
        <f t="shared" si="16"/>
        <v>0</v>
      </c>
    </row>
    <row r="326" spans="1:6" x14ac:dyDescent="0.25">
      <c r="A326" s="276">
        <f t="shared" si="20"/>
        <v>7.1999999999999975</v>
      </c>
      <c r="B326" s="152" t="s">
        <v>378</v>
      </c>
      <c r="C326" s="127">
        <v>1</v>
      </c>
      <c r="D326" s="305" t="s">
        <v>6</v>
      </c>
      <c r="E326" s="85"/>
      <c r="F326" s="76">
        <f t="shared" si="16"/>
        <v>0</v>
      </c>
    </row>
    <row r="327" spans="1:6" x14ac:dyDescent="0.25">
      <c r="A327" s="276">
        <f t="shared" si="20"/>
        <v>7.2099999999999973</v>
      </c>
      <c r="B327" s="152" t="s">
        <v>379</v>
      </c>
      <c r="C327" s="127">
        <v>11</v>
      </c>
      <c r="D327" s="305" t="s">
        <v>6</v>
      </c>
      <c r="E327" s="85"/>
      <c r="F327" s="76">
        <f t="shared" si="16"/>
        <v>0</v>
      </c>
    </row>
    <row r="328" spans="1:6" x14ac:dyDescent="0.25">
      <c r="A328" s="276">
        <f t="shared" si="20"/>
        <v>7.2199999999999971</v>
      </c>
      <c r="B328" s="152" t="s">
        <v>380</v>
      </c>
      <c r="C328" s="127">
        <v>31</v>
      </c>
      <c r="D328" s="305" t="s">
        <v>6</v>
      </c>
      <c r="E328" s="85"/>
      <c r="F328" s="76">
        <f t="shared" si="16"/>
        <v>0</v>
      </c>
    </row>
    <row r="329" spans="1:6" x14ac:dyDescent="0.25">
      <c r="A329" s="276">
        <f t="shared" si="20"/>
        <v>7.2299999999999969</v>
      </c>
      <c r="B329" s="152" t="s">
        <v>381</v>
      </c>
      <c r="C329" s="127">
        <v>5</v>
      </c>
      <c r="D329" s="305" t="s">
        <v>6</v>
      </c>
      <c r="E329" s="85"/>
      <c r="F329" s="76">
        <f t="shared" si="16"/>
        <v>0</v>
      </c>
    </row>
    <row r="330" spans="1:6" x14ac:dyDescent="0.25">
      <c r="A330" s="276">
        <f t="shared" si="20"/>
        <v>7.2399999999999967</v>
      </c>
      <c r="B330" s="154" t="s">
        <v>382</v>
      </c>
      <c r="C330" s="127">
        <v>5</v>
      </c>
      <c r="D330" s="305" t="s">
        <v>6</v>
      </c>
      <c r="E330" s="85"/>
      <c r="F330" s="76">
        <f t="shared" si="16"/>
        <v>0</v>
      </c>
    </row>
    <row r="331" spans="1:6" x14ac:dyDescent="0.25">
      <c r="A331" s="152"/>
      <c r="B331" s="152"/>
      <c r="C331" s="152"/>
      <c r="D331" s="152"/>
      <c r="E331" s="14"/>
      <c r="F331" s="76">
        <f t="shared" si="16"/>
        <v>0</v>
      </c>
    </row>
    <row r="332" spans="1:6" x14ac:dyDescent="0.25">
      <c r="A332" s="203">
        <v>8</v>
      </c>
      <c r="B332" s="203" t="s">
        <v>383</v>
      </c>
      <c r="C332" s="145"/>
      <c r="D332" s="248"/>
      <c r="E332" s="85"/>
      <c r="F332" s="76">
        <f t="shared" si="16"/>
        <v>0</v>
      </c>
    </row>
    <row r="333" spans="1:6" ht="38.25" x14ac:dyDescent="0.25">
      <c r="A333" s="299">
        <f>+A332+0.1</f>
        <v>8.1</v>
      </c>
      <c r="B333" s="308" t="s">
        <v>384</v>
      </c>
      <c r="C333" s="309">
        <v>1</v>
      </c>
      <c r="D333" s="310" t="s">
        <v>6</v>
      </c>
      <c r="E333" s="92"/>
      <c r="F333" s="76">
        <f t="shared" si="16"/>
        <v>0</v>
      </c>
    </row>
    <row r="334" spans="1:6" ht="38.25" x14ac:dyDescent="0.25">
      <c r="A334" s="152">
        <f t="shared" ref="A334:A337" si="21">+A333+0.1</f>
        <v>8.1999999999999993</v>
      </c>
      <c r="B334" s="311" t="s">
        <v>385</v>
      </c>
      <c r="C334" s="302">
        <v>1</v>
      </c>
      <c r="D334" s="303" t="s">
        <v>6</v>
      </c>
      <c r="E334" s="83"/>
      <c r="F334" s="76">
        <f t="shared" si="16"/>
        <v>0</v>
      </c>
    </row>
    <row r="335" spans="1:6" ht="38.25" x14ac:dyDescent="0.25">
      <c r="A335" s="152">
        <f t="shared" si="21"/>
        <v>8.2999999999999989</v>
      </c>
      <c r="B335" s="311" t="s">
        <v>386</v>
      </c>
      <c r="C335" s="145">
        <v>3</v>
      </c>
      <c r="D335" s="248" t="s">
        <v>74</v>
      </c>
      <c r="E335" s="85"/>
      <c r="F335" s="76">
        <f t="shared" si="16"/>
        <v>0</v>
      </c>
    </row>
    <row r="336" spans="1:6" ht="25.5" x14ac:dyDescent="0.25">
      <c r="A336" s="152">
        <f t="shared" si="21"/>
        <v>8.3999999999999986</v>
      </c>
      <c r="B336" s="154" t="s">
        <v>387</v>
      </c>
      <c r="C336" s="302">
        <v>1</v>
      </c>
      <c r="D336" s="303" t="s">
        <v>6</v>
      </c>
      <c r="E336" s="83"/>
      <c r="F336" s="76">
        <f t="shared" si="16"/>
        <v>0</v>
      </c>
    </row>
    <row r="337" spans="1:6" ht="25.5" x14ac:dyDescent="0.25">
      <c r="A337" s="152">
        <f t="shared" si="21"/>
        <v>8.4999999999999982</v>
      </c>
      <c r="B337" s="154" t="s">
        <v>388</v>
      </c>
      <c r="C337" s="302">
        <v>1</v>
      </c>
      <c r="D337" s="303" t="s">
        <v>6</v>
      </c>
      <c r="E337" s="83"/>
      <c r="F337" s="76">
        <f t="shared" si="16"/>
        <v>0</v>
      </c>
    </row>
    <row r="338" spans="1:6" x14ac:dyDescent="0.25">
      <c r="A338" s="203"/>
      <c r="B338" s="203"/>
      <c r="C338" s="145"/>
      <c r="D338" s="248"/>
      <c r="E338" s="85"/>
      <c r="F338" s="76">
        <f t="shared" ref="F338:F401" si="22">+E338*C338</f>
        <v>0</v>
      </c>
    </row>
    <row r="339" spans="1:6" x14ac:dyDescent="0.25">
      <c r="A339" s="203">
        <v>9</v>
      </c>
      <c r="B339" s="203" t="s">
        <v>389</v>
      </c>
      <c r="C339" s="152"/>
      <c r="D339" s="152"/>
      <c r="E339" s="85"/>
      <c r="F339" s="76">
        <f t="shared" si="22"/>
        <v>0</v>
      </c>
    </row>
    <row r="340" spans="1:6" x14ac:dyDescent="0.25">
      <c r="A340" s="152">
        <v>9.1</v>
      </c>
      <c r="B340" s="152" t="s">
        <v>390</v>
      </c>
      <c r="C340" s="145">
        <v>4</v>
      </c>
      <c r="D340" s="248" t="s">
        <v>391</v>
      </c>
      <c r="E340" s="85"/>
      <c r="F340" s="76">
        <f t="shared" si="22"/>
        <v>0</v>
      </c>
    </row>
    <row r="341" spans="1:6" x14ac:dyDescent="0.25">
      <c r="A341" s="152">
        <v>9.1999999999999993</v>
      </c>
      <c r="B341" s="152" t="s">
        <v>392</v>
      </c>
      <c r="C341" s="145">
        <v>1</v>
      </c>
      <c r="D341" s="248" t="s">
        <v>6</v>
      </c>
      <c r="E341" s="18"/>
      <c r="F341" s="76">
        <f t="shared" si="22"/>
        <v>0</v>
      </c>
    </row>
    <row r="342" spans="1:6" x14ac:dyDescent="0.25">
      <c r="A342" s="152"/>
      <c r="B342" s="152"/>
      <c r="C342" s="145"/>
      <c r="D342" s="248"/>
      <c r="E342" s="18"/>
      <c r="F342" s="76">
        <f t="shared" si="22"/>
        <v>0</v>
      </c>
    </row>
    <row r="343" spans="1:6" x14ac:dyDescent="0.25">
      <c r="A343" s="203">
        <v>10</v>
      </c>
      <c r="B343" s="203" t="s">
        <v>393</v>
      </c>
      <c r="C343" s="145"/>
      <c r="D343" s="145"/>
      <c r="E343" s="18"/>
      <c r="F343" s="76">
        <f t="shared" si="22"/>
        <v>0</v>
      </c>
    </row>
    <row r="344" spans="1:6" ht="25.5" x14ac:dyDescent="0.25">
      <c r="A344" s="312">
        <v>10.1</v>
      </c>
      <c r="B344" s="306" t="s">
        <v>394</v>
      </c>
      <c r="C344" s="145">
        <v>1</v>
      </c>
      <c r="D344" s="128" t="s">
        <v>6</v>
      </c>
      <c r="E344" s="18"/>
      <c r="F344" s="76">
        <f t="shared" si="22"/>
        <v>0</v>
      </c>
    </row>
    <row r="345" spans="1:6" x14ac:dyDescent="0.25">
      <c r="A345" s="313"/>
      <c r="B345" s="314"/>
      <c r="C345" s="315"/>
      <c r="D345" s="150"/>
      <c r="E345" s="93"/>
      <c r="F345" s="76">
        <f t="shared" si="22"/>
        <v>0</v>
      </c>
    </row>
    <row r="346" spans="1:6" x14ac:dyDescent="0.25">
      <c r="A346" s="203">
        <v>11</v>
      </c>
      <c r="B346" s="152" t="s">
        <v>395</v>
      </c>
      <c r="C346" s="145">
        <v>1</v>
      </c>
      <c r="D346" s="248" t="s">
        <v>396</v>
      </c>
      <c r="E346" s="18"/>
      <c r="F346" s="76">
        <f t="shared" si="22"/>
        <v>0</v>
      </c>
    </row>
    <row r="347" spans="1:6" x14ac:dyDescent="0.25">
      <c r="A347" s="152"/>
      <c r="B347" s="152"/>
      <c r="C347" s="145"/>
      <c r="D347" s="248"/>
      <c r="E347" s="18"/>
      <c r="F347" s="76">
        <f t="shared" si="22"/>
        <v>0</v>
      </c>
    </row>
    <row r="348" spans="1:6" x14ac:dyDescent="0.25">
      <c r="A348" s="243">
        <v>12</v>
      </c>
      <c r="B348" s="316" t="s">
        <v>397</v>
      </c>
      <c r="C348" s="248"/>
      <c r="D348" s="248"/>
      <c r="E348" s="47"/>
      <c r="F348" s="76">
        <f t="shared" si="22"/>
        <v>0</v>
      </c>
    </row>
    <row r="349" spans="1:6" x14ac:dyDescent="0.25">
      <c r="A349" s="317"/>
      <c r="B349" s="318"/>
      <c r="C349" s="319"/>
      <c r="D349" s="320"/>
      <c r="E349" s="37"/>
      <c r="F349" s="76">
        <f t="shared" si="22"/>
        <v>0</v>
      </c>
    </row>
    <row r="350" spans="1:6" x14ac:dyDescent="0.25">
      <c r="A350" s="321">
        <v>12.1</v>
      </c>
      <c r="B350" s="322" t="s">
        <v>398</v>
      </c>
      <c r="C350" s="323">
        <v>95</v>
      </c>
      <c r="D350" s="324" t="s">
        <v>74</v>
      </c>
      <c r="E350" s="55"/>
      <c r="F350" s="76">
        <f t="shared" si="22"/>
        <v>0</v>
      </c>
    </row>
    <row r="351" spans="1:6" x14ac:dyDescent="0.25">
      <c r="A351" s="321"/>
      <c r="B351" s="209"/>
      <c r="C351" s="325"/>
      <c r="D351" s="326"/>
      <c r="E351" s="37"/>
      <c r="F351" s="76">
        <f t="shared" si="22"/>
        <v>0</v>
      </c>
    </row>
    <row r="352" spans="1:6" x14ac:dyDescent="0.25">
      <c r="A352" s="321">
        <v>12.2</v>
      </c>
      <c r="B352" s="147" t="s">
        <v>13</v>
      </c>
      <c r="C352" s="327"/>
      <c r="D352" s="287"/>
      <c r="E352" s="18"/>
      <c r="F352" s="76">
        <f t="shared" si="22"/>
        <v>0</v>
      </c>
    </row>
    <row r="353" spans="1:6" x14ac:dyDescent="0.25">
      <c r="A353" s="328" t="s">
        <v>399</v>
      </c>
      <c r="B353" s="154" t="s">
        <v>400</v>
      </c>
      <c r="C353" s="327">
        <v>39.53</v>
      </c>
      <c r="D353" s="324" t="s">
        <v>22</v>
      </c>
      <c r="E353" s="18"/>
      <c r="F353" s="76">
        <f t="shared" si="22"/>
        <v>0</v>
      </c>
    </row>
    <row r="354" spans="1:6" x14ac:dyDescent="0.25">
      <c r="A354" s="328" t="s">
        <v>401</v>
      </c>
      <c r="B354" s="154" t="s">
        <v>402</v>
      </c>
      <c r="C354" s="327">
        <v>19.170000000000002</v>
      </c>
      <c r="D354" s="324" t="s">
        <v>22</v>
      </c>
      <c r="E354" s="18"/>
      <c r="F354" s="76">
        <f t="shared" si="22"/>
        <v>0</v>
      </c>
    </row>
    <row r="355" spans="1:6" ht="25.5" x14ac:dyDescent="0.25">
      <c r="A355" s="328" t="s">
        <v>403</v>
      </c>
      <c r="B355" s="154" t="s">
        <v>362</v>
      </c>
      <c r="C355" s="327">
        <v>24.44</v>
      </c>
      <c r="D355" s="324" t="s">
        <v>22</v>
      </c>
      <c r="E355" s="18"/>
      <c r="F355" s="76">
        <f t="shared" si="22"/>
        <v>0</v>
      </c>
    </row>
    <row r="356" spans="1:6" x14ac:dyDescent="0.25">
      <c r="A356" s="328"/>
      <c r="B356" s="154"/>
      <c r="C356" s="327"/>
      <c r="D356" s="287"/>
      <c r="E356" s="18"/>
      <c r="F356" s="76">
        <f t="shared" si="22"/>
        <v>0</v>
      </c>
    </row>
    <row r="357" spans="1:6" x14ac:dyDescent="0.25">
      <c r="A357" s="329">
        <v>12.3</v>
      </c>
      <c r="B357" s="147" t="s">
        <v>404</v>
      </c>
      <c r="C357" s="327"/>
      <c r="D357" s="287"/>
      <c r="E357" s="18"/>
      <c r="F357" s="76">
        <f t="shared" si="22"/>
        <v>0</v>
      </c>
    </row>
    <row r="358" spans="1:6" x14ac:dyDescent="0.25">
      <c r="A358" s="328" t="s">
        <v>405</v>
      </c>
      <c r="B358" s="154" t="s">
        <v>406</v>
      </c>
      <c r="C358" s="327">
        <v>8.57</v>
      </c>
      <c r="D358" s="324" t="s">
        <v>22</v>
      </c>
      <c r="E358" s="18"/>
      <c r="F358" s="76">
        <f t="shared" si="22"/>
        <v>0</v>
      </c>
    </row>
    <row r="359" spans="1:6" ht="25.5" x14ac:dyDescent="0.25">
      <c r="A359" s="328" t="s">
        <v>407</v>
      </c>
      <c r="B359" s="154" t="s">
        <v>408</v>
      </c>
      <c r="C359" s="327">
        <v>2.19</v>
      </c>
      <c r="D359" s="324" t="s">
        <v>22</v>
      </c>
      <c r="E359" s="18"/>
      <c r="F359" s="76">
        <f t="shared" si="22"/>
        <v>0</v>
      </c>
    </row>
    <row r="360" spans="1:6" ht="25.5" x14ac:dyDescent="0.25">
      <c r="A360" s="328" t="s">
        <v>409</v>
      </c>
      <c r="B360" s="154" t="s">
        <v>410</v>
      </c>
      <c r="C360" s="327">
        <v>3.46</v>
      </c>
      <c r="D360" s="324" t="s">
        <v>22</v>
      </c>
      <c r="E360" s="18"/>
      <c r="F360" s="76">
        <f t="shared" si="22"/>
        <v>0</v>
      </c>
    </row>
    <row r="361" spans="1:6" ht="25.5" x14ac:dyDescent="0.25">
      <c r="A361" s="328" t="s">
        <v>411</v>
      </c>
      <c r="B361" s="154" t="s">
        <v>412</v>
      </c>
      <c r="C361" s="327">
        <v>2.57</v>
      </c>
      <c r="D361" s="324" t="s">
        <v>22</v>
      </c>
      <c r="E361" s="18"/>
      <c r="F361" s="76">
        <f t="shared" si="22"/>
        <v>0</v>
      </c>
    </row>
    <row r="362" spans="1:6" ht="25.5" x14ac:dyDescent="0.25">
      <c r="A362" s="328" t="s">
        <v>413</v>
      </c>
      <c r="B362" s="154" t="s">
        <v>414</v>
      </c>
      <c r="C362" s="327">
        <v>3.64</v>
      </c>
      <c r="D362" s="324" t="s">
        <v>22</v>
      </c>
      <c r="E362" s="18"/>
      <c r="F362" s="76">
        <f t="shared" si="22"/>
        <v>0</v>
      </c>
    </row>
    <row r="363" spans="1:6" ht="31.9" customHeight="1" x14ac:dyDescent="0.25">
      <c r="A363" s="328" t="s">
        <v>415</v>
      </c>
      <c r="B363" s="154" t="s">
        <v>416</v>
      </c>
      <c r="C363" s="302">
        <v>1.32</v>
      </c>
      <c r="D363" s="330" t="s">
        <v>22</v>
      </c>
      <c r="E363" s="18"/>
      <c r="F363" s="76">
        <f t="shared" si="22"/>
        <v>0</v>
      </c>
    </row>
    <row r="364" spans="1:6" x14ac:dyDescent="0.25">
      <c r="A364" s="328"/>
      <c r="B364" s="154"/>
      <c r="C364" s="327"/>
      <c r="D364" s="287"/>
      <c r="E364" s="18"/>
      <c r="F364" s="76">
        <f t="shared" si="22"/>
        <v>0</v>
      </c>
    </row>
    <row r="365" spans="1:6" x14ac:dyDescent="0.25">
      <c r="A365" s="329">
        <v>12.4</v>
      </c>
      <c r="B365" s="147" t="s">
        <v>417</v>
      </c>
      <c r="C365" s="327"/>
      <c r="D365" s="287"/>
      <c r="E365" s="18"/>
      <c r="F365" s="76">
        <f t="shared" si="22"/>
        <v>0</v>
      </c>
    </row>
    <row r="366" spans="1:6" x14ac:dyDescent="0.25">
      <c r="A366" s="328" t="s">
        <v>418</v>
      </c>
      <c r="B366" s="154" t="s">
        <v>419</v>
      </c>
      <c r="C366" s="327">
        <v>33.28</v>
      </c>
      <c r="D366" s="331" t="s">
        <v>343</v>
      </c>
      <c r="E366" s="18"/>
      <c r="F366" s="76">
        <f t="shared" si="22"/>
        <v>0</v>
      </c>
    </row>
    <row r="367" spans="1:6" x14ac:dyDescent="0.25">
      <c r="A367" s="328" t="s">
        <v>420</v>
      </c>
      <c r="B367" s="154" t="s">
        <v>421</v>
      </c>
      <c r="C367" s="327">
        <v>216.32</v>
      </c>
      <c r="D367" s="331" t="s">
        <v>343</v>
      </c>
      <c r="E367" s="18"/>
      <c r="F367" s="76">
        <f t="shared" si="22"/>
        <v>0</v>
      </c>
    </row>
    <row r="368" spans="1:6" x14ac:dyDescent="0.25">
      <c r="A368" s="328"/>
      <c r="B368" s="154"/>
      <c r="C368" s="327"/>
      <c r="D368" s="287"/>
      <c r="E368" s="18"/>
      <c r="F368" s="76">
        <f t="shared" si="22"/>
        <v>0</v>
      </c>
    </row>
    <row r="369" spans="1:6" x14ac:dyDescent="0.25">
      <c r="A369" s="329">
        <v>12.5</v>
      </c>
      <c r="B369" s="147" t="s">
        <v>422</v>
      </c>
      <c r="C369" s="327"/>
      <c r="D369" s="287"/>
      <c r="E369" s="18"/>
      <c r="F369" s="76">
        <f t="shared" si="22"/>
        <v>0</v>
      </c>
    </row>
    <row r="370" spans="1:6" ht="25.5" x14ac:dyDescent="0.25">
      <c r="A370" s="332" t="s">
        <v>423</v>
      </c>
      <c r="B370" s="311" t="s">
        <v>424</v>
      </c>
      <c r="C370" s="333">
        <v>94.25</v>
      </c>
      <c r="D370" s="334" t="s">
        <v>343</v>
      </c>
      <c r="E370" s="88"/>
      <c r="F370" s="76">
        <f t="shared" si="22"/>
        <v>0</v>
      </c>
    </row>
    <row r="371" spans="1:6" x14ac:dyDescent="0.25">
      <c r="A371" s="328" t="s">
        <v>425</v>
      </c>
      <c r="B371" s="154" t="s">
        <v>426</v>
      </c>
      <c r="C371" s="327">
        <v>94.25</v>
      </c>
      <c r="D371" s="331" t="s">
        <v>343</v>
      </c>
      <c r="E371" s="18"/>
      <c r="F371" s="76">
        <f t="shared" si="22"/>
        <v>0</v>
      </c>
    </row>
    <row r="372" spans="1:6" x14ac:dyDescent="0.25">
      <c r="A372" s="328" t="s">
        <v>427</v>
      </c>
      <c r="B372" s="154" t="s">
        <v>349</v>
      </c>
      <c r="C372" s="327">
        <v>553.79999999999995</v>
      </c>
      <c r="D372" s="287" t="s">
        <v>74</v>
      </c>
      <c r="E372" s="18"/>
      <c r="F372" s="76">
        <f t="shared" si="22"/>
        <v>0</v>
      </c>
    </row>
    <row r="373" spans="1:6" x14ac:dyDescent="0.25">
      <c r="A373" s="335"/>
      <c r="B373" s="147"/>
      <c r="C373" s="327"/>
      <c r="D373" s="287"/>
      <c r="E373" s="18"/>
      <c r="F373" s="76">
        <f t="shared" si="22"/>
        <v>0</v>
      </c>
    </row>
    <row r="374" spans="1:6" x14ac:dyDescent="0.25">
      <c r="A374" s="336">
        <v>12.6</v>
      </c>
      <c r="B374" s="337" t="s">
        <v>428</v>
      </c>
      <c r="C374" s="338">
        <v>91</v>
      </c>
      <c r="D374" s="339" t="s">
        <v>74</v>
      </c>
      <c r="E374" s="86"/>
      <c r="F374" s="76">
        <f t="shared" si="22"/>
        <v>0</v>
      </c>
    </row>
    <row r="375" spans="1:6" ht="25.5" x14ac:dyDescent="0.25">
      <c r="A375" s="329">
        <v>12.7</v>
      </c>
      <c r="B375" s="154" t="s">
        <v>429</v>
      </c>
      <c r="C375" s="327">
        <v>10.4</v>
      </c>
      <c r="D375" s="287" t="s">
        <v>74</v>
      </c>
      <c r="E375" s="18"/>
      <c r="F375" s="76">
        <f t="shared" si="22"/>
        <v>0</v>
      </c>
    </row>
    <row r="376" spans="1:6" ht="25.5" x14ac:dyDescent="0.25">
      <c r="A376" s="329">
        <v>12.8</v>
      </c>
      <c r="B376" s="154" t="s">
        <v>430</v>
      </c>
      <c r="C376" s="327">
        <v>16</v>
      </c>
      <c r="D376" s="150" t="s">
        <v>6</v>
      </c>
      <c r="E376" s="18"/>
      <c r="F376" s="76">
        <f t="shared" si="22"/>
        <v>0</v>
      </c>
    </row>
    <row r="377" spans="1:6" ht="38.25" x14ac:dyDescent="0.25">
      <c r="A377" s="329">
        <v>12.9</v>
      </c>
      <c r="B377" s="340" t="s">
        <v>431</v>
      </c>
      <c r="C377" s="302">
        <v>1</v>
      </c>
      <c r="D377" s="341" t="s">
        <v>6</v>
      </c>
      <c r="E377" s="88"/>
      <c r="F377" s="76">
        <f t="shared" si="22"/>
        <v>0</v>
      </c>
    </row>
    <row r="378" spans="1:6" x14ac:dyDescent="0.25">
      <c r="A378" s="342">
        <v>12.1</v>
      </c>
      <c r="B378" s="230" t="s">
        <v>432</v>
      </c>
      <c r="C378" s="343">
        <v>556.02</v>
      </c>
      <c r="D378" s="344" t="s">
        <v>343</v>
      </c>
      <c r="E378" s="18"/>
      <c r="F378" s="76">
        <f t="shared" si="22"/>
        <v>0</v>
      </c>
    </row>
    <row r="379" spans="1:6" x14ac:dyDescent="0.25">
      <c r="A379" s="345"/>
      <c r="B379" s="345"/>
      <c r="C379" s="345"/>
      <c r="D379" s="345"/>
      <c r="E379" s="94"/>
      <c r="F379" s="76">
        <f t="shared" si="22"/>
        <v>0</v>
      </c>
    </row>
    <row r="380" spans="1:6" x14ac:dyDescent="0.25">
      <c r="A380" s="329">
        <v>12.11</v>
      </c>
      <c r="B380" s="147" t="s">
        <v>433</v>
      </c>
      <c r="C380" s="327"/>
      <c r="D380" s="287"/>
      <c r="E380" s="18"/>
      <c r="F380" s="76">
        <f t="shared" si="22"/>
        <v>0</v>
      </c>
    </row>
    <row r="381" spans="1:6" x14ac:dyDescent="0.25">
      <c r="A381" s="328" t="s">
        <v>434</v>
      </c>
      <c r="B381" s="154" t="s">
        <v>435</v>
      </c>
      <c r="C381" s="327">
        <v>94.25</v>
      </c>
      <c r="D381" s="331" t="s">
        <v>343</v>
      </c>
      <c r="E381" s="56"/>
      <c r="F381" s="76">
        <f t="shared" si="22"/>
        <v>0</v>
      </c>
    </row>
    <row r="382" spans="1:6" x14ac:dyDescent="0.25">
      <c r="A382" s="328" t="s">
        <v>436</v>
      </c>
      <c r="B382" s="154" t="s">
        <v>437</v>
      </c>
      <c r="C382" s="327">
        <v>94.25</v>
      </c>
      <c r="D382" s="331" t="s">
        <v>343</v>
      </c>
      <c r="E382" s="56"/>
      <c r="F382" s="76">
        <f t="shared" si="22"/>
        <v>0</v>
      </c>
    </row>
    <row r="383" spans="1:6" x14ac:dyDescent="0.25">
      <c r="A383" s="328"/>
      <c r="B383" s="154"/>
      <c r="C383" s="327"/>
      <c r="D383" s="331"/>
      <c r="E383" s="56"/>
      <c r="F383" s="76">
        <f t="shared" si="22"/>
        <v>0</v>
      </c>
    </row>
    <row r="384" spans="1:6" x14ac:dyDescent="0.25">
      <c r="A384" s="203">
        <v>13</v>
      </c>
      <c r="B384" s="152" t="s">
        <v>313</v>
      </c>
      <c r="C384" s="145">
        <v>1</v>
      </c>
      <c r="D384" s="248" t="s">
        <v>6</v>
      </c>
      <c r="E384" s="18"/>
      <c r="F384" s="76">
        <f t="shared" si="22"/>
        <v>0</v>
      </c>
    </row>
    <row r="385" spans="1:6" x14ac:dyDescent="0.25">
      <c r="A385" s="220"/>
      <c r="B385" s="221" t="s">
        <v>438</v>
      </c>
      <c r="C385" s="222"/>
      <c r="D385" s="223"/>
      <c r="E385" s="39"/>
      <c r="F385" s="39">
        <f>SUM(F261:F384)</f>
        <v>0</v>
      </c>
    </row>
    <row r="386" spans="1:6" x14ac:dyDescent="0.25">
      <c r="A386" s="229"/>
      <c r="B386" s="143"/>
      <c r="C386" s="231"/>
      <c r="D386" s="248"/>
      <c r="E386" s="46"/>
      <c r="F386" s="76"/>
    </row>
    <row r="387" spans="1:6" x14ac:dyDescent="0.25">
      <c r="A387" s="143" t="s">
        <v>439</v>
      </c>
      <c r="B387" s="226" t="s">
        <v>440</v>
      </c>
      <c r="C387" s="227"/>
      <c r="D387" s="228"/>
      <c r="E387" s="41"/>
      <c r="F387" s="76">
        <f t="shared" si="22"/>
        <v>0</v>
      </c>
    </row>
    <row r="388" spans="1:6" x14ac:dyDescent="0.25">
      <c r="A388" s="143"/>
      <c r="B388" s="226"/>
      <c r="C388" s="227"/>
      <c r="D388" s="228"/>
      <c r="E388" s="41"/>
      <c r="F388" s="76">
        <f t="shared" si="22"/>
        <v>0</v>
      </c>
    </row>
    <row r="389" spans="1:6" x14ac:dyDescent="0.25">
      <c r="A389" s="136">
        <v>1</v>
      </c>
      <c r="B389" s="136" t="s">
        <v>263</v>
      </c>
      <c r="C389" s="227"/>
      <c r="D389" s="228"/>
      <c r="E389" s="41"/>
      <c r="F389" s="76">
        <f t="shared" si="22"/>
        <v>0</v>
      </c>
    </row>
    <row r="390" spans="1:6" x14ac:dyDescent="0.25">
      <c r="A390" s="229">
        <v>1.1000000000000001</v>
      </c>
      <c r="B390" s="230" t="s">
        <v>264</v>
      </c>
      <c r="C390" s="231">
        <v>1656</v>
      </c>
      <c r="D390" s="228" t="s">
        <v>74</v>
      </c>
      <c r="E390" s="41"/>
      <c r="F390" s="76">
        <f t="shared" si="22"/>
        <v>0</v>
      </c>
    </row>
    <row r="391" spans="1:6" x14ac:dyDescent="0.25">
      <c r="A391" s="229"/>
      <c r="B391" s="232"/>
      <c r="C391" s="231"/>
      <c r="D391" s="228"/>
      <c r="E391" s="41"/>
      <c r="F391" s="76">
        <f t="shared" si="22"/>
        <v>0</v>
      </c>
    </row>
    <row r="392" spans="1:6" x14ac:dyDescent="0.25">
      <c r="A392" s="233">
        <v>2</v>
      </c>
      <c r="B392" s="226" t="s">
        <v>265</v>
      </c>
      <c r="C392" s="234"/>
      <c r="D392" s="235"/>
      <c r="E392" s="43"/>
      <c r="F392" s="76">
        <f t="shared" si="22"/>
        <v>0</v>
      </c>
    </row>
    <row r="393" spans="1:6" ht="25.5" x14ac:dyDescent="0.25">
      <c r="A393" s="236">
        <f>A392+0.1</f>
        <v>2.1</v>
      </c>
      <c r="B393" s="154" t="s">
        <v>441</v>
      </c>
      <c r="C393" s="239">
        <v>1622.88</v>
      </c>
      <c r="D393" s="240" t="s">
        <v>15</v>
      </c>
      <c r="E393" s="21"/>
      <c r="F393" s="76">
        <f t="shared" si="22"/>
        <v>0</v>
      </c>
    </row>
    <row r="394" spans="1:6" ht="15" x14ac:dyDescent="0.25">
      <c r="A394" s="236">
        <f t="shared" ref="A394:A396" si="23">A393+0.1</f>
        <v>2.2000000000000002</v>
      </c>
      <c r="B394" s="154" t="s">
        <v>267</v>
      </c>
      <c r="C394" s="239">
        <v>132.47999999999999</v>
      </c>
      <c r="D394" s="240" t="s">
        <v>268</v>
      </c>
      <c r="E394" s="21"/>
      <c r="F394" s="76">
        <f t="shared" si="22"/>
        <v>0</v>
      </c>
    </row>
    <row r="395" spans="1:6" ht="25.5" x14ac:dyDescent="0.25">
      <c r="A395" s="236">
        <f t="shared" si="23"/>
        <v>2.3000000000000003</v>
      </c>
      <c r="B395" s="154" t="s">
        <v>442</v>
      </c>
      <c r="C395" s="239">
        <v>1352.95</v>
      </c>
      <c r="D395" s="240" t="s">
        <v>17</v>
      </c>
      <c r="E395" s="21"/>
      <c r="F395" s="76">
        <f t="shared" si="22"/>
        <v>0</v>
      </c>
    </row>
    <row r="396" spans="1:6" ht="25.5" x14ac:dyDescent="0.25">
      <c r="A396" s="236">
        <f t="shared" si="23"/>
        <v>2.4000000000000004</v>
      </c>
      <c r="B396" s="154" t="s">
        <v>362</v>
      </c>
      <c r="C396" s="239">
        <v>337.41</v>
      </c>
      <c r="D396" s="240" t="s">
        <v>19</v>
      </c>
      <c r="E396" s="21"/>
      <c r="F396" s="76">
        <f t="shared" si="22"/>
        <v>0</v>
      </c>
    </row>
    <row r="397" spans="1:6" x14ac:dyDescent="0.25">
      <c r="A397" s="241"/>
      <c r="B397" s="154"/>
      <c r="C397" s="239"/>
      <c r="D397" s="242"/>
      <c r="E397" s="21"/>
      <c r="F397" s="76">
        <f t="shared" si="22"/>
        <v>0</v>
      </c>
    </row>
    <row r="398" spans="1:6" x14ac:dyDescent="0.25">
      <c r="A398" s="243">
        <v>3</v>
      </c>
      <c r="B398" s="226" t="s">
        <v>443</v>
      </c>
      <c r="C398" s="231"/>
      <c r="D398" s="228"/>
      <c r="E398" s="41"/>
      <c r="F398" s="76">
        <f t="shared" si="22"/>
        <v>0</v>
      </c>
    </row>
    <row r="399" spans="1:6" x14ac:dyDescent="0.25">
      <c r="A399" s="236">
        <f>A398+0.1</f>
        <v>3.1</v>
      </c>
      <c r="B399" s="244" t="s">
        <v>444</v>
      </c>
      <c r="C399" s="231">
        <v>1705.68</v>
      </c>
      <c r="D399" s="128" t="s">
        <v>74</v>
      </c>
      <c r="E399" s="18"/>
      <c r="F399" s="76">
        <f t="shared" si="22"/>
        <v>0</v>
      </c>
    </row>
    <row r="400" spans="1:6" x14ac:dyDescent="0.25">
      <c r="A400" s="229"/>
      <c r="B400" s="244"/>
      <c r="C400" s="231"/>
      <c r="D400" s="128"/>
      <c r="E400" s="41"/>
      <c r="F400" s="76">
        <f t="shared" si="22"/>
        <v>0</v>
      </c>
    </row>
    <row r="401" spans="1:6" x14ac:dyDescent="0.25">
      <c r="A401" s="243">
        <v>4</v>
      </c>
      <c r="B401" s="245" t="s">
        <v>275</v>
      </c>
      <c r="C401" s="231"/>
      <c r="D401" s="128"/>
      <c r="E401" s="41"/>
      <c r="F401" s="76">
        <f t="shared" si="22"/>
        <v>0</v>
      </c>
    </row>
    <row r="402" spans="1:6" x14ac:dyDescent="0.25">
      <c r="A402" s="236">
        <f>A401+0.1</f>
        <v>4.0999999999999996</v>
      </c>
      <c r="B402" s="244" t="s">
        <v>445</v>
      </c>
      <c r="C402" s="231">
        <v>1656</v>
      </c>
      <c r="D402" s="128" t="s">
        <v>74</v>
      </c>
      <c r="E402" s="41"/>
      <c r="F402" s="76">
        <f t="shared" ref="F402:F465" si="24">+E402*C402</f>
        <v>0</v>
      </c>
    </row>
    <row r="403" spans="1:6" x14ac:dyDescent="0.25">
      <c r="A403" s="229"/>
      <c r="B403" s="244"/>
      <c r="C403" s="231"/>
      <c r="D403" s="128"/>
      <c r="E403" s="41"/>
      <c r="F403" s="76">
        <f t="shared" si="24"/>
        <v>0</v>
      </c>
    </row>
    <row r="404" spans="1:6" x14ac:dyDescent="0.25">
      <c r="A404" s="243">
        <v>5</v>
      </c>
      <c r="B404" s="246" t="s">
        <v>279</v>
      </c>
      <c r="C404" s="247"/>
      <c r="D404" s="128"/>
      <c r="E404" s="46"/>
      <c r="F404" s="76">
        <f t="shared" si="24"/>
        <v>0</v>
      </c>
    </row>
    <row r="405" spans="1:6" x14ac:dyDescent="0.25">
      <c r="A405" s="229">
        <v>5.0999999999999996</v>
      </c>
      <c r="B405" s="244" t="s">
        <v>446</v>
      </c>
      <c r="C405" s="231">
        <v>1656</v>
      </c>
      <c r="D405" s="128" t="s">
        <v>74</v>
      </c>
      <c r="E405" s="46"/>
      <c r="F405" s="76">
        <f t="shared" si="24"/>
        <v>0</v>
      </c>
    </row>
    <row r="406" spans="1:6" x14ac:dyDescent="0.25">
      <c r="A406" s="229"/>
      <c r="B406" s="244"/>
      <c r="C406" s="231"/>
      <c r="D406" s="248"/>
      <c r="E406" s="46"/>
      <c r="F406" s="76">
        <f t="shared" si="24"/>
        <v>0</v>
      </c>
    </row>
    <row r="407" spans="1:6" ht="25.5" x14ac:dyDescent="0.25">
      <c r="A407" s="243">
        <v>6</v>
      </c>
      <c r="B407" s="147" t="s">
        <v>283</v>
      </c>
      <c r="C407" s="249"/>
      <c r="D407" s="250"/>
      <c r="E407" s="46"/>
      <c r="F407" s="76">
        <f t="shared" si="24"/>
        <v>0</v>
      </c>
    </row>
    <row r="408" spans="1:6" x14ac:dyDescent="0.25">
      <c r="A408" s="251">
        <f>+A407+0.1</f>
        <v>6.1</v>
      </c>
      <c r="B408" s="346" t="s">
        <v>447</v>
      </c>
      <c r="C408" s="253">
        <v>1</v>
      </c>
      <c r="D408" s="254" t="s">
        <v>6</v>
      </c>
      <c r="E408" s="46"/>
      <c r="F408" s="76">
        <f t="shared" si="24"/>
        <v>0</v>
      </c>
    </row>
    <row r="409" spans="1:6" x14ac:dyDescent="0.25">
      <c r="A409" s="251">
        <f>+A408+0.1</f>
        <v>6.1999999999999993</v>
      </c>
      <c r="B409" s="346" t="s">
        <v>448</v>
      </c>
      <c r="C409" s="253">
        <v>1</v>
      </c>
      <c r="D409" s="254" t="s">
        <v>6</v>
      </c>
      <c r="E409" s="46"/>
      <c r="F409" s="76">
        <f t="shared" si="24"/>
        <v>0</v>
      </c>
    </row>
    <row r="410" spans="1:6" x14ac:dyDescent="0.25">
      <c r="A410" s="251">
        <f t="shared" ref="A410:A414" si="25">+A409+0.1</f>
        <v>6.2999999999999989</v>
      </c>
      <c r="B410" s="346" t="s">
        <v>449</v>
      </c>
      <c r="C410" s="253">
        <v>1</v>
      </c>
      <c r="D410" s="254" t="s">
        <v>6</v>
      </c>
      <c r="E410" s="46"/>
      <c r="F410" s="76">
        <f t="shared" si="24"/>
        <v>0</v>
      </c>
    </row>
    <row r="411" spans="1:6" x14ac:dyDescent="0.25">
      <c r="A411" s="251">
        <f t="shared" si="25"/>
        <v>6.3999999999999986</v>
      </c>
      <c r="B411" s="346" t="s">
        <v>450</v>
      </c>
      <c r="C411" s="253">
        <v>18</v>
      </c>
      <c r="D411" s="254" t="s">
        <v>6</v>
      </c>
      <c r="E411" s="46"/>
      <c r="F411" s="76">
        <f t="shared" si="24"/>
        <v>0</v>
      </c>
    </row>
    <row r="412" spans="1:6" x14ac:dyDescent="0.25">
      <c r="A412" s="251">
        <f t="shared" si="25"/>
        <v>6.4999999999999982</v>
      </c>
      <c r="B412" s="346" t="s">
        <v>451</v>
      </c>
      <c r="C412" s="253">
        <v>1</v>
      </c>
      <c r="D412" s="254" t="s">
        <v>6</v>
      </c>
      <c r="E412" s="46"/>
      <c r="F412" s="76">
        <f t="shared" si="24"/>
        <v>0</v>
      </c>
    </row>
    <row r="413" spans="1:6" x14ac:dyDescent="0.25">
      <c r="A413" s="251">
        <f t="shared" si="25"/>
        <v>6.5999999999999979</v>
      </c>
      <c r="B413" s="347" t="s">
        <v>299</v>
      </c>
      <c r="C413" s="261">
        <v>26</v>
      </c>
      <c r="D413" s="348" t="s">
        <v>6</v>
      </c>
      <c r="E413" s="48"/>
      <c r="F413" s="76">
        <f t="shared" si="24"/>
        <v>0</v>
      </c>
    </row>
    <row r="414" spans="1:6" x14ac:dyDescent="0.25">
      <c r="A414" s="251">
        <f t="shared" si="25"/>
        <v>6.6999999999999975</v>
      </c>
      <c r="B414" s="131" t="s">
        <v>301</v>
      </c>
      <c r="C414" s="263">
        <v>0.7</v>
      </c>
      <c r="D414" s="348" t="s">
        <v>22</v>
      </c>
      <c r="E414" s="48"/>
      <c r="F414" s="76">
        <f t="shared" si="24"/>
        <v>0</v>
      </c>
    </row>
    <row r="415" spans="1:6" x14ac:dyDescent="0.25">
      <c r="A415" s="264"/>
      <c r="B415" s="265"/>
      <c r="C415" s="266"/>
      <c r="D415" s="267"/>
      <c r="E415" s="48"/>
      <c r="F415" s="76">
        <f t="shared" si="24"/>
        <v>0</v>
      </c>
    </row>
    <row r="416" spans="1:6" x14ac:dyDescent="0.25">
      <c r="A416" s="268">
        <v>7</v>
      </c>
      <c r="B416" s="269" t="s">
        <v>302</v>
      </c>
      <c r="C416" s="270"/>
      <c r="D416" s="271"/>
      <c r="E416" s="49"/>
      <c r="F416" s="76">
        <f t="shared" si="24"/>
        <v>0</v>
      </c>
    </row>
    <row r="417" spans="1:6" ht="38.25" x14ac:dyDescent="0.25">
      <c r="A417" s="272">
        <f>+A416+0.1</f>
        <v>7.1</v>
      </c>
      <c r="B417" s="337" t="s">
        <v>452</v>
      </c>
      <c r="C417" s="349">
        <v>4</v>
      </c>
      <c r="D417" s="350" t="s">
        <v>6</v>
      </c>
      <c r="E417" s="50"/>
      <c r="F417" s="76">
        <f t="shared" si="24"/>
        <v>0</v>
      </c>
    </row>
    <row r="418" spans="1:6" ht="38.25" x14ac:dyDescent="0.25">
      <c r="A418" s="138">
        <f>+A417+0.1</f>
        <v>7.1999999999999993</v>
      </c>
      <c r="B418" s="158" t="s">
        <v>453</v>
      </c>
      <c r="C418" s="276">
        <v>1</v>
      </c>
      <c r="D418" s="254" t="s">
        <v>6</v>
      </c>
      <c r="E418" s="49"/>
      <c r="F418" s="76">
        <f t="shared" si="24"/>
        <v>0</v>
      </c>
    </row>
    <row r="419" spans="1:6" x14ac:dyDescent="0.25">
      <c r="A419" s="138">
        <f t="shared" ref="A419:A420" si="26">+A418+0.1</f>
        <v>7.2999999999999989</v>
      </c>
      <c r="B419" s="154" t="s">
        <v>310</v>
      </c>
      <c r="C419" s="276">
        <v>4</v>
      </c>
      <c r="D419" s="254" t="s">
        <v>6</v>
      </c>
      <c r="E419" s="41"/>
      <c r="F419" s="76">
        <f t="shared" si="24"/>
        <v>0</v>
      </c>
    </row>
    <row r="420" spans="1:6" x14ac:dyDescent="0.25">
      <c r="A420" s="138">
        <f t="shared" si="26"/>
        <v>7.3999999999999986</v>
      </c>
      <c r="B420" s="154" t="s">
        <v>454</v>
      </c>
      <c r="C420" s="276">
        <v>1</v>
      </c>
      <c r="D420" s="254" t="s">
        <v>6</v>
      </c>
      <c r="E420" s="41"/>
      <c r="F420" s="76">
        <f t="shared" si="24"/>
        <v>0</v>
      </c>
    </row>
    <row r="421" spans="1:6" x14ac:dyDescent="0.25">
      <c r="A421" s="138"/>
      <c r="B421" s="154"/>
      <c r="C421" s="276"/>
      <c r="D421" s="254"/>
      <c r="E421" s="41"/>
      <c r="F421" s="76">
        <f t="shared" si="24"/>
        <v>0</v>
      </c>
    </row>
    <row r="422" spans="1:6" x14ac:dyDescent="0.25">
      <c r="A422" s="165">
        <v>8</v>
      </c>
      <c r="B422" s="158" t="s">
        <v>455</v>
      </c>
      <c r="C422" s="57">
        <v>1</v>
      </c>
      <c r="D422" s="351" t="s">
        <v>6</v>
      </c>
      <c r="E422" s="21"/>
      <c r="F422" s="76">
        <f t="shared" si="24"/>
        <v>0</v>
      </c>
    </row>
    <row r="423" spans="1:6" x14ac:dyDescent="0.25">
      <c r="A423" s="352"/>
      <c r="B423" s="279" t="s">
        <v>456</v>
      </c>
      <c r="C423" s="353"/>
      <c r="D423" s="354"/>
      <c r="E423" s="95"/>
      <c r="F423" s="95">
        <f>SUM(F387:F422)</f>
        <v>0</v>
      </c>
    </row>
    <row r="424" spans="1:6" x14ac:dyDescent="0.25">
      <c r="A424" s="154"/>
      <c r="B424" s="143"/>
      <c r="C424" s="127"/>
      <c r="D424" s="128"/>
      <c r="E424" s="12"/>
      <c r="F424" s="76"/>
    </row>
    <row r="425" spans="1:6" x14ac:dyDescent="0.25">
      <c r="A425" s="355" t="s">
        <v>457</v>
      </c>
      <c r="B425" s="356" t="s">
        <v>458</v>
      </c>
      <c r="C425" s="357"/>
      <c r="D425" s="242"/>
      <c r="E425" s="96"/>
      <c r="F425" s="76">
        <f t="shared" si="24"/>
        <v>0</v>
      </c>
    </row>
    <row r="426" spans="1:6" x14ac:dyDescent="0.25">
      <c r="A426" s="358"/>
      <c r="B426" s="359"/>
      <c r="C426" s="357"/>
      <c r="D426" s="242"/>
      <c r="E426" s="96"/>
      <c r="F426" s="76">
        <f t="shared" si="24"/>
        <v>0</v>
      </c>
    </row>
    <row r="427" spans="1:6" x14ac:dyDescent="0.25">
      <c r="A427" s="147">
        <v>1</v>
      </c>
      <c r="B427" s="230" t="s">
        <v>264</v>
      </c>
      <c r="C427" s="306">
        <v>1312.98</v>
      </c>
      <c r="D427" s="242" t="s">
        <v>74</v>
      </c>
      <c r="E427" s="90"/>
      <c r="F427" s="76">
        <f t="shared" si="24"/>
        <v>0</v>
      </c>
    </row>
    <row r="428" spans="1:6" x14ac:dyDescent="0.25">
      <c r="A428" s="154"/>
      <c r="B428" s="154"/>
      <c r="C428" s="306"/>
      <c r="D428" s="242"/>
      <c r="E428" s="90"/>
      <c r="F428" s="76">
        <f t="shared" si="24"/>
        <v>0</v>
      </c>
    </row>
    <row r="429" spans="1:6" x14ac:dyDescent="0.25">
      <c r="A429" s="147">
        <v>2</v>
      </c>
      <c r="B429" s="147" t="s">
        <v>459</v>
      </c>
      <c r="C429" s="306"/>
      <c r="D429" s="307"/>
      <c r="E429" s="90"/>
      <c r="F429" s="76">
        <f t="shared" si="24"/>
        <v>0</v>
      </c>
    </row>
    <row r="430" spans="1:6" x14ac:dyDescent="0.25">
      <c r="A430" s="154">
        <f>A429+0.1</f>
        <v>2.1</v>
      </c>
      <c r="B430" s="154" t="s">
        <v>460</v>
      </c>
      <c r="C430" s="306">
        <v>1164.82</v>
      </c>
      <c r="D430" s="307" t="s">
        <v>74</v>
      </c>
      <c r="E430" s="90"/>
      <c r="F430" s="76">
        <f t="shared" si="24"/>
        <v>0</v>
      </c>
    </row>
    <row r="431" spans="1:6" x14ac:dyDescent="0.25">
      <c r="A431" s="154">
        <f>A430+0.1</f>
        <v>2.2000000000000002</v>
      </c>
      <c r="B431" s="154" t="s">
        <v>461</v>
      </c>
      <c r="C431" s="306">
        <v>407.69</v>
      </c>
      <c r="D431" s="307" t="s">
        <v>343</v>
      </c>
      <c r="E431" s="90"/>
      <c r="F431" s="76">
        <f t="shared" si="24"/>
        <v>0</v>
      </c>
    </row>
    <row r="432" spans="1:6" ht="25.5" x14ac:dyDescent="0.25">
      <c r="A432" s="154">
        <f>A431+0.1</f>
        <v>2.3000000000000003</v>
      </c>
      <c r="B432" s="154" t="s">
        <v>462</v>
      </c>
      <c r="C432" s="306">
        <v>27.52</v>
      </c>
      <c r="D432" s="307" t="s">
        <v>22</v>
      </c>
      <c r="E432" s="90"/>
      <c r="F432" s="76">
        <f t="shared" si="24"/>
        <v>0</v>
      </c>
    </row>
    <row r="433" spans="1:6" x14ac:dyDescent="0.25">
      <c r="A433" s="154"/>
      <c r="B433" s="154"/>
      <c r="C433" s="306"/>
      <c r="D433" s="242"/>
      <c r="E433" s="90"/>
      <c r="F433" s="76">
        <f t="shared" si="24"/>
        <v>0</v>
      </c>
    </row>
    <row r="434" spans="1:6" x14ac:dyDescent="0.25">
      <c r="A434" s="147">
        <v>3</v>
      </c>
      <c r="B434" s="147" t="s">
        <v>13</v>
      </c>
      <c r="C434" s="306"/>
      <c r="D434" s="242"/>
      <c r="E434" s="90"/>
      <c r="F434" s="76">
        <f t="shared" si="24"/>
        <v>0</v>
      </c>
    </row>
    <row r="435" spans="1:6" ht="25.5" x14ac:dyDescent="0.25">
      <c r="A435" s="154">
        <f t="shared" ref="A435:A439" si="27">+A434+0.1</f>
        <v>3.1</v>
      </c>
      <c r="B435" s="154" t="s">
        <v>463</v>
      </c>
      <c r="C435" s="306">
        <v>943.95</v>
      </c>
      <c r="D435" s="242" t="s">
        <v>22</v>
      </c>
      <c r="E435" s="90"/>
      <c r="F435" s="76">
        <f t="shared" si="24"/>
        <v>0</v>
      </c>
    </row>
    <row r="436" spans="1:6" x14ac:dyDescent="0.25">
      <c r="A436" s="154">
        <f t="shared" si="27"/>
        <v>3.2</v>
      </c>
      <c r="B436" s="154" t="s">
        <v>267</v>
      </c>
      <c r="C436" s="306">
        <v>86.34</v>
      </c>
      <c r="D436" s="242" t="s">
        <v>22</v>
      </c>
      <c r="E436" s="90"/>
      <c r="F436" s="76">
        <f t="shared" si="24"/>
        <v>0</v>
      </c>
    </row>
    <row r="437" spans="1:6" x14ac:dyDescent="0.25">
      <c r="A437" s="154">
        <f t="shared" si="27"/>
        <v>3.3000000000000003</v>
      </c>
      <c r="B437" s="154" t="s">
        <v>464</v>
      </c>
      <c r="C437" s="306">
        <v>291.01</v>
      </c>
      <c r="D437" s="242" t="s">
        <v>22</v>
      </c>
      <c r="E437" s="90"/>
      <c r="F437" s="76">
        <f t="shared" si="24"/>
        <v>0</v>
      </c>
    </row>
    <row r="438" spans="1:6" ht="25.5" x14ac:dyDescent="0.25">
      <c r="A438" s="154">
        <f t="shared" si="27"/>
        <v>3.4000000000000004</v>
      </c>
      <c r="B438" s="154" t="s">
        <v>465</v>
      </c>
      <c r="C438" s="306">
        <v>808.36</v>
      </c>
      <c r="D438" s="242" t="s">
        <v>22</v>
      </c>
      <c r="E438" s="90"/>
      <c r="F438" s="76">
        <f t="shared" si="24"/>
        <v>0</v>
      </c>
    </row>
    <row r="439" spans="1:6" ht="25.5" x14ac:dyDescent="0.25">
      <c r="A439" s="154">
        <f t="shared" si="27"/>
        <v>3.5000000000000004</v>
      </c>
      <c r="B439" s="154" t="s">
        <v>362</v>
      </c>
      <c r="C439" s="306">
        <v>453.71</v>
      </c>
      <c r="D439" s="242" t="s">
        <v>22</v>
      </c>
      <c r="E439" s="90"/>
      <c r="F439" s="76">
        <f t="shared" si="24"/>
        <v>0</v>
      </c>
    </row>
    <row r="440" spans="1:6" x14ac:dyDescent="0.25">
      <c r="A440" s="154"/>
      <c r="B440" s="154"/>
      <c r="C440" s="306"/>
      <c r="D440" s="242"/>
      <c r="E440" s="90"/>
      <c r="F440" s="76">
        <f t="shared" si="24"/>
        <v>0</v>
      </c>
    </row>
    <row r="441" spans="1:6" x14ac:dyDescent="0.25">
      <c r="A441" s="147">
        <v>4</v>
      </c>
      <c r="B441" s="147" t="s">
        <v>466</v>
      </c>
      <c r="C441" s="306"/>
      <c r="D441" s="242"/>
      <c r="E441" s="90"/>
      <c r="F441" s="76">
        <f t="shared" si="24"/>
        <v>0</v>
      </c>
    </row>
    <row r="442" spans="1:6" x14ac:dyDescent="0.25">
      <c r="A442" s="154">
        <f t="shared" ref="A442:A443" si="28">+A441+0.1</f>
        <v>4.0999999999999996</v>
      </c>
      <c r="B442" s="154" t="s">
        <v>467</v>
      </c>
      <c r="C442" s="306">
        <v>204</v>
      </c>
      <c r="D442" s="242" t="s">
        <v>74</v>
      </c>
      <c r="E442" s="90"/>
      <c r="F442" s="76">
        <f t="shared" si="24"/>
        <v>0</v>
      </c>
    </row>
    <row r="443" spans="1:6" x14ac:dyDescent="0.25">
      <c r="A443" s="154">
        <f t="shared" si="28"/>
        <v>4.1999999999999993</v>
      </c>
      <c r="B443" s="154" t="s">
        <v>468</v>
      </c>
      <c r="C443" s="306">
        <v>1135.24</v>
      </c>
      <c r="D443" s="242" t="s">
        <v>74</v>
      </c>
      <c r="E443" s="90"/>
      <c r="F443" s="76">
        <f t="shared" si="24"/>
        <v>0</v>
      </c>
    </row>
    <row r="444" spans="1:6" x14ac:dyDescent="0.25">
      <c r="A444" s="154"/>
      <c r="B444" s="154"/>
      <c r="C444" s="306"/>
      <c r="D444" s="242"/>
      <c r="E444" s="90"/>
      <c r="F444" s="76">
        <f t="shared" si="24"/>
        <v>0</v>
      </c>
    </row>
    <row r="445" spans="1:6" x14ac:dyDescent="0.25">
      <c r="A445" s="147">
        <v>5</v>
      </c>
      <c r="B445" s="147" t="s">
        <v>469</v>
      </c>
      <c r="C445" s="306"/>
      <c r="D445" s="242"/>
      <c r="E445" s="90"/>
      <c r="F445" s="76">
        <f t="shared" si="24"/>
        <v>0</v>
      </c>
    </row>
    <row r="446" spans="1:6" x14ac:dyDescent="0.25">
      <c r="A446" s="154">
        <f t="shared" ref="A446:A447" si="29">+A445+0.1</f>
        <v>5.0999999999999996</v>
      </c>
      <c r="B446" s="154" t="s">
        <v>470</v>
      </c>
      <c r="C446" s="306">
        <v>200</v>
      </c>
      <c r="D446" s="242" t="s">
        <v>74</v>
      </c>
      <c r="E446" s="90"/>
      <c r="F446" s="76">
        <f t="shared" si="24"/>
        <v>0</v>
      </c>
    </row>
    <row r="447" spans="1:6" x14ac:dyDescent="0.25">
      <c r="A447" s="154">
        <f t="shared" si="29"/>
        <v>5.1999999999999993</v>
      </c>
      <c r="B447" s="154" t="s">
        <v>471</v>
      </c>
      <c r="C447" s="306">
        <v>1112.98</v>
      </c>
      <c r="D447" s="242" t="s">
        <v>74</v>
      </c>
      <c r="E447" s="90"/>
      <c r="F447" s="76">
        <f t="shared" si="24"/>
        <v>0</v>
      </c>
    </row>
    <row r="448" spans="1:6" x14ac:dyDescent="0.25">
      <c r="A448" s="154"/>
      <c r="B448" s="154"/>
      <c r="C448" s="306"/>
      <c r="D448" s="242"/>
      <c r="E448" s="90"/>
      <c r="F448" s="76">
        <f t="shared" si="24"/>
        <v>0</v>
      </c>
    </row>
    <row r="449" spans="1:6" x14ac:dyDescent="0.25">
      <c r="A449" s="147">
        <v>6</v>
      </c>
      <c r="B449" s="147" t="s">
        <v>472</v>
      </c>
      <c r="C449" s="306"/>
      <c r="D449" s="242"/>
      <c r="E449" s="90"/>
      <c r="F449" s="76">
        <f t="shared" si="24"/>
        <v>0</v>
      </c>
    </row>
    <row r="450" spans="1:6" x14ac:dyDescent="0.25">
      <c r="A450" s="154">
        <f t="shared" ref="A450:A451" si="30">+A449+0.1</f>
        <v>6.1</v>
      </c>
      <c r="B450" s="154" t="s">
        <v>473</v>
      </c>
      <c r="C450" s="306">
        <v>200</v>
      </c>
      <c r="D450" s="242" t="s">
        <v>74</v>
      </c>
      <c r="E450" s="90"/>
      <c r="F450" s="76">
        <f t="shared" si="24"/>
        <v>0</v>
      </c>
    </row>
    <row r="451" spans="1:6" x14ac:dyDescent="0.25">
      <c r="A451" s="154">
        <f t="shared" si="30"/>
        <v>6.1999999999999993</v>
      </c>
      <c r="B451" s="154" t="s">
        <v>474</v>
      </c>
      <c r="C451" s="306">
        <v>1112.98</v>
      </c>
      <c r="D451" s="242" t="s">
        <v>74</v>
      </c>
      <c r="E451" s="90"/>
      <c r="F451" s="76">
        <f t="shared" si="24"/>
        <v>0</v>
      </c>
    </row>
    <row r="452" spans="1:6" x14ac:dyDescent="0.25">
      <c r="A452" s="154"/>
      <c r="B452" s="154"/>
      <c r="C452" s="306"/>
      <c r="D452" s="242"/>
      <c r="E452" s="90"/>
      <c r="F452" s="76">
        <f t="shared" si="24"/>
        <v>0</v>
      </c>
    </row>
    <row r="453" spans="1:6" x14ac:dyDescent="0.25">
      <c r="A453" s="147">
        <v>7</v>
      </c>
      <c r="B453" s="147" t="s">
        <v>475</v>
      </c>
      <c r="C453" s="306"/>
      <c r="D453" s="242"/>
      <c r="E453" s="90"/>
      <c r="F453" s="76">
        <f t="shared" si="24"/>
        <v>0</v>
      </c>
    </row>
    <row r="454" spans="1:6" ht="67.5" x14ac:dyDescent="0.25">
      <c r="A454" s="154">
        <v>7.1</v>
      </c>
      <c r="B454" s="232" t="s">
        <v>476</v>
      </c>
      <c r="C454" s="360">
        <v>119</v>
      </c>
      <c r="D454" s="361" t="s">
        <v>6</v>
      </c>
      <c r="E454" s="97"/>
      <c r="F454" s="76">
        <f t="shared" si="24"/>
        <v>0</v>
      </c>
    </row>
    <row r="455" spans="1:6" x14ac:dyDescent="0.25">
      <c r="A455" s="154"/>
      <c r="B455" s="362"/>
      <c r="C455" s="306"/>
      <c r="D455" s="242"/>
      <c r="E455" s="90"/>
      <c r="F455" s="76">
        <f t="shared" si="24"/>
        <v>0</v>
      </c>
    </row>
    <row r="456" spans="1:6" x14ac:dyDescent="0.25">
      <c r="A456" s="147">
        <v>8</v>
      </c>
      <c r="B456" s="147" t="s">
        <v>477</v>
      </c>
      <c r="C456" s="306"/>
      <c r="D456" s="242"/>
      <c r="E456" s="90"/>
      <c r="F456" s="76">
        <f t="shared" si="24"/>
        <v>0</v>
      </c>
    </row>
    <row r="457" spans="1:6" x14ac:dyDescent="0.25">
      <c r="A457" s="154">
        <v>8.1</v>
      </c>
      <c r="B457" s="154" t="s">
        <v>478</v>
      </c>
      <c r="C457" s="306">
        <v>5</v>
      </c>
      <c r="D457" s="242" t="s">
        <v>6</v>
      </c>
      <c r="E457" s="90"/>
      <c r="F457" s="76">
        <f t="shared" si="24"/>
        <v>0</v>
      </c>
    </row>
    <row r="458" spans="1:6" x14ac:dyDescent="0.25">
      <c r="A458" s="154">
        <v>8.1999999999999993</v>
      </c>
      <c r="B458" s="154" t="s">
        <v>479</v>
      </c>
      <c r="C458" s="306">
        <v>6</v>
      </c>
      <c r="D458" s="242" t="s">
        <v>6</v>
      </c>
      <c r="E458" s="90"/>
      <c r="F458" s="76">
        <f t="shared" si="24"/>
        <v>0</v>
      </c>
    </row>
    <row r="459" spans="1:6" x14ac:dyDescent="0.25">
      <c r="A459" s="154">
        <v>8.3000000000000007</v>
      </c>
      <c r="B459" s="154" t="s">
        <v>480</v>
      </c>
      <c r="C459" s="306">
        <v>4</v>
      </c>
      <c r="D459" s="242" t="s">
        <v>6</v>
      </c>
      <c r="E459" s="90"/>
      <c r="F459" s="76">
        <f t="shared" si="24"/>
        <v>0</v>
      </c>
    </row>
    <row r="460" spans="1:6" x14ac:dyDescent="0.25">
      <c r="A460" s="154">
        <v>8.4</v>
      </c>
      <c r="B460" s="154" t="s">
        <v>481</v>
      </c>
      <c r="C460" s="306">
        <v>6</v>
      </c>
      <c r="D460" s="242" t="s">
        <v>6</v>
      </c>
      <c r="E460" s="90"/>
      <c r="F460" s="76">
        <f t="shared" si="24"/>
        <v>0</v>
      </c>
    </row>
    <row r="461" spans="1:6" x14ac:dyDescent="0.25">
      <c r="A461" s="154">
        <v>8.5</v>
      </c>
      <c r="B461" s="154" t="s">
        <v>482</v>
      </c>
      <c r="C461" s="306">
        <v>5</v>
      </c>
      <c r="D461" s="242" t="s">
        <v>6</v>
      </c>
      <c r="E461" s="90"/>
      <c r="F461" s="76">
        <f t="shared" si="24"/>
        <v>0</v>
      </c>
    </row>
    <row r="462" spans="1:6" x14ac:dyDescent="0.25">
      <c r="A462" s="337">
        <v>8.6</v>
      </c>
      <c r="B462" s="337" t="s">
        <v>483</v>
      </c>
      <c r="C462" s="363">
        <v>1</v>
      </c>
      <c r="D462" s="364" t="s">
        <v>6</v>
      </c>
      <c r="E462" s="98"/>
      <c r="F462" s="76">
        <f t="shared" si="24"/>
        <v>0</v>
      </c>
    </row>
    <row r="463" spans="1:6" x14ac:dyDescent="0.25">
      <c r="A463" s="154">
        <v>8.6999999999999993</v>
      </c>
      <c r="B463" s="154" t="s">
        <v>484</v>
      </c>
      <c r="C463" s="306">
        <v>4</v>
      </c>
      <c r="D463" s="242" t="s">
        <v>6</v>
      </c>
      <c r="E463" s="90"/>
      <c r="F463" s="76">
        <f t="shared" si="24"/>
        <v>0</v>
      </c>
    </row>
    <row r="464" spans="1:6" x14ac:dyDescent="0.25">
      <c r="A464" s="154">
        <v>8.8000000000000007</v>
      </c>
      <c r="B464" s="154" t="s">
        <v>485</v>
      </c>
      <c r="C464" s="306">
        <v>1.55</v>
      </c>
      <c r="D464" s="242" t="s">
        <v>22</v>
      </c>
      <c r="E464" s="90"/>
      <c r="F464" s="76">
        <f t="shared" si="24"/>
        <v>0</v>
      </c>
    </row>
    <row r="465" spans="1:6" x14ac:dyDescent="0.25">
      <c r="A465" s="154"/>
      <c r="B465" s="154"/>
      <c r="C465" s="306"/>
      <c r="D465" s="242"/>
      <c r="E465" s="90"/>
      <c r="F465" s="76">
        <f t="shared" si="24"/>
        <v>0</v>
      </c>
    </row>
    <row r="466" spans="1:6" x14ac:dyDescent="0.25">
      <c r="A466" s="147">
        <v>9</v>
      </c>
      <c r="B466" s="147" t="s">
        <v>302</v>
      </c>
      <c r="C466" s="306"/>
      <c r="D466" s="242"/>
      <c r="E466" s="90"/>
      <c r="F466" s="76">
        <f t="shared" ref="F466:F529" si="31">+E466*C466</f>
        <v>0</v>
      </c>
    </row>
    <row r="467" spans="1:6" x14ac:dyDescent="0.25">
      <c r="A467" s="154">
        <f>+A466+0.1</f>
        <v>9.1</v>
      </c>
      <c r="B467" s="154" t="s">
        <v>486</v>
      </c>
      <c r="C467" s="306">
        <v>2</v>
      </c>
      <c r="D467" s="242" t="s">
        <v>6</v>
      </c>
      <c r="E467" s="90"/>
      <c r="F467" s="76">
        <f t="shared" si="31"/>
        <v>0</v>
      </c>
    </row>
    <row r="468" spans="1:6" x14ac:dyDescent="0.25">
      <c r="A468" s="154">
        <f>+A467+0.1</f>
        <v>9.1999999999999993</v>
      </c>
      <c r="B468" s="158" t="s">
        <v>312</v>
      </c>
      <c r="C468" s="306">
        <v>2</v>
      </c>
      <c r="D468" s="242" t="s">
        <v>6</v>
      </c>
      <c r="E468" s="21"/>
      <c r="F468" s="76">
        <f t="shared" si="31"/>
        <v>0</v>
      </c>
    </row>
    <row r="469" spans="1:6" x14ac:dyDescent="0.25">
      <c r="A469" s="147"/>
      <c r="B469" s="154"/>
      <c r="C469" s="306"/>
      <c r="D469" s="242"/>
      <c r="E469" s="90"/>
      <c r="F469" s="76">
        <f t="shared" si="31"/>
        <v>0</v>
      </c>
    </row>
    <row r="470" spans="1:6" ht="25.5" x14ac:dyDescent="0.25">
      <c r="A470" s="365">
        <v>10</v>
      </c>
      <c r="B470" s="366" t="s">
        <v>487</v>
      </c>
      <c r="C470" s="367">
        <v>1312.98</v>
      </c>
      <c r="D470" s="368" t="s">
        <v>74</v>
      </c>
      <c r="E470" s="99"/>
      <c r="F470" s="76">
        <f t="shared" si="31"/>
        <v>0</v>
      </c>
    </row>
    <row r="471" spans="1:6" x14ac:dyDescent="0.25">
      <c r="A471" s="365"/>
      <c r="B471" s="366"/>
      <c r="C471" s="369"/>
      <c r="D471" s="370"/>
      <c r="E471" s="91"/>
      <c r="F471" s="76">
        <f t="shared" si="31"/>
        <v>0</v>
      </c>
    </row>
    <row r="472" spans="1:6" ht="51" x14ac:dyDescent="0.25">
      <c r="A472" s="147">
        <v>11</v>
      </c>
      <c r="B472" s="154" t="s">
        <v>488</v>
      </c>
      <c r="C472" s="360">
        <v>1312.98</v>
      </c>
      <c r="D472" s="361" t="s">
        <v>74</v>
      </c>
      <c r="E472" s="97"/>
      <c r="F472" s="76">
        <f t="shared" si="31"/>
        <v>0</v>
      </c>
    </row>
    <row r="473" spans="1:6" x14ac:dyDescent="0.25">
      <c r="A473" s="154"/>
      <c r="B473" s="154"/>
      <c r="C473" s="306"/>
      <c r="D473" s="242"/>
      <c r="E473" s="90"/>
      <c r="F473" s="76">
        <f t="shared" si="31"/>
        <v>0</v>
      </c>
    </row>
    <row r="474" spans="1:6" x14ac:dyDescent="0.25">
      <c r="A474" s="147">
        <v>12</v>
      </c>
      <c r="B474" s="147" t="s">
        <v>489</v>
      </c>
      <c r="C474" s="306"/>
      <c r="D474" s="242"/>
      <c r="E474" s="90"/>
      <c r="F474" s="76">
        <f t="shared" si="31"/>
        <v>0</v>
      </c>
    </row>
    <row r="475" spans="1:6" x14ac:dyDescent="0.25">
      <c r="A475" s="154">
        <f>+A474+0.1</f>
        <v>12.1</v>
      </c>
      <c r="B475" s="154" t="s">
        <v>490</v>
      </c>
      <c r="C475" s="369">
        <v>3.39</v>
      </c>
      <c r="D475" s="242" t="s">
        <v>22</v>
      </c>
      <c r="E475" s="90"/>
      <c r="F475" s="76">
        <f t="shared" si="31"/>
        <v>0</v>
      </c>
    </row>
    <row r="476" spans="1:6" x14ac:dyDescent="0.25">
      <c r="A476" s="154">
        <f t="shared" ref="A476:A477" si="32">+A475+0.1</f>
        <v>12.2</v>
      </c>
      <c r="B476" s="154" t="s">
        <v>491</v>
      </c>
      <c r="C476" s="369">
        <v>3.18</v>
      </c>
      <c r="D476" s="242" t="s">
        <v>22</v>
      </c>
      <c r="E476" s="90"/>
      <c r="F476" s="76">
        <f t="shared" si="31"/>
        <v>0</v>
      </c>
    </row>
    <row r="477" spans="1:6" ht="25.5" x14ac:dyDescent="0.25">
      <c r="A477" s="154">
        <f t="shared" si="32"/>
        <v>12.299999999999999</v>
      </c>
      <c r="B477" s="154" t="s">
        <v>492</v>
      </c>
      <c r="C477" s="369">
        <v>8.5399999999999991</v>
      </c>
      <c r="D477" s="242" t="s">
        <v>22</v>
      </c>
      <c r="E477" s="90"/>
      <c r="F477" s="76">
        <f t="shared" si="31"/>
        <v>0</v>
      </c>
    </row>
    <row r="478" spans="1:6" x14ac:dyDescent="0.25">
      <c r="A478" s="154"/>
      <c r="B478" s="154"/>
      <c r="C478" s="369"/>
      <c r="D478" s="242"/>
      <c r="E478" s="90"/>
      <c r="F478" s="76">
        <f t="shared" si="31"/>
        <v>0</v>
      </c>
    </row>
    <row r="479" spans="1:6" x14ac:dyDescent="0.25">
      <c r="A479" s="147">
        <v>13</v>
      </c>
      <c r="B479" s="147" t="s">
        <v>493</v>
      </c>
      <c r="C479" s="369"/>
      <c r="D479" s="242"/>
      <c r="E479" s="90"/>
      <c r="F479" s="76">
        <f t="shared" si="31"/>
        <v>0</v>
      </c>
    </row>
    <row r="480" spans="1:6" ht="25.5" x14ac:dyDescent="0.25">
      <c r="A480" s="154">
        <f>+A479+0.1</f>
        <v>13.1</v>
      </c>
      <c r="B480" s="154" t="s">
        <v>494</v>
      </c>
      <c r="C480" s="367">
        <v>33.92</v>
      </c>
      <c r="D480" s="361" t="s">
        <v>343</v>
      </c>
      <c r="E480" s="97"/>
      <c r="F480" s="76">
        <f t="shared" si="31"/>
        <v>0</v>
      </c>
    </row>
    <row r="481" spans="1:6" x14ac:dyDescent="0.25">
      <c r="A481" s="154">
        <f t="shared" ref="A481" si="33">+A480+0.1</f>
        <v>13.2</v>
      </c>
      <c r="B481" s="154" t="s">
        <v>495</v>
      </c>
      <c r="C481" s="369">
        <v>42.4</v>
      </c>
      <c r="D481" s="242" t="s">
        <v>74</v>
      </c>
      <c r="E481" s="90"/>
      <c r="F481" s="76">
        <f t="shared" si="31"/>
        <v>0</v>
      </c>
    </row>
    <row r="482" spans="1:6" x14ac:dyDescent="0.25">
      <c r="A482" s="154"/>
      <c r="B482" s="154"/>
      <c r="C482" s="306"/>
      <c r="D482" s="242"/>
      <c r="E482" s="90"/>
      <c r="F482" s="76">
        <f t="shared" si="31"/>
        <v>0</v>
      </c>
    </row>
    <row r="483" spans="1:6" x14ac:dyDescent="0.25">
      <c r="A483" s="365">
        <v>14</v>
      </c>
      <c r="B483" s="365" t="s">
        <v>496</v>
      </c>
      <c r="C483" s="369"/>
      <c r="D483" s="371"/>
      <c r="E483" s="91"/>
      <c r="F483" s="76">
        <f t="shared" si="31"/>
        <v>0</v>
      </c>
    </row>
    <row r="484" spans="1:6" x14ac:dyDescent="0.25">
      <c r="A484" s="154">
        <f>+A483+0.1</f>
        <v>14.1</v>
      </c>
      <c r="B484" s="366" t="s">
        <v>497</v>
      </c>
      <c r="C484" s="369">
        <v>81.540000000000006</v>
      </c>
      <c r="D484" s="371" t="s">
        <v>343</v>
      </c>
      <c r="E484" s="90"/>
      <c r="F484" s="76">
        <f t="shared" si="31"/>
        <v>0</v>
      </c>
    </row>
    <row r="485" spans="1:6" ht="25.5" x14ac:dyDescent="0.25">
      <c r="A485" s="154">
        <f t="shared" ref="A485" si="34">+A484+0.1</f>
        <v>14.2</v>
      </c>
      <c r="B485" s="366" t="s">
        <v>498</v>
      </c>
      <c r="C485" s="369">
        <v>81.540000000000006</v>
      </c>
      <c r="D485" s="371" t="s">
        <v>343</v>
      </c>
      <c r="E485" s="90"/>
      <c r="F485" s="76">
        <f t="shared" si="31"/>
        <v>0</v>
      </c>
    </row>
    <row r="486" spans="1:6" ht="25.5" x14ac:dyDescent="0.25">
      <c r="A486" s="154">
        <f>+A485+0.1</f>
        <v>14.299999999999999</v>
      </c>
      <c r="B486" s="366" t="s">
        <v>499</v>
      </c>
      <c r="C486" s="369">
        <v>302.68</v>
      </c>
      <c r="D486" s="371" t="s">
        <v>500</v>
      </c>
      <c r="E486" s="90"/>
      <c r="F486" s="76">
        <f t="shared" si="31"/>
        <v>0</v>
      </c>
    </row>
    <row r="487" spans="1:6" x14ac:dyDescent="0.25">
      <c r="A487" s="154"/>
      <c r="B487" s="154"/>
      <c r="C487" s="306"/>
      <c r="D487" s="242"/>
      <c r="E487" s="90"/>
      <c r="F487" s="76">
        <f t="shared" si="31"/>
        <v>0</v>
      </c>
    </row>
    <row r="488" spans="1:6" ht="25.5" x14ac:dyDescent="0.25">
      <c r="A488" s="147">
        <v>15</v>
      </c>
      <c r="B488" s="154" t="s">
        <v>501</v>
      </c>
      <c r="C488" s="306">
        <v>1312.98</v>
      </c>
      <c r="D488" s="242" t="s">
        <v>74</v>
      </c>
      <c r="E488" s="90"/>
      <c r="F488" s="76">
        <f t="shared" si="31"/>
        <v>0</v>
      </c>
    </row>
    <row r="489" spans="1:6" x14ac:dyDescent="0.25">
      <c r="A489" s="352"/>
      <c r="B489" s="372" t="s">
        <v>502</v>
      </c>
      <c r="C489" s="373"/>
      <c r="D489" s="374"/>
      <c r="E489" s="100"/>
      <c r="F489" s="100">
        <f>SUM(F425:F488)</f>
        <v>0</v>
      </c>
    </row>
    <row r="490" spans="1:6" x14ac:dyDescent="0.25">
      <c r="A490" s="154"/>
      <c r="B490" s="154"/>
      <c r="C490" s="306"/>
      <c r="D490" s="242"/>
      <c r="E490" s="90"/>
      <c r="F490" s="76"/>
    </row>
    <row r="491" spans="1:6" ht="25.5" x14ac:dyDescent="0.25">
      <c r="A491" s="355" t="s">
        <v>503</v>
      </c>
      <c r="B491" s="356" t="s">
        <v>504</v>
      </c>
      <c r="C491" s="357"/>
      <c r="D491" s="242"/>
      <c r="E491" s="96"/>
      <c r="F491" s="76">
        <f t="shared" si="31"/>
        <v>0</v>
      </c>
    </row>
    <row r="492" spans="1:6" x14ac:dyDescent="0.25">
      <c r="A492" s="358"/>
      <c r="B492" s="359"/>
      <c r="C492" s="357"/>
      <c r="D492" s="242"/>
      <c r="E492" s="96"/>
      <c r="F492" s="76">
        <f t="shared" si="31"/>
        <v>0</v>
      </c>
    </row>
    <row r="493" spans="1:6" x14ac:dyDescent="0.25">
      <c r="A493" s="147">
        <v>1</v>
      </c>
      <c r="B493" s="230" t="s">
        <v>264</v>
      </c>
      <c r="C493" s="306">
        <v>1052</v>
      </c>
      <c r="D493" s="242" t="s">
        <v>74</v>
      </c>
      <c r="E493" s="90"/>
      <c r="F493" s="76">
        <f t="shared" si="31"/>
        <v>0</v>
      </c>
    </row>
    <row r="494" spans="1:6" x14ac:dyDescent="0.25">
      <c r="A494" s="154"/>
      <c r="B494" s="154"/>
      <c r="C494" s="306"/>
      <c r="D494" s="242"/>
      <c r="E494" s="90"/>
      <c r="F494" s="76">
        <f t="shared" si="31"/>
        <v>0</v>
      </c>
    </row>
    <row r="495" spans="1:6" x14ac:dyDescent="0.25">
      <c r="A495" s="147">
        <v>2</v>
      </c>
      <c r="B495" s="147" t="s">
        <v>13</v>
      </c>
      <c r="C495" s="306"/>
      <c r="D495" s="242"/>
      <c r="E495" s="90"/>
      <c r="F495" s="76">
        <f t="shared" si="31"/>
        <v>0</v>
      </c>
    </row>
    <row r="496" spans="1:6" ht="25.5" x14ac:dyDescent="0.25">
      <c r="A496" s="154">
        <f t="shared" ref="A496:A500" si="35">+A495+0.1</f>
        <v>2.1</v>
      </c>
      <c r="B496" s="154" t="s">
        <v>505</v>
      </c>
      <c r="C496" s="360">
        <v>745.34</v>
      </c>
      <c r="D496" s="361" t="s">
        <v>22</v>
      </c>
      <c r="E496" s="97"/>
      <c r="F496" s="76">
        <f t="shared" si="31"/>
        <v>0</v>
      </c>
    </row>
    <row r="497" spans="1:6" x14ac:dyDescent="0.25">
      <c r="A497" s="154">
        <f t="shared" si="35"/>
        <v>2.2000000000000002</v>
      </c>
      <c r="B497" s="154" t="s">
        <v>267</v>
      </c>
      <c r="C497" s="306">
        <v>68.38</v>
      </c>
      <c r="D497" s="242" t="s">
        <v>22</v>
      </c>
      <c r="E497" s="90"/>
      <c r="F497" s="76">
        <f t="shared" si="31"/>
        <v>0</v>
      </c>
    </row>
    <row r="498" spans="1:6" ht="25.5" x14ac:dyDescent="0.25">
      <c r="A498" s="154">
        <f t="shared" si="35"/>
        <v>2.3000000000000003</v>
      </c>
      <c r="B498" s="154" t="s">
        <v>506</v>
      </c>
      <c r="C498" s="306">
        <v>229.88</v>
      </c>
      <c r="D498" s="242" t="s">
        <v>22</v>
      </c>
      <c r="E498" s="90"/>
      <c r="F498" s="76">
        <f t="shared" si="31"/>
        <v>0</v>
      </c>
    </row>
    <row r="499" spans="1:6" ht="25.5" x14ac:dyDescent="0.25">
      <c r="A499" s="154">
        <f t="shared" si="35"/>
        <v>2.4000000000000004</v>
      </c>
      <c r="B499" s="154" t="s">
        <v>507</v>
      </c>
      <c r="C499" s="306">
        <v>638.55999999999995</v>
      </c>
      <c r="D499" s="242" t="s">
        <v>22</v>
      </c>
      <c r="E499" s="90"/>
      <c r="F499" s="76">
        <f t="shared" si="31"/>
        <v>0</v>
      </c>
    </row>
    <row r="500" spans="1:6" ht="25.5" x14ac:dyDescent="0.25">
      <c r="A500" s="154">
        <f t="shared" si="35"/>
        <v>2.5000000000000004</v>
      </c>
      <c r="B500" s="154" t="s">
        <v>362</v>
      </c>
      <c r="C500" s="306">
        <v>358.02</v>
      </c>
      <c r="D500" s="242" t="s">
        <v>22</v>
      </c>
      <c r="E500" s="90"/>
      <c r="F500" s="76">
        <f t="shared" si="31"/>
        <v>0</v>
      </c>
    </row>
    <row r="501" spans="1:6" x14ac:dyDescent="0.25">
      <c r="A501" s="154"/>
      <c r="B501" s="154"/>
      <c r="C501" s="306"/>
      <c r="D501" s="242"/>
      <c r="E501" s="90"/>
      <c r="F501" s="76">
        <f t="shared" si="31"/>
        <v>0</v>
      </c>
    </row>
    <row r="502" spans="1:6" x14ac:dyDescent="0.25">
      <c r="A502" s="147">
        <v>3</v>
      </c>
      <c r="B502" s="147" t="s">
        <v>508</v>
      </c>
      <c r="C502" s="306"/>
      <c r="D502" s="242"/>
      <c r="E502" s="90"/>
      <c r="F502" s="76">
        <f t="shared" si="31"/>
        <v>0</v>
      </c>
    </row>
    <row r="503" spans="1:6" x14ac:dyDescent="0.25">
      <c r="A503" s="154">
        <v>3.1</v>
      </c>
      <c r="B503" s="154" t="s">
        <v>468</v>
      </c>
      <c r="C503" s="306">
        <v>1073.04</v>
      </c>
      <c r="D503" s="242" t="s">
        <v>74</v>
      </c>
      <c r="E503" s="90"/>
      <c r="F503" s="76">
        <f t="shared" si="31"/>
        <v>0</v>
      </c>
    </row>
    <row r="504" spans="1:6" x14ac:dyDescent="0.25">
      <c r="A504" s="337"/>
      <c r="B504" s="337"/>
      <c r="C504" s="363"/>
      <c r="D504" s="364"/>
      <c r="E504" s="98"/>
      <c r="F504" s="76">
        <f t="shared" si="31"/>
        <v>0</v>
      </c>
    </row>
    <row r="505" spans="1:6" x14ac:dyDescent="0.25">
      <c r="A505" s="147">
        <v>4</v>
      </c>
      <c r="B505" s="147" t="s">
        <v>509</v>
      </c>
      <c r="C505" s="306"/>
      <c r="D505" s="242"/>
      <c r="E505" s="90"/>
      <c r="F505" s="76">
        <f t="shared" si="31"/>
        <v>0</v>
      </c>
    </row>
    <row r="506" spans="1:6" x14ac:dyDescent="0.25">
      <c r="A506" s="154">
        <v>4.0999999999999996</v>
      </c>
      <c r="B506" s="154" t="s">
        <v>471</v>
      </c>
      <c r="C506" s="306">
        <v>1052</v>
      </c>
      <c r="D506" s="242" t="s">
        <v>74</v>
      </c>
      <c r="E506" s="90"/>
      <c r="F506" s="76">
        <f t="shared" si="31"/>
        <v>0</v>
      </c>
    </row>
    <row r="507" spans="1:6" x14ac:dyDescent="0.25">
      <c r="A507" s="154"/>
      <c r="B507" s="154"/>
      <c r="C507" s="306"/>
      <c r="D507" s="242"/>
      <c r="E507" s="90"/>
      <c r="F507" s="76">
        <f t="shared" si="31"/>
        <v>0</v>
      </c>
    </row>
    <row r="508" spans="1:6" x14ac:dyDescent="0.25">
      <c r="A508" s="147">
        <v>5</v>
      </c>
      <c r="B508" s="147" t="s">
        <v>510</v>
      </c>
      <c r="C508" s="306"/>
      <c r="D508" s="242"/>
      <c r="E508" s="90"/>
      <c r="F508" s="76">
        <f t="shared" si="31"/>
        <v>0</v>
      </c>
    </row>
    <row r="509" spans="1:6" x14ac:dyDescent="0.25">
      <c r="A509" s="154">
        <v>5.0999999999999996</v>
      </c>
      <c r="B509" s="154" t="s">
        <v>474</v>
      </c>
      <c r="C509" s="306">
        <v>1052</v>
      </c>
      <c r="D509" s="242" t="s">
        <v>74</v>
      </c>
      <c r="E509" s="90"/>
      <c r="F509" s="76">
        <f t="shared" si="31"/>
        <v>0</v>
      </c>
    </row>
    <row r="510" spans="1:6" x14ac:dyDescent="0.25">
      <c r="A510" s="154"/>
      <c r="B510" s="154"/>
      <c r="C510" s="306"/>
      <c r="D510" s="242"/>
      <c r="E510" s="90"/>
      <c r="F510" s="76">
        <f t="shared" si="31"/>
        <v>0</v>
      </c>
    </row>
    <row r="511" spans="1:6" x14ac:dyDescent="0.25">
      <c r="A511" s="147">
        <v>6</v>
      </c>
      <c r="B511" s="147" t="s">
        <v>475</v>
      </c>
      <c r="C511" s="306"/>
      <c r="D511" s="242"/>
      <c r="E511" s="90"/>
      <c r="F511" s="76">
        <f t="shared" si="31"/>
        <v>0</v>
      </c>
    </row>
    <row r="512" spans="1:6" ht="67.5" x14ac:dyDescent="0.25">
      <c r="A512" s="154">
        <v>6.1</v>
      </c>
      <c r="B512" s="232" t="s">
        <v>476</v>
      </c>
      <c r="C512" s="360">
        <v>40</v>
      </c>
      <c r="D512" s="361" t="s">
        <v>6</v>
      </c>
      <c r="E512" s="97"/>
      <c r="F512" s="76">
        <f t="shared" si="31"/>
        <v>0</v>
      </c>
    </row>
    <row r="513" spans="1:6" x14ac:dyDescent="0.25">
      <c r="A513" s="154"/>
      <c r="B513" s="362"/>
      <c r="C513" s="306"/>
      <c r="D513" s="242"/>
      <c r="E513" s="90"/>
      <c r="F513" s="76">
        <f t="shared" si="31"/>
        <v>0</v>
      </c>
    </row>
    <row r="514" spans="1:6" x14ac:dyDescent="0.25">
      <c r="A514" s="147">
        <v>7</v>
      </c>
      <c r="B514" s="147" t="s">
        <v>511</v>
      </c>
      <c r="C514" s="306"/>
      <c r="D514" s="242"/>
      <c r="E514" s="90"/>
      <c r="F514" s="76">
        <f t="shared" si="31"/>
        <v>0</v>
      </c>
    </row>
    <row r="515" spans="1:6" x14ac:dyDescent="0.25">
      <c r="A515" s="154">
        <v>7.1</v>
      </c>
      <c r="B515" s="154" t="s">
        <v>479</v>
      </c>
      <c r="C515" s="306">
        <v>7</v>
      </c>
      <c r="D515" s="242" t="s">
        <v>6</v>
      </c>
      <c r="E515" s="90"/>
      <c r="F515" s="76">
        <f t="shared" si="31"/>
        <v>0</v>
      </c>
    </row>
    <row r="516" spans="1:6" x14ac:dyDescent="0.25">
      <c r="A516" s="154">
        <v>7.5</v>
      </c>
      <c r="B516" s="154" t="s">
        <v>512</v>
      </c>
      <c r="C516" s="306">
        <v>1</v>
      </c>
      <c r="D516" s="242" t="s">
        <v>6</v>
      </c>
      <c r="E516" s="90"/>
      <c r="F516" s="76">
        <f t="shared" si="31"/>
        <v>0</v>
      </c>
    </row>
    <row r="517" spans="1:6" x14ac:dyDescent="0.25">
      <c r="A517" s="154">
        <v>7.6</v>
      </c>
      <c r="B517" s="154" t="s">
        <v>481</v>
      </c>
      <c r="C517" s="306">
        <v>9</v>
      </c>
      <c r="D517" s="242" t="s">
        <v>6</v>
      </c>
      <c r="E517" s="90"/>
      <c r="F517" s="76">
        <f t="shared" si="31"/>
        <v>0</v>
      </c>
    </row>
    <row r="518" spans="1:6" x14ac:dyDescent="0.25">
      <c r="A518" s="154">
        <v>7.7</v>
      </c>
      <c r="B518" s="154" t="s">
        <v>513</v>
      </c>
      <c r="C518" s="306">
        <v>3</v>
      </c>
      <c r="D518" s="242" t="s">
        <v>6</v>
      </c>
      <c r="E518" s="90"/>
      <c r="F518" s="76">
        <f t="shared" si="31"/>
        <v>0</v>
      </c>
    </row>
    <row r="519" spans="1:6" x14ac:dyDescent="0.25">
      <c r="A519" s="154">
        <v>7.8</v>
      </c>
      <c r="B519" s="154" t="s">
        <v>514</v>
      </c>
      <c r="C519" s="306">
        <v>6</v>
      </c>
      <c r="D519" s="242" t="s">
        <v>6</v>
      </c>
      <c r="E519" s="90"/>
      <c r="F519" s="76">
        <f t="shared" si="31"/>
        <v>0</v>
      </c>
    </row>
    <row r="520" spans="1:6" x14ac:dyDescent="0.25">
      <c r="A520" s="154">
        <v>7.9</v>
      </c>
      <c r="B520" s="154" t="s">
        <v>515</v>
      </c>
      <c r="C520" s="306">
        <v>1</v>
      </c>
      <c r="D520" s="242" t="s">
        <v>6</v>
      </c>
      <c r="E520" s="90"/>
      <c r="F520" s="76">
        <f t="shared" si="31"/>
        <v>0</v>
      </c>
    </row>
    <row r="521" spans="1:6" x14ac:dyDescent="0.25">
      <c r="A521" s="375">
        <v>7.1</v>
      </c>
      <c r="B521" s="154" t="s">
        <v>516</v>
      </c>
      <c r="C521" s="306">
        <v>1.35</v>
      </c>
      <c r="D521" s="242" t="s">
        <v>22</v>
      </c>
      <c r="E521" s="90"/>
      <c r="F521" s="76">
        <f t="shared" si="31"/>
        <v>0</v>
      </c>
    </row>
    <row r="522" spans="1:6" x14ac:dyDescent="0.25">
      <c r="A522" s="154"/>
      <c r="B522" s="154"/>
      <c r="C522" s="306"/>
      <c r="D522" s="242"/>
      <c r="E522" s="90"/>
      <c r="F522" s="76">
        <f t="shared" si="31"/>
        <v>0</v>
      </c>
    </row>
    <row r="523" spans="1:6" x14ac:dyDescent="0.25">
      <c r="A523" s="147">
        <v>8</v>
      </c>
      <c r="B523" s="147" t="s">
        <v>517</v>
      </c>
      <c r="C523" s="306"/>
      <c r="D523" s="242"/>
      <c r="E523" s="90"/>
      <c r="F523" s="76">
        <f t="shared" si="31"/>
        <v>0</v>
      </c>
    </row>
    <row r="524" spans="1:6" x14ac:dyDescent="0.25">
      <c r="A524" s="375">
        <f>+A523+0.1</f>
        <v>8.1</v>
      </c>
      <c r="B524" s="154" t="s">
        <v>518</v>
      </c>
      <c r="C524" s="306">
        <v>1</v>
      </c>
      <c r="D524" s="242" t="s">
        <v>6</v>
      </c>
      <c r="E524" s="90"/>
      <c r="F524" s="76">
        <f t="shared" si="31"/>
        <v>0</v>
      </c>
    </row>
    <row r="525" spans="1:6" x14ac:dyDescent="0.25">
      <c r="A525" s="154">
        <f t="shared" ref="A525:A527" si="36">+A524+0.1</f>
        <v>8.1999999999999993</v>
      </c>
      <c r="B525" s="154" t="s">
        <v>519</v>
      </c>
      <c r="C525" s="306">
        <v>2</v>
      </c>
      <c r="D525" s="242" t="s">
        <v>6</v>
      </c>
      <c r="E525" s="90"/>
      <c r="F525" s="76">
        <f t="shared" si="31"/>
        <v>0</v>
      </c>
    </row>
    <row r="526" spans="1:6" x14ac:dyDescent="0.25">
      <c r="A526" s="154">
        <f t="shared" si="36"/>
        <v>8.2999999999999989</v>
      </c>
      <c r="B526" s="154" t="s">
        <v>520</v>
      </c>
      <c r="C526" s="306">
        <v>1</v>
      </c>
      <c r="D526" s="242" t="s">
        <v>6</v>
      </c>
      <c r="E526" s="90"/>
      <c r="F526" s="76">
        <f t="shared" si="31"/>
        <v>0</v>
      </c>
    </row>
    <row r="527" spans="1:6" x14ac:dyDescent="0.25">
      <c r="A527" s="154">
        <f t="shared" si="36"/>
        <v>8.3999999999999986</v>
      </c>
      <c r="B527" s="158" t="s">
        <v>312</v>
      </c>
      <c r="C527" s="306">
        <v>4</v>
      </c>
      <c r="D527" s="242" t="s">
        <v>6</v>
      </c>
      <c r="E527" s="21"/>
      <c r="F527" s="76">
        <f t="shared" si="31"/>
        <v>0</v>
      </c>
    </row>
    <row r="528" spans="1:6" x14ac:dyDescent="0.25">
      <c r="A528" s="147"/>
      <c r="B528" s="154"/>
      <c r="C528" s="306"/>
      <c r="D528" s="242"/>
      <c r="E528" s="90"/>
      <c r="F528" s="76">
        <f t="shared" si="31"/>
        <v>0</v>
      </c>
    </row>
    <row r="529" spans="1:6" ht="25.5" x14ac:dyDescent="0.25">
      <c r="A529" s="365">
        <v>9</v>
      </c>
      <c r="B529" s="366" t="s">
        <v>487</v>
      </c>
      <c r="C529" s="367">
        <v>1312.98</v>
      </c>
      <c r="D529" s="368" t="s">
        <v>74</v>
      </c>
      <c r="E529" s="99"/>
      <c r="F529" s="76">
        <f t="shared" si="31"/>
        <v>0</v>
      </c>
    </row>
    <row r="530" spans="1:6" x14ac:dyDescent="0.25">
      <c r="A530" s="147"/>
      <c r="B530" s="154"/>
      <c r="C530" s="306"/>
      <c r="D530" s="242"/>
      <c r="E530" s="90"/>
      <c r="F530" s="76">
        <f t="shared" ref="F530:F593" si="37">+E530*C530</f>
        <v>0</v>
      </c>
    </row>
    <row r="531" spans="1:6" ht="51" x14ac:dyDescent="0.25">
      <c r="A531" s="147">
        <v>10</v>
      </c>
      <c r="B531" s="154" t="s">
        <v>521</v>
      </c>
      <c r="C531" s="360">
        <v>1052</v>
      </c>
      <c r="D531" s="361" t="s">
        <v>74</v>
      </c>
      <c r="E531" s="97"/>
      <c r="F531" s="76">
        <f t="shared" si="37"/>
        <v>0</v>
      </c>
    </row>
    <row r="532" spans="1:6" x14ac:dyDescent="0.25">
      <c r="A532" s="147"/>
      <c r="B532" s="154"/>
      <c r="C532" s="306"/>
      <c r="D532" s="242"/>
      <c r="E532" s="90"/>
      <c r="F532" s="76">
        <f t="shared" si="37"/>
        <v>0</v>
      </c>
    </row>
    <row r="533" spans="1:6" ht="25.5" x14ac:dyDescent="0.25">
      <c r="A533" s="147">
        <v>11</v>
      </c>
      <c r="B533" s="154" t="s">
        <v>522</v>
      </c>
      <c r="C533" s="306">
        <v>1052</v>
      </c>
      <c r="D533" s="242" t="s">
        <v>74</v>
      </c>
      <c r="E533" s="90"/>
      <c r="F533" s="76">
        <f t="shared" si="37"/>
        <v>0</v>
      </c>
    </row>
    <row r="534" spans="1:6" x14ac:dyDescent="0.25">
      <c r="A534" s="352"/>
      <c r="B534" s="372" t="s">
        <v>523</v>
      </c>
      <c r="C534" s="373"/>
      <c r="D534" s="374"/>
      <c r="E534" s="100"/>
      <c r="F534" s="100">
        <f>SUM(F491:F533)</f>
        <v>0</v>
      </c>
    </row>
    <row r="535" spans="1:6" x14ac:dyDescent="0.25">
      <c r="A535" s="154"/>
      <c r="B535" s="154"/>
      <c r="C535" s="306"/>
      <c r="D535" s="242"/>
      <c r="E535" s="90"/>
      <c r="F535" s="76"/>
    </row>
    <row r="536" spans="1:6" ht="25.5" x14ac:dyDescent="0.25">
      <c r="A536" s="355" t="s">
        <v>524</v>
      </c>
      <c r="B536" s="356" t="s">
        <v>525</v>
      </c>
      <c r="C536" s="357"/>
      <c r="D536" s="242"/>
      <c r="E536" s="96"/>
      <c r="F536" s="76">
        <f t="shared" si="37"/>
        <v>0</v>
      </c>
    </row>
    <row r="537" spans="1:6" x14ac:dyDescent="0.25">
      <c r="A537" s="355"/>
      <c r="B537" s="356"/>
      <c r="C537" s="357"/>
      <c r="D537" s="242"/>
      <c r="E537" s="96"/>
      <c r="F537" s="76">
        <f t="shared" si="37"/>
        <v>0</v>
      </c>
    </row>
    <row r="538" spans="1:6" x14ac:dyDescent="0.2">
      <c r="A538" s="376">
        <v>1</v>
      </c>
      <c r="B538" s="376" t="s">
        <v>526</v>
      </c>
      <c r="C538" s="360">
        <v>5037.3500000000004</v>
      </c>
      <c r="D538" s="361" t="s">
        <v>74</v>
      </c>
      <c r="E538" s="97"/>
      <c r="F538" s="76">
        <f t="shared" si="37"/>
        <v>0</v>
      </c>
    </row>
    <row r="539" spans="1:6" x14ac:dyDescent="0.2">
      <c r="A539" s="377"/>
      <c r="B539" s="377"/>
      <c r="C539" s="360"/>
      <c r="D539" s="361"/>
      <c r="E539" s="97"/>
      <c r="F539" s="76">
        <f t="shared" si="37"/>
        <v>0</v>
      </c>
    </row>
    <row r="540" spans="1:6" x14ac:dyDescent="0.2">
      <c r="A540" s="376">
        <v>2</v>
      </c>
      <c r="B540" s="376" t="s">
        <v>13</v>
      </c>
      <c r="C540" s="360"/>
      <c r="D540" s="361"/>
      <c r="E540" s="97"/>
      <c r="F540" s="76">
        <f t="shared" si="37"/>
        <v>0</v>
      </c>
    </row>
    <row r="541" spans="1:6" ht="25.5" x14ac:dyDescent="0.2">
      <c r="A541" s="154">
        <f t="shared" ref="A541:A545" si="38">+A540+0.1</f>
        <v>2.1</v>
      </c>
      <c r="B541" s="377" t="s">
        <v>505</v>
      </c>
      <c r="C541" s="360">
        <v>3674.67</v>
      </c>
      <c r="D541" s="361" t="s">
        <v>22</v>
      </c>
      <c r="E541" s="97"/>
      <c r="F541" s="76">
        <f t="shared" si="37"/>
        <v>0</v>
      </c>
    </row>
    <row r="542" spans="1:6" x14ac:dyDescent="0.2">
      <c r="A542" s="154">
        <f t="shared" si="38"/>
        <v>2.2000000000000002</v>
      </c>
      <c r="B542" s="377" t="s">
        <v>267</v>
      </c>
      <c r="C542" s="360">
        <v>334.08</v>
      </c>
      <c r="D542" s="361" t="s">
        <v>22</v>
      </c>
      <c r="E542" s="97"/>
      <c r="F542" s="76">
        <f t="shared" si="37"/>
        <v>0</v>
      </c>
    </row>
    <row r="543" spans="1:6" ht="25.5" x14ac:dyDescent="0.2">
      <c r="A543" s="154">
        <f t="shared" si="38"/>
        <v>2.3000000000000003</v>
      </c>
      <c r="B543" s="377" t="s">
        <v>506</v>
      </c>
      <c r="C543" s="360">
        <v>1131.98</v>
      </c>
      <c r="D543" s="361" t="s">
        <v>22</v>
      </c>
      <c r="E543" s="97"/>
      <c r="F543" s="76">
        <f t="shared" si="37"/>
        <v>0</v>
      </c>
    </row>
    <row r="544" spans="1:6" ht="25.5" x14ac:dyDescent="0.25">
      <c r="A544" s="154">
        <f t="shared" si="38"/>
        <v>2.4000000000000004</v>
      </c>
      <c r="B544" s="154" t="s">
        <v>507</v>
      </c>
      <c r="C544" s="360">
        <v>3144.4</v>
      </c>
      <c r="D544" s="361" t="s">
        <v>22</v>
      </c>
      <c r="E544" s="97"/>
      <c r="F544" s="76">
        <f t="shared" si="37"/>
        <v>0</v>
      </c>
    </row>
    <row r="545" spans="1:6" ht="25.5" x14ac:dyDescent="0.2">
      <c r="A545" s="337">
        <f t="shared" si="38"/>
        <v>2.5000000000000004</v>
      </c>
      <c r="B545" s="378" t="s">
        <v>527</v>
      </c>
      <c r="C545" s="379">
        <v>1768.3</v>
      </c>
      <c r="D545" s="380" t="s">
        <v>22</v>
      </c>
      <c r="E545" s="101"/>
      <c r="F545" s="76">
        <f t="shared" si="37"/>
        <v>0</v>
      </c>
    </row>
    <row r="546" spans="1:6" x14ac:dyDescent="0.2">
      <c r="A546" s="377"/>
      <c r="B546" s="377"/>
      <c r="C546" s="360"/>
      <c r="D546" s="361"/>
      <c r="E546" s="97"/>
      <c r="F546" s="76">
        <f t="shared" si="37"/>
        <v>0</v>
      </c>
    </row>
    <row r="547" spans="1:6" x14ac:dyDescent="0.2">
      <c r="A547" s="376">
        <v>3</v>
      </c>
      <c r="B547" s="376" t="s">
        <v>528</v>
      </c>
      <c r="C547" s="360"/>
      <c r="D547" s="361"/>
      <c r="E547" s="97"/>
      <c r="F547" s="76">
        <f t="shared" si="37"/>
        <v>0</v>
      </c>
    </row>
    <row r="548" spans="1:6" x14ac:dyDescent="0.2">
      <c r="A548" s="154">
        <f t="shared" ref="A548:A550" si="39">+A547+0.1</f>
        <v>3.1</v>
      </c>
      <c r="B548" s="377" t="s">
        <v>529</v>
      </c>
      <c r="C548" s="360">
        <v>468.8</v>
      </c>
      <c r="D548" s="361" t="s">
        <v>74</v>
      </c>
      <c r="E548" s="97"/>
      <c r="F548" s="76">
        <f t="shared" si="37"/>
        <v>0</v>
      </c>
    </row>
    <row r="549" spans="1:6" x14ac:dyDescent="0.2">
      <c r="A549" s="154">
        <f t="shared" si="39"/>
        <v>3.2</v>
      </c>
      <c r="B549" s="377" t="s">
        <v>530</v>
      </c>
      <c r="C549" s="360">
        <v>428.6</v>
      </c>
      <c r="D549" s="361" t="s">
        <v>74</v>
      </c>
      <c r="E549" s="97"/>
      <c r="F549" s="76">
        <f t="shared" si="37"/>
        <v>0</v>
      </c>
    </row>
    <row r="550" spans="1:6" x14ac:dyDescent="0.2">
      <c r="A550" s="154">
        <f t="shared" si="39"/>
        <v>3.3000000000000003</v>
      </c>
      <c r="B550" s="377" t="s">
        <v>531</v>
      </c>
      <c r="C550" s="360">
        <v>4245.24</v>
      </c>
      <c r="D550" s="361" t="s">
        <v>74</v>
      </c>
      <c r="E550" s="97"/>
      <c r="F550" s="76">
        <f t="shared" si="37"/>
        <v>0</v>
      </c>
    </row>
    <row r="551" spans="1:6" x14ac:dyDescent="0.2">
      <c r="A551" s="377"/>
      <c r="B551" s="377"/>
      <c r="C551" s="360"/>
      <c r="D551" s="361"/>
      <c r="E551" s="97"/>
      <c r="F551" s="76">
        <f t="shared" si="37"/>
        <v>0</v>
      </c>
    </row>
    <row r="552" spans="1:6" x14ac:dyDescent="0.2">
      <c r="A552" s="376">
        <v>4</v>
      </c>
      <c r="B552" s="376" t="s">
        <v>469</v>
      </c>
      <c r="C552" s="360"/>
      <c r="D552" s="361"/>
      <c r="E552" s="97"/>
      <c r="F552" s="76">
        <f t="shared" si="37"/>
        <v>0</v>
      </c>
    </row>
    <row r="553" spans="1:6" x14ac:dyDescent="0.2">
      <c r="A553" s="154">
        <f t="shared" ref="A553:A555" si="40">+A552+0.1</f>
        <v>4.0999999999999996</v>
      </c>
      <c r="B553" s="377" t="s">
        <v>532</v>
      </c>
      <c r="C553" s="360">
        <v>455.15</v>
      </c>
      <c r="D553" s="361" t="s">
        <v>74</v>
      </c>
      <c r="E553" s="97"/>
      <c r="F553" s="76">
        <f t="shared" si="37"/>
        <v>0</v>
      </c>
    </row>
    <row r="554" spans="1:6" x14ac:dyDescent="0.2">
      <c r="A554" s="154">
        <f t="shared" si="40"/>
        <v>4.1999999999999993</v>
      </c>
      <c r="B554" s="377" t="s">
        <v>533</v>
      </c>
      <c r="C554" s="360">
        <v>420.2</v>
      </c>
      <c r="D554" s="361" t="s">
        <v>74</v>
      </c>
      <c r="E554" s="97"/>
      <c r="F554" s="76">
        <f t="shared" si="37"/>
        <v>0</v>
      </c>
    </row>
    <row r="555" spans="1:6" x14ac:dyDescent="0.2">
      <c r="A555" s="154">
        <f t="shared" si="40"/>
        <v>4.2999999999999989</v>
      </c>
      <c r="B555" s="377" t="s">
        <v>534</v>
      </c>
      <c r="C555" s="360">
        <v>4162</v>
      </c>
      <c r="D555" s="361" t="s">
        <v>74</v>
      </c>
      <c r="E555" s="97"/>
      <c r="F555" s="76">
        <f t="shared" si="37"/>
        <v>0</v>
      </c>
    </row>
    <row r="556" spans="1:6" x14ac:dyDescent="0.2">
      <c r="A556" s="377"/>
      <c r="B556" s="377"/>
      <c r="C556" s="360"/>
      <c r="D556" s="361"/>
      <c r="E556" s="97"/>
      <c r="F556" s="76">
        <f t="shared" si="37"/>
        <v>0</v>
      </c>
    </row>
    <row r="557" spans="1:6" x14ac:dyDescent="0.2">
      <c r="A557" s="376">
        <v>5</v>
      </c>
      <c r="B557" s="376" t="s">
        <v>472</v>
      </c>
      <c r="C557" s="360"/>
      <c r="D557" s="361"/>
      <c r="E557" s="97"/>
      <c r="F557" s="76">
        <f t="shared" si="37"/>
        <v>0</v>
      </c>
    </row>
    <row r="558" spans="1:6" x14ac:dyDescent="0.2">
      <c r="A558" s="154">
        <f t="shared" ref="A558:A560" si="41">+A557+0.1</f>
        <v>5.0999999999999996</v>
      </c>
      <c r="B558" s="377" t="s">
        <v>535</v>
      </c>
      <c r="C558" s="360">
        <v>455.15</v>
      </c>
      <c r="D558" s="361" t="s">
        <v>74</v>
      </c>
      <c r="E558" s="97"/>
      <c r="F558" s="76">
        <f t="shared" si="37"/>
        <v>0</v>
      </c>
    </row>
    <row r="559" spans="1:6" x14ac:dyDescent="0.2">
      <c r="A559" s="154">
        <f t="shared" si="41"/>
        <v>5.1999999999999993</v>
      </c>
      <c r="B559" s="377" t="s">
        <v>473</v>
      </c>
      <c r="C559" s="360">
        <v>420.2</v>
      </c>
      <c r="D559" s="361" t="s">
        <v>74</v>
      </c>
      <c r="E559" s="97"/>
      <c r="F559" s="76">
        <f t="shared" si="37"/>
        <v>0</v>
      </c>
    </row>
    <row r="560" spans="1:6" x14ac:dyDescent="0.2">
      <c r="A560" s="154">
        <f t="shared" si="41"/>
        <v>5.2999999999999989</v>
      </c>
      <c r="B560" s="377" t="s">
        <v>474</v>
      </c>
      <c r="C560" s="360">
        <v>4162</v>
      </c>
      <c r="D560" s="361" t="s">
        <v>74</v>
      </c>
      <c r="E560" s="97"/>
      <c r="F560" s="76">
        <f t="shared" si="37"/>
        <v>0</v>
      </c>
    </row>
    <row r="561" spans="1:6" x14ac:dyDescent="0.2">
      <c r="A561" s="377"/>
      <c r="B561" s="377"/>
      <c r="C561" s="360"/>
      <c r="D561" s="361"/>
      <c r="E561" s="97"/>
      <c r="F561" s="76">
        <f t="shared" si="37"/>
        <v>0</v>
      </c>
    </row>
    <row r="562" spans="1:6" x14ac:dyDescent="0.2">
      <c r="A562" s="376">
        <v>6</v>
      </c>
      <c r="B562" s="376" t="s">
        <v>475</v>
      </c>
      <c r="C562" s="360"/>
      <c r="D562" s="361"/>
      <c r="E562" s="97"/>
      <c r="F562" s="76">
        <f t="shared" si="37"/>
        <v>0</v>
      </c>
    </row>
    <row r="563" spans="1:6" ht="67.5" x14ac:dyDescent="0.2">
      <c r="A563" s="377"/>
      <c r="B563" s="232" t="s">
        <v>476</v>
      </c>
      <c r="C563" s="360">
        <v>372</v>
      </c>
      <c r="D563" s="361" t="s">
        <v>6</v>
      </c>
      <c r="E563" s="97"/>
      <c r="F563" s="76">
        <f t="shared" si="37"/>
        <v>0</v>
      </c>
    </row>
    <row r="564" spans="1:6" x14ac:dyDescent="0.2">
      <c r="A564" s="377"/>
      <c r="B564" s="381"/>
      <c r="C564" s="360"/>
      <c r="D564" s="361"/>
      <c r="E564" s="97"/>
      <c r="F564" s="76">
        <f t="shared" si="37"/>
        <v>0</v>
      </c>
    </row>
    <row r="565" spans="1:6" x14ac:dyDescent="0.2">
      <c r="A565" s="376">
        <v>7</v>
      </c>
      <c r="B565" s="376" t="s">
        <v>536</v>
      </c>
      <c r="C565" s="360"/>
      <c r="D565" s="361"/>
      <c r="E565" s="97"/>
      <c r="F565" s="76">
        <f t="shared" si="37"/>
        <v>0</v>
      </c>
    </row>
    <row r="566" spans="1:6" x14ac:dyDescent="0.2">
      <c r="A566" s="377">
        <v>7.1</v>
      </c>
      <c r="B566" s="377" t="s">
        <v>537</v>
      </c>
      <c r="C566" s="360">
        <v>1</v>
      </c>
      <c r="D566" s="361" t="s">
        <v>6</v>
      </c>
      <c r="E566" s="97"/>
      <c r="F566" s="76">
        <f t="shared" si="37"/>
        <v>0</v>
      </c>
    </row>
    <row r="567" spans="1:6" x14ac:dyDescent="0.2">
      <c r="A567" s="377">
        <v>7.2</v>
      </c>
      <c r="B567" s="377" t="s">
        <v>538</v>
      </c>
      <c r="C567" s="360">
        <v>1</v>
      </c>
      <c r="D567" s="361" t="s">
        <v>6</v>
      </c>
      <c r="E567" s="97"/>
      <c r="F567" s="76">
        <f t="shared" si="37"/>
        <v>0</v>
      </c>
    </row>
    <row r="568" spans="1:6" x14ac:dyDescent="0.2">
      <c r="A568" s="377">
        <v>7.3</v>
      </c>
      <c r="B568" s="377" t="s">
        <v>539</v>
      </c>
      <c r="C568" s="360">
        <v>2</v>
      </c>
      <c r="D568" s="361" t="s">
        <v>6</v>
      </c>
      <c r="E568" s="97"/>
      <c r="F568" s="76">
        <f t="shared" si="37"/>
        <v>0</v>
      </c>
    </row>
    <row r="569" spans="1:6" x14ac:dyDescent="0.2">
      <c r="A569" s="377">
        <v>7.4</v>
      </c>
      <c r="B569" s="377" t="s">
        <v>478</v>
      </c>
      <c r="C569" s="360">
        <v>6</v>
      </c>
      <c r="D569" s="361" t="s">
        <v>6</v>
      </c>
      <c r="E569" s="97"/>
      <c r="F569" s="76">
        <f t="shared" si="37"/>
        <v>0</v>
      </c>
    </row>
    <row r="570" spans="1:6" x14ac:dyDescent="0.2">
      <c r="A570" s="377">
        <v>7.5</v>
      </c>
      <c r="B570" s="377" t="s">
        <v>479</v>
      </c>
      <c r="C570" s="360">
        <v>12</v>
      </c>
      <c r="D570" s="361" t="s">
        <v>6</v>
      </c>
      <c r="E570" s="97"/>
      <c r="F570" s="76">
        <f t="shared" si="37"/>
        <v>0</v>
      </c>
    </row>
    <row r="571" spans="1:6" x14ac:dyDescent="0.2">
      <c r="A571" s="377">
        <v>7.6</v>
      </c>
      <c r="B571" s="377" t="s">
        <v>540</v>
      </c>
      <c r="C571" s="360">
        <v>1</v>
      </c>
      <c r="D571" s="361" t="s">
        <v>6</v>
      </c>
      <c r="E571" s="97"/>
      <c r="F571" s="76">
        <f t="shared" si="37"/>
        <v>0</v>
      </c>
    </row>
    <row r="572" spans="1:6" x14ac:dyDescent="0.2">
      <c r="A572" s="377">
        <v>7.7</v>
      </c>
      <c r="B572" s="377" t="s">
        <v>541</v>
      </c>
      <c r="C572" s="360">
        <v>1</v>
      </c>
      <c r="D572" s="361" t="s">
        <v>6</v>
      </c>
      <c r="E572" s="97"/>
      <c r="F572" s="76">
        <f t="shared" si="37"/>
        <v>0</v>
      </c>
    </row>
    <row r="573" spans="1:6" x14ac:dyDescent="0.2">
      <c r="A573" s="377">
        <v>7.8</v>
      </c>
      <c r="B573" s="377" t="s">
        <v>542</v>
      </c>
      <c r="C573" s="360">
        <v>1</v>
      </c>
      <c r="D573" s="361" t="s">
        <v>6</v>
      </c>
      <c r="E573" s="97"/>
      <c r="F573" s="76">
        <f t="shared" si="37"/>
        <v>0</v>
      </c>
    </row>
    <row r="574" spans="1:6" x14ac:dyDescent="0.2">
      <c r="A574" s="377">
        <v>7.9</v>
      </c>
      <c r="B574" s="377" t="s">
        <v>480</v>
      </c>
      <c r="C574" s="360">
        <v>3</v>
      </c>
      <c r="D574" s="361" t="s">
        <v>6</v>
      </c>
      <c r="E574" s="97"/>
      <c r="F574" s="76">
        <f t="shared" si="37"/>
        <v>0</v>
      </c>
    </row>
    <row r="575" spans="1:6" x14ac:dyDescent="0.2">
      <c r="A575" s="382">
        <v>7.1</v>
      </c>
      <c r="B575" s="377" t="s">
        <v>481</v>
      </c>
      <c r="C575" s="360">
        <v>44</v>
      </c>
      <c r="D575" s="361" t="s">
        <v>6</v>
      </c>
      <c r="E575" s="97"/>
      <c r="F575" s="76">
        <f t="shared" si="37"/>
        <v>0</v>
      </c>
    </row>
    <row r="576" spans="1:6" x14ac:dyDescent="0.2">
      <c r="A576" s="377">
        <v>7.11</v>
      </c>
      <c r="B576" s="377" t="s">
        <v>543</v>
      </c>
      <c r="C576" s="360">
        <v>9</v>
      </c>
      <c r="D576" s="361" t="s">
        <v>6</v>
      </c>
      <c r="E576" s="97"/>
      <c r="F576" s="76">
        <f t="shared" si="37"/>
        <v>0</v>
      </c>
    </row>
    <row r="577" spans="1:6" x14ac:dyDescent="0.2">
      <c r="A577" s="377">
        <v>7.12</v>
      </c>
      <c r="B577" s="377" t="s">
        <v>544</v>
      </c>
      <c r="C577" s="360">
        <v>2</v>
      </c>
      <c r="D577" s="361" t="s">
        <v>6</v>
      </c>
      <c r="E577" s="97"/>
      <c r="F577" s="76">
        <f t="shared" si="37"/>
        <v>0</v>
      </c>
    </row>
    <row r="578" spans="1:6" x14ac:dyDescent="0.2">
      <c r="A578" s="377">
        <v>7.13</v>
      </c>
      <c r="B578" s="377" t="s">
        <v>483</v>
      </c>
      <c r="C578" s="360">
        <v>3</v>
      </c>
      <c r="D578" s="361" t="s">
        <v>6</v>
      </c>
      <c r="E578" s="97"/>
      <c r="F578" s="76">
        <f t="shared" si="37"/>
        <v>0</v>
      </c>
    </row>
    <row r="579" spans="1:6" x14ac:dyDescent="0.2">
      <c r="A579" s="377">
        <v>7.14</v>
      </c>
      <c r="B579" s="377" t="s">
        <v>514</v>
      </c>
      <c r="C579" s="360">
        <v>1</v>
      </c>
      <c r="D579" s="361" t="s">
        <v>6</v>
      </c>
      <c r="E579" s="97"/>
      <c r="F579" s="76">
        <f t="shared" si="37"/>
        <v>0</v>
      </c>
    </row>
    <row r="580" spans="1:6" x14ac:dyDescent="0.2">
      <c r="A580" s="377">
        <v>7.15</v>
      </c>
      <c r="B580" s="377" t="s">
        <v>545</v>
      </c>
      <c r="C580" s="360">
        <v>21</v>
      </c>
      <c r="D580" s="361" t="s">
        <v>6</v>
      </c>
      <c r="E580" s="97"/>
      <c r="F580" s="76">
        <f t="shared" si="37"/>
        <v>0</v>
      </c>
    </row>
    <row r="581" spans="1:6" x14ac:dyDescent="0.2">
      <c r="A581" s="377">
        <v>7.16</v>
      </c>
      <c r="B581" s="377" t="s">
        <v>516</v>
      </c>
      <c r="C581" s="360">
        <v>5.4</v>
      </c>
      <c r="D581" s="361" t="s">
        <v>22</v>
      </c>
      <c r="E581" s="97"/>
      <c r="F581" s="76">
        <f t="shared" si="37"/>
        <v>0</v>
      </c>
    </row>
    <row r="582" spans="1:6" x14ac:dyDescent="0.2">
      <c r="A582" s="377"/>
      <c r="B582" s="377"/>
      <c r="C582" s="360"/>
      <c r="D582" s="361"/>
      <c r="E582" s="97"/>
      <c r="F582" s="76">
        <f t="shared" si="37"/>
        <v>0</v>
      </c>
    </row>
    <row r="583" spans="1:6" x14ac:dyDescent="0.2">
      <c r="A583" s="376">
        <v>8</v>
      </c>
      <c r="B583" s="376" t="s">
        <v>546</v>
      </c>
      <c r="C583" s="360"/>
      <c r="D583" s="361"/>
      <c r="E583" s="97"/>
      <c r="F583" s="76">
        <f t="shared" si="37"/>
        <v>0</v>
      </c>
    </row>
    <row r="584" spans="1:6" x14ac:dyDescent="0.2">
      <c r="A584" s="154">
        <v>8.1</v>
      </c>
      <c r="B584" s="377" t="s">
        <v>547</v>
      </c>
      <c r="C584" s="360">
        <v>16</v>
      </c>
      <c r="D584" s="361" t="s">
        <v>6</v>
      </c>
      <c r="E584" s="97"/>
      <c r="F584" s="76">
        <f t="shared" si="37"/>
        <v>0</v>
      </c>
    </row>
    <row r="585" spans="1:6" x14ac:dyDescent="0.2">
      <c r="A585" s="154">
        <v>8.1999999999999993</v>
      </c>
      <c r="B585" s="377" t="s">
        <v>548</v>
      </c>
      <c r="C585" s="360">
        <v>1</v>
      </c>
      <c r="D585" s="361" t="s">
        <v>6</v>
      </c>
      <c r="E585" s="97"/>
      <c r="F585" s="76">
        <f t="shared" si="37"/>
        <v>0</v>
      </c>
    </row>
    <row r="586" spans="1:6" x14ac:dyDescent="0.2">
      <c r="A586" s="154">
        <v>8.3000000000000007</v>
      </c>
      <c r="B586" s="377" t="s">
        <v>549</v>
      </c>
      <c r="C586" s="360">
        <v>3</v>
      </c>
      <c r="D586" s="361" t="s">
        <v>6</v>
      </c>
      <c r="E586" s="97"/>
      <c r="F586" s="76">
        <f t="shared" si="37"/>
        <v>0</v>
      </c>
    </row>
    <row r="587" spans="1:6" x14ac:dyDescent="0.2">
      <c r="A587" s="377"/>
      <c r="B587" s="377"/>
      <c r="C587" s="360"/>
      <c r="D587" s="361"/>
      <c r="E587" s="97"/>
      <c r="F587" s="76">
        <f t="shared" si="37"/>
        <v>0</v>
      </c>
    </row>
    <row r="588" spans="1:6" x14ac:dyDescent="0.2">
      <c r="A588" s="376">
        <v>9</v>
      </c>
      <c r="B588" s="376" t="s">
        <v>550</v>
      </c>
      <c r="C588" s="360"/>
      <c r="D588" s="361"/>
      <c r="E588" s="97"/>
      <c r="F588" s="76">
        <f t="shared" si="37"/>
        <v>0</v>
      </c>
    </row>
    <row r="589" spans="1:6" x14ac:dyDescent="0.2">
      <c r="A589" s="154">
        <f t="shared" ref="A589:A592" si="42">+A588+0.1</f>
        <v>9.1</v>
      </c>
      <c r="B589" s="377" t="s">
        <v>518</v>
      </c>
      <c r="C589" s="360">
        <v>1</v>
      </c>
      <c r="D589" s="361" t="s">
        <v>6</v>
      </c>
      <c r="E589" s="97"/>
      <c r="F589" s="76">
        <f t="shared" si="37"/>
        <v>0</v>
      </c>
    </row>
    <row r="590" spans="1:6" x14ac:dyDescent="0.2">
      <c r="A590" s="154">
        <f t="shared" si="42"/>
        <v>9.1999999999999993</v>
      </c>
      <c r="B590" s="377" t="s">
        <v>486</v>
      </c>
      <c r="C590" s="360">
        <v>1</v>
      </c>
      <c r="D590" s="361" t="s">
        <v>6</v>
      </c>
      <c r="E590" s="97"/>
      <c r="F590" s="76">
        <f t="shared" si="37"/>
        <v>0</v>
      </c>
    </row>
    <row r="591" spans="1:6" x14ac:dyDescent="0.2">
      <c r="A591" s="154">
        <f t="shared" si="42"/>
        <v>9.2999999999999989</v>
      </c>
      <c r="B591" s="377" t="s">
        <v>551</v>
      </c>
      <c r="C591" s="360">
        <v>1</v>
      </c>
      <c r="D591" s="361" t="s">
        <v>6</v>
      </c>
      <c r="E591" s="85"/>
      <c r="F591" s="76">
        <f t="shared" si="37"/>
        <v>0</v>
      </c>
    </row>
    <row r="592" spans="1:6" x14ac:dyDescent="0.2">
      <c r="A592" s="377">
        <f t="shared" si="42"/>
        <v>9.3999999999999986</v>
      </c>
      <c r="B592" s="377" t="s">
        <v>552</v>
      </c>
      <c r="C592" s="360">
        <v>1</v>
      </c>
      <c r="D592" s="361" t="s">
        <v>6</v>
      </c>
      <c r="E592" s="21"/>
      <c r="F592" s="76">
        <f t="shared" si="37"/>
        <v>0</v>
      </c>
    </row>
    <row r="593" spans="1:6" x14ac:dyDescent="0.2">
      <c r="A593" s="376"/>
      <c r="B593" s="377"/>
      <c r="C593" s="360"/>
      <c r="D593" s="361"/>
      <c r="E593" s="97"/>
      <c r="F593" s="76">
        <f t="shared" si="37"/>
        <v>0</v>
      </c>
    </row>
    <row r="594" spans="1:6" ht="25.5" x14ac:dyDescent="0.2">
      <c r="A594" s="147">
        <v>10</v>
      </c>
      <c r="B594" s="377" t="s">
        <v>553</v>
      </c>
      <c r="C594" s="360">
        <v>5037.3500000000004</v>
      </c>
      <c r="D594" s="361" t="s">
        <v>74</v>
      </c>
      <c r="E594" s="97"/>
      <c r="F594" s="76">
        <f t="shared" ref="F594:F657" si="43">+E594*C594</f>
        <v>0</v>
      </c>
    </row>
    <row r="595" spans="1:6" x14ac:dyDescent="0.2">
      <c r="A595" s="383"/>
      <c r="B595" s="378"/>
      <c r="C595" s="379"/>
      <c r="D595" s="380"/>
      <c r="E595" s="101"/>
      <c r="F595" s="76">
        <f t="shared" si="43"/>
        <v>0</v>
      </c>
    </row>
    <row r="596" spans="1:6" ht="38.25" x14ac:dyDescent="0.2">
      <c r="A596" s="147">
        <v>11</v>
      </c>
      <c r="B596" s="377" t="s">
        <v>554</v>
      </c>
      <c r="C596" s="360">
        <v>5037.3500000000004</v>
      </c>
      <c r="D596" s="361" t="s">
        <v>74</v>
      </c>
      <c r="E596" s="97"/>
      <c r="F596" s="76">
        <f t="shared" si="43"/>
        <v>0</v>
      </c>
    </row>
    <row r="597" spans="1:6" x14ac:dyDescent="0.2">
      <c r="A597" s="376"/>
      <c r="B597" s="377"/>
      <c r="C597" s="360"/>
      <c r="D597" s="361"/>
      <c r="E597" s="97"/>
      <c r="F597" s="76">
        <f t="shared" si="43"/>
        <v>0</v>
      </c>
    </row>
    <row r="598" spans="1:6" ht="25.5" x14ac:dyDescent="0.2">
      <c r="A598" s="147">
        <v>12</v>
      </c>
      <c r="B598" s="377" t="s">
        <v>522</v>
      </c>
      <c r="C598" s="360">
        <v>5037.3500000000004</v>
      </c>
      <c r="D598" s="361" t="s">
        <v>74</v>
      </c>
      <c r="E598" s="97"/>
      <c r="F598" s="76">
        <f t="shared" si="43"/>
        <v>0</v>
      </c>
    </row>
    <row r="599" spans="1:6" x14ac:dyDescent="0.2">
      <c r="A599" s="154"/>
      <c r="B599" s="359"/>
      <c r="C599" s="360"/>
      <c r="D599" s="361"/>
      <c r="E599" s="102"/>
      <c r="F599" s="76">
        <f t="shared" si="43"/>
        <v>0</v>
      </c>
    </row>
    <row r="600" spans="1:6" x14ac:dyDescent="0.2">
      <c r="A600" s="384">
        <v>13</v>
      </c>
      <c r="B600" s="385" t="s">
        <v>555</v>
      </c>
      <c r="C600" s="386"/>
      <c r="D600" s="387"/>
      <c r="E600" s="103"/>
      <c r="F600" s="76">
        <f t="shared" si="43"/>
        <v>0</v>
      </c>
    </row>
    <row r="601" spans="1:6" x14ac:dyDescent="0.2">
      <c r="A601" s="388"/>
      <c r="B601" s="389"/>
      <c r="C601" s="386"/>
      <c r="D601" s="387"/>
      <c r="E601" s="103"/>
      <c r="F601" s="76">
        <f t="shared" si="43"/>
        <v>0</v>
      </c>
    </row>
    <row r="602" spans="1:6" x14ac:dyDescent="0.25">
      <c r="A602" s="390">
        <v>13.1</v>
      </c>
      <c r="B602" s="391" t="s">
        <v>556</v>
      </c>
      <c r="C602" s="392"/>
      <c r="D602" s="393"/>
      <c r="E602" s="104"/>
      <c r="F602" s="76">
        <f t="shared" si="43"/>
        <v>0</v>
      </c>
    </row>
    <row r="603" spans="1:6" x14ac:dyDescent="0.25">
      <c r="A603" s="394" t="s">
        <v>557</v>
      </c>
      <c r="B603" s="395" t="s">
        <v>558</v>
      </c>
      <c r="C603" s="396">
        <v>40</v>
      </c>
      <c r="D603" s="397" t="s">
        <v>559</v>
      </c>
      <c r="E603" s="58"/>
      <c r="F603" s="76">
        <f t="shared" si="43"/>
        <v>0</v>
      </c>
    </row>
    <row r="604" spans="1:6" x14ac:dyDescent="0.2">
      <c r="A604" s="388"/>
      <c r="B604" s="389"/>
      <c r="C604" s="386"/>
      <c r="D604" s="387"/>
      <c r="E604" s="103"/>
      <c r="F604" s="76">
        <f t="shared" si="43"/>
        <v>0</v>
      </c>
    </row>
    <row r="605" spans="1:6" x14ac:dyDescent="0.25">
      <c r="A605" s="398">
        <v>13.2</v>
      </c>
      <c r="B605" s="365" t="s">
        <v>560</v>
      </c>
      <c r="C605" s="399"/>
      <c r="D605" s="400"/>
      <c r="E605" s="59"/>
      <c r="F605" s="76">
        <f t="shared" si="43"/>
        <v>0</v>
      </c>
    </row>
    <row r="606" spans="1:6" x14ac:dyDescent="0.25">
      <c r="A606" s="394" t="s">
        <v>561</v>
      </c>
      <c r="B606" s="395" t="s">
        <v>562</v>
      </c>
      <c r="C606" s="396">
        <v>100</v>
      </c>
      <c r="D606" s="397" t="s">
        <v>74</v>
      </c>
      <c r="E606" s="58"/>
      <c r="F606" s="76">
        <f t="shared" si="43"/>
        <v>0</v>
      </c>
    </row>
    <row r="607" spans="1:6" x14ac:dyDescent="0.25">
      <c r="A607" s="394" t="s">
        <v>563</v>
      </c>
      <c r="B607" s="395" t="s">
        <v>564</v>
      </c>
      <c r="C607" s="396">
        <v>100</v>
      </c>
      <c r="D607" s="397" t="s">
        <v>74</v>
      </c>
      <c r="E607" s="58"/>
      <c r="F607" s="76">
        <f t="shared" si="43"/>
        <v>0</v>
      </c>
    </row>
    <row r="608" spans="1:6" x14ac:dyDescent="0.25">
      <c r="A608" s="394" t="s">
        <v>565</v>
      </c>
      <c r="B608" s="395" t="s">
        <v>566</v>
      </c>
      <c r="C608" s="396">
        <v>50</v>
      </c>
      <c r="D608" s="397" t="s">
        <v>74</v>
      </c>
      <c r="E608" s="58"/>
      <c r="F608" s="76">
        <f t="shared" si="43"/>
        <v>0</v>
      </c>
    </row>
    <row r="609" spans="1:6" x14ac:dyDescent="0.25">
      <c r="A609" s="394" t="s">
        <v>567</v>
      </c>
      <c r="B609" s="395" t="s">
        <v>568</v>
      </c>
      <c r="C609" s="396">
        <v>50</v>
      </c>
      <c r="D609" s="397" t="s">
        <v>74</v>
      </c>
      <c r="E609" s="58"/>
      <c r="F609" s="76">
        <f t="shared" si="43"/>
        <v>0</v>
      </c>
    </row>
    <row r="610" spans="1:6" x14ac:dyDescent="0.25">
      <c r="A610" s="394" t="s">
        <v>569</v>
      </c>
      <c r="B610" s="395" t="s">
        <v>570</v>
      </c>
      <c r="C610" s="396">
        <v>50</v>
      </c>
      <c r="D610" s="397" t="s">
        <v>74</v>
      </c>
      <c r="E610" s="58"/>
      <c r="F610" s="76">
        <f t="shared" si="43"/>
        <v>0</v>
      </c>
    </row>
    <row r="611" spans="1:6" x14ac:dyDescent="0.25">
      <c r="A611" s="394"/>
      <c r="B611" s="366"/>
      <c r="C611" s="396"/>
      <c r="D611" s="397"/>
      <c r="E611" s="58"/>
      <c r="F611" s="76">
        <f t="shared" si="43"/>
        <v>0</v>
      </c>
    </row>
    <row r="612" spans="1:6" x14ac:dyDescent="0.25">
      <c r="A612" s="129">
        <v>13.3</v>
      </c>
      <c r="B612" s="365" t="s">
        <v>571</v>
      </c>
      <c r="C612" s="399"/>
      <c r="D612" s="400"/>
      <c r="E612" s="59"/>
      <c r="F612" s="76">
        <f t="shared" si="43"/>
        <v>0</v>
      </c>
    </row>
    <row r="613" spans="1:6" x14ac:dyDescent="0.25">
      <c r="A613" s="394" t="s">
        <v>572</v>
      </c>
      <c r="B613" s="395" t="s">
        <v>573</v>
      </c>
      <c r="C613" s="396">
        <v>50</v>
      </c>
      <c r="D613" s="401" t="s">
        <v>6</v>
      </c>
      <c r="E613" s="58"/>
      <c r="F613" s="76">
        <f t="shared" si="43"/>
        <v>0</v>
      </c>
    </row>
    <row r="614" spans="1:6" x14ac:dyDescent="0.25">
      <c r="A614" s="394" t="s">
        <v>574</v>
      </c>
      <c r="B614" s="395" t="s">
        <v>575</v>
      </c>
      <c r="C614" s="396">
        <v>50</v>
      </c>
      <c r="D614" s="401" t="s">
        <v>6</v>
      </c>
      <c r="E614" s="58"/>
      <c r="F614" s="76">
        <f t="shared" si="43"/>
        <v>0</v>
      </c>
    </row>
    <row r="615" spans="1:6" x14ac:dyDescent="0.25">
      <c r="A615" s="394" t="s">
        <v>576</v>
      </c>
      <c r="B615" s="395" t="s">
        <v>577</v>
      </c>
      <c r="C615" s="396">
        <v>25</v>
      </c>
      <c r="D615" s="401" t="s">
        <v>6</v>
      </c>
      <c r="E615" s="58"/>
      <c r="F615" s="76">
        <f t="shared" si="43"/>
        <v>0</v>
      </c>
    </row>
    <row r="616" spans="1:6" x14ac:dyDescent="0.25">
      <c r="A616" s="394" t="s">
        <v>578</v>
      </c>
      <c r="B616" s="395" t="s">
        <v>579</v>
      </c>
      <c r="C616" s="396">
        <v>25</v>
      </c>
      <c r="D616" s="401" t="s">
        <v>6</v>
      </c>
      <c r="E616" s="58"/>
      <c r="F616" s="76">
        <f t="shared" si="43"/>
        <v>0</v>
      </c>
    </row>
    <row r="617" spans="1:6" x14ac:dyDescent="0.25">
      <c r="A617" s="394" t="s">
        <v>580</v>
      </c>
      <c r="B617" s="395" t="s">
        <v>581</v>
      </c>
      <c r="C617" s="396">
        <v>25</v>
      </c>
      <c r="D617" s="401" t="s">
        <v>6</v>
      </c>
      <c r="E617" s="58"/>
      <c r="F617" s="76">
        <f t="shared" si="43"/>
        <v>0</v>
      </c>
    </row>
    <row r="618" spans="1:6" x14ac:dyDescent="0.25">
      <c r="A618" s="394"/>
      <c r="B618" s="395"/>
      <c r="C618" s="396"/>
      <c r="D618" s="401"/>
      <c r="E618" s="58"/>
      <c r="F618" s="76">
        <f t="shared" si="43"/>
        <v>0</v>
      </c>
    </row>
    <row r="619" spans="1:6" x14ac:dyDescent="0.25">
      <c r="A619" s="129">
        <v>13.4</v>
      </c>
      <c r="B619" s="365" t="s">
        <v>582</v>
      </c>
      <c r="C619" s="399"/>
      <c r="D619" s="400"/>
      <c r="E619" s="59"/>
      <c r="F619" s="76">
        <f t="shared" si="43"/>
        <v>0</v>
      </c>
    </row>
    <row r="620" spans="1:6" x14ac:dyDescent="0.25">
      <c r="A620" s="394" t="s">
        <v>583</v>
      </c>
      <c r="B620" s="395" t="s">
        <v>584</v>
      </c>
      <c r="C620" s="396">
        <v>5</v>
      </c>
      <c r="D620" s="397" t="s">
        <v>585</v>
      </c>
      <c r="E620" s="58"/>
      <c r="F620" s="76">
        <f t="shared" si="43"/>
        <v>0</v>
      </c>
    </row>
    <row r="621" spans="1:6" x14ac:dyDescent="0.25">
      <c r="A621" s="394" t="s">
        <v>586</v>
      </c>
      <c r="B621" s="395" t="s">
        <v>587</v>
      </c>
      <c r="C621" s="396">
        <v>5</v>
      </c>
      <c r="D621" s="397" t="s">
        <v>585</v>
      </c>
      <c r="E621" s="58"/>
      <c r="F621" s="76">
        <f t="shared" si="43"/>
        <v>0</v>
      </c>
    </row>
    <row r="622" spans="1:6" x14ac:dyDescent="0.25">
      <c r="A622" s="402"/>
      <c r="B622" s="403" t="s">
        <v>588</v>
      </c>
      <c r="C622" s="404"/>
      <c r="D622" s="405"/>
      <c r="E622" s="105"/>
      <c r="F622" s="105">
        <f>SUM(F536:F621)</f>
        <v>0</v>
      </c>
    </row>
    <row r="623" spans="1:6" x14ac:dyDescent="0.25">
      <c r="A623" s="154"/>
      <c r="B623" s="154"/>
      <c r="C623" s="306"/>
      <c r="D623" s="242"/>
      <c r="E623" s="90"/>
      <c r="F623" s="76"/>
    </row>
    <row r="624" spans="1:6" ht="25.5" x14ac:dyDescent="0.25">
      <c r="A624" s="355" t="s">
        <v>589</v>
      </c>
      <c r="B624" s="356" t="s">
        <v>590</v>
      </c>
      <c r="C624" s="357"/>
      <c r="D624" s="242"/>
      <c r="E624" s="96"/>
      <c r="F624" s="76">
        <f t="shared" si="43"/>
        <v>0</v>
      </c>
    </row>
    <row r="625" spans="1:6" x14ac:dyDescent="0.25">
      <c r="A625" s="358"/>
      <c r="B625" s="359"/>
      <c r="C625" s="357"/>
      <c r="D625" s="242"/>
      <c r="E625" s="96"/>
      <c r="F625" s="76">
        <f t="shared" si="43"/>
        <v>0</v>
      </c>
    </row>
    <row r="626" spans="1:6" x14ac:dyDescent="0.25">
      <c r="A626" s="365">
        <v>1</v>
      </c>
      <c r="B626" s="365" t="s">
        <v>526</v>
      </c>
      <c r="C626" s="369">
        <v>7626.45</v>
      </c>
      <c r="D626" s="370" t="s">
        <v>74</v>
      </c>
      <c r="E626" s="91"/>
      <c r="F626" s="76">
        <f t="shared" si="43"/>
        <v>0</v>
      </c>
    </row>
    <row r="627" spans="1:6" x14ac:dyDescent="0.25">
      <c r="A627" s="366"/>
      <c r="B627" s="366"/>
      <c r="C627" s="369"/>
      <c r="D627" s="370"/>
      <c r="E627" s="91"/>
      <c r="F627" s="76">
        <f t="shared" si="43"/>
        <v>0</v>
      </c>
    </row>
    <row r="628" spans="1:6" x14ac:dyDescent="0.25">
      <c r="A628" s="147">
        <v>2</v>
      </c>
      <c r="B628" s="147" t="s">
        <v>591</v>
      </c>
      <c r="C628" s="306"/>
      <c r="D628" s="307"/>
      <c r="E628" s="90"/>
      <c r="F628" s="76">
        <f t="shared" si="43"/>
        <v>0</v>
      </c>
    </row>
    <row r="629" spans="1:6" x14ac:dyDescent="0.25">
      <c r="A629" s="154">
        <f>A628+0.1</f>
        <v>2.1</v>
      </c>
      <c r="B629" s="154" t="s">
        <v>460</v>
      </c>
      <c r="C629" s="306">
        <v>1130</v>
      </c>
      <c r="D629" s="307" t="s">
        <v>74</v>
      </c>
      <c r="E629" s="90"/>
      <c r="F629" s="76">
        <f t="shared" si="43"/>
        <v>0</v>
      </c>
    </row>
    <row r="630" spans="1:6" x14ac:dyDescent="0.25">
      <c r="A630" s="154">
        <f>A629+0.1</f>
        <v>2.2000000000000002</v>
      </c>
      <c r="B630" s="154" t="s">
        <v>461</v>
      </c>
      <c r="C630" s="306">
        <v>395.5</v>
      </c>
      <c r="D630" s="307" t="s">
        <v>343</v>
      </c>
      <c r="E630" s="90"/>
      <c r="F630" s="76">
        <f t="shared" si="43"/>
        <v>0</v>
      </c>
    </row>
    <row r="631" spans="1:6" ht="25.5" x14ac:dyDescent="0.25">
      <c r="A631" s="154">
        <f>A630+0.1</f>
        <v>2.3000000000000003</v>
      </c>
      <c r="B631" s="154" t="s">
        <v>592</v>
      </c>
      <c r="C631" s="306">
        <v>26.7</v>
      </c>
      <c r="D631" s="307" t="s">
        <v>22</v>
      </c>
      <c r="E631" s="90"/>
      <c r="F631" s="76">
        <f t="shared" si="43"/>
        <v>0</v>
      </c>
    </row>
    <row r="632" spans="1:6" x14ac:dyDescent="0.25">
      <c r="A632" s="366"/>
      <c r="B632" s="366"/>
      <c r="C632" s="369"/>
      <c r="D632" s="370"/>
      <c r="E632" s="90"/>
      <c r="F632" s="76">
        <f t="shared" si="43"/>
        <v>0</v>
      </c>
    </row>
    <row r="633" spans="1:6" x14ac:dyDescent="0.25">
      <c r="A633" s="365">
        <v>3</v>
      </c>
      <c r="B633" s="365" t="s">
        <v>13</v>
      </c>
      <c r="C633" s="369"/>
      <c r="D633" s="370"/>
      <c r="E633" s="90"/>
      <c r="F633" s="76">
        <f t="shared" si="43"/>
        <v>0</v>
      </c>
    </row>
    <row r="634" spans="1:6" x14ac:dyDescent="0.25">
      <c r="A634" s="366">
        <f>A633+0.1</f>
        <v>3.1</v>
      </c>
      <c r="B634" s="366" t="s">
        <v>593</v>
      </c>
      <c r="C634" s="369">
        <v>5508.23</v>
      </c>
      <c r="D634" s="370" t="s">
        <v>22</v>
      </c>
      <c r="E634" s="90"/>
      <c r="F634" s="76">
        <f t="shared" si="43"/>
        <v>0</v>
      </c>
    </row>
    <row r="635" spans="1:6" x14ac:dyDescent="0.25">
      <c r="A635" s="366">
        <f t="shared" ref="A635:A638" si="44">A634+0.1</f>
        <v>3.2</v>
      </c>
      <c r="B635" s="366" t="s">
        <v>594</v>
      </c>
      <c r="C635" s="369">
        <v>502.58</v>
      </c>
      <c r="D635" s="370" t="s">
        <v>22</v>
      </c>
      <c r="E635" s="90"/>
      <c r="F635" s="76">
        <f t="shared" si="43"/>
        <v>0</v>
      </c>
    </row>
    <row r="636" spans="1:6" ht="25.5" x14ac:dyDescent="0.25">
      <c r="A636" s="366">
        <f t="shared" si="44"/>
        <v>3.3000000000000003</v>
      </c>
      <c r="B636" s="366" t="s">
        <v>506</v>
      </c>
      <c r="C636" s="369">
        <v>1697.61</v>
      </c>
      <c r="D636" s="370" t="s">
        <v>22</v>
      </c>
      <c r="E636" s="90"/>
      <c r="F636" s="76">
        <f t="shared" si="43"/>
        <v>0</v>
      </c>
    </row>
    <row r="637" spans="1:6" ht="25.5" x14ac:dyDescent="0.25">
      <c r="A637" s="366">
        <f t="shared" si="44"/>
        <v>3.4000000000000004</v>
      </c>
      <c r="B637" s="366" t="s">
        <v>595</v>
      </c>
      <c r="C637" s="369">
        <v>4715.57</v>
      </c>
      <c r="D637" s="370" t="s">
        <v>22</v>
      </c>
      <c r="E637" s="90"/>
      <c r="F637" s="76">
        <f t="shared" si="43"/>
        <v>0</v>
      </c>
    </row>
    <row r="638" spans="1:6" ht="25.5" x14ac:dyDescent="0.25">
      <c r="A638" s="366">
        <f t="shared" si="44"/>
        <v>3.5000000000000004</v>
      </c>
      <c r="B638" s="366" t="s">
        <v>362</v>
      </c>
      <c r="C638" s="369">
        <v>2648.8</v>
      </c>
      <c r="D638" s="370" t="s">
        <v>22</v>
      </c>
      <c r="E638" s="90"/>
      <c r="F638" s="76">
        <f t="shared" si="43"/>
        <v>0</v>
      </c>
    </row>
    <row r="639" spans="1:6" x14ac:dyDescent="0.25">
      <c r="A639" s="366"/>
      <c r="B639" s="366"/>
      <c r="C639" s="369"/>
      <c r="D639" s="370"/>
      <c r="E639" s="91"/>
      <c r="F639" s="76">
        <f t="shared" si="43"/>
        <v>0</v>
      </c>
    </row>
    <row r="640" spans="1:6" x14ac:dyDescent="0.25">
      <c r="A640" s="365">
        <v>4</v>
      </c>
      <c r="B640" s="365" t="s">
        <v>596</v>
      </c>
      <c r="C640" s="369"/>
      <c r="D640" s="370"/>
      <c r="E640" s="91"/>
      <c r="F640" s="76">
        <f t="shared" si="43"/>
        <v>0</v>
      </c>
    </row>
    <row r="641" spans="1:6" x14ac:dyDescent="0.25">
      <c r="A641" s="366">
        <v>4.0999999999999996</v>
      </c>
      <c r="B641" s="366" t="s">
        <v>597</v>
      </c>
      <c r="C641" s="369">
        <v>351.8</v>
      </c>
      <c r="D641" s="370" t="s">
        <v>74</v>
      </c>
      <c r="E641" s="91"/>
      <c r="F641" s="76">
        <f t="shared" si="43"/>
        <v>0</v>
      </c>
    </row>
    <row r="642" spans="1:6" x14ac:dyDescent="0.25">
      <c r="A642" s="366">
        <v>4.2</v>
      </c>
      <c r="B642" s="366" t="s">
        <v>467</v>
      </c>
      <c r="C642" s="369">
        <v>702.42</v>
      </c>
      <c r="D642" s="370" t="s">
        <v>74</v>
      </c>
      <c r="E642" s="91"/>
      <c r="F642" s="76">
        <f t="shared" si="43"/>
        <v>0</v>
      </c>
    </row>
    <row r="643" spans="1:6" x14ac:dyDescent="0.25">
      <c r="A643" s="366">
        <v>4.3</v>
      </c>
      <c r="B643" s="366" t="s">
        <v>468</v>
      </c>
      <c r="C643" s="369">
        <v>6728.18</v>
      </c>
      <c r="D643" s="370" t="s">
        <v>74</v>
      </c>
      <c r="E643" s="91"/>
      <c r="F643" s="76">
        <f t="shared" si="43"/>
        <v>0</v>
      </c>
    </row>
    <row r="644" spans="1:6" x14ac:dyDescent="0.25">
      <c r="A644" s="366"/>
      <c r="B644" s="366"/>
      <c r="C644" s="369"/>
      <c r="D644" s="370"/>
      <c r="E644" s="91"/>
      <c r="F644" s="76">
        <f t="shared" si="43"/>
        <v>0</v>
      </c>
    </row>
    <row r="645" spans="1:6" x14ac:dyDescent="0.25">
      <c r="A645" s="365">
        <v>5</v>
      </c>
      <c r="B645" s="365" t="s">
        <v>469</v>
      </c>
      <c r="C645" s="369"/>
      <c r="D645" s="370"/>
      <c r="E645" s="91"/>
      <c r="F645" s="76">
        <f t="shared" si="43"/>
        <v>0</v>
      </c>
    </row>
    <row r="646" spans="1:6" x14ac:dyDescent="0.25">
      <c r="A646" s="366">
        <f>A645+0.1</f>
        <v>5.0999999999999996</v>
      </c>
      <c r="B646" s="366" t="s">
        <v>598</v>
      </c>
      <c r="C646" s="369">
        <v>341.55</v>
      </c>
      <c r="D646" s="370" t="s">
        <v>74</v>
      </c>
      <c r="E646" s="91"/>
      <c r="F646" s="76">
        <f t="shared" si="43"/>
        <v>0</v>
      </c>
    </row>
    <row r="647" spans="1:6" x14ac:dyDescent="0.25">
      <c r="A647" s="366">
        <v>5.2</v>
      </c>
      <c r="B647" s="366" t="s">
        <v>470</v>
      </c>
      <c r="C647" s="369">
        <v>688.65</v>
      </c>
      <c r="D647" s="370" t="s">
        <v>74</v>
      </c>
      <c r="E647" s="91"/>
      <c r="F647" s="76">
        <f t="shared" si="43"/>
        <v>0</v>
      </c>
    </row>
    <row r="648" spans="1:6" x14ac:dyDescent="0.25">
      <c r="A648" s="366">
        <v>5.3</v>
      </c>
      <c r="B648" s="366" t="s">
        <v>471</v>
      </c>
      <c r="C648" s="369">
        <v>6596.25</v>
      </c>
      <c r="D648" s="370" t="s">
        <v>74</v>
      </c>
      <c r="E648" s="91"/>
      <c r="F648" s="76">
        <f t="shared" si="43"/>
        <v>0</v>
      </c>
    </row>
    <row r="649" spans="1:6" x14ac:dyDescent="0.25">
      <c r="A649" s="366"/>
      <c r="B649" s="366"/>
      <c r="C649" s="369"/>
      <c r="D649" s="370"/>
      <c r="E649" s="91"/>
      <c r="F649" s="76">
        <f t="shared" si="43"/>
        <v>0</v>
      </c>
    </row>
    <row r="650" spans="1:6" x14ac:dyDescent="0.25">
      <c r="A650" s="365">
        <v>6</v>
      </c>
      <c r="B650" s="365" t="s">
        <v>472</v>
      </c>
      <c r="C650" s="369"/>
      <c r="D650" s="370"/>
      <c r="E650" s="91"/>
      <c r="F650" s="76">
        <f t="shared" si="43"/>
        <v>0</v>
      </c>
    </row>
    <row r="651" spans="1:6" x14ac:dyDescent="0.25">
      <c r="A651" s="366">
        <v>6.1</v>
      </c>
      <c r="B651" s="366" t="s">
        <v>599</v>
      </c>
      <c r="C651" s="369">
        <v>341.55</v>
      </c>
      <c r="D651" s="370" t="s">
        <v>74</v>
      </c>
      <c r="E651" s="91"/>
      <c r="F651" s="76">
        <f t="shared" si="43"/>
        <v>0</v>
      </c>
    </row>
    <row r="652" spans="1:6" x14ac:dyDescent="0.25">
      <c r="A652" s="366">
        <v>6.2</v>
      </c>
      <c r="B652" s="366" t="s">
        <v>600</v>
      </c>
      <c r="C652" s="369">
        <v>688.65</v>
      </c>
      <c r="D652" s="370" t="s">
        <v>74</v>
      </c>
      <c r="E652" s="91"/>
      <c r="F652" s="76">
        <f t="shared" si="43"/>
        <v>0</v>
      </c>
    </row>
    <row r="653" spans="1:6" x14ac:dyDescent="0.25">
      <c r="A653" s="366">
        <v>6.3</v>
      </c>
      <c r="B653" s="366" t="s">
        <v>601</v>
      </c>
      <c r="C653" s="369">
        <v>6596.25</v>
      </c>
      <c r="D653" s="370" t="s">
        <v>74</v>
      </c>
      <c r="E653" s="91"/>
      <c r="F653" s="76">
        <f t="shared" si="43"/>
        <v>0</v>
      </c>
    </row>
    <row r="654" spans="1:6" x14ac:dyDescent="0.25">
      <c r="A654" s="366"/>
      <c r="B654" s="366"/>
      <c r="C654" s="369"/>
      <c r="D654" s="370"/>
      <c r="E654" s="91"/>
      <c r="F654" s="76">
        <f t="shared" si="43"/>
        <v>0</v>
      </c>
    </row>
    <row r="655" spans="1:6" x14ac:dyDescent="0.25">
      <c r="A655" s="365">
        <v>7</v>
      </c>
      <c r="B655" s="365" t="s">
        <v>475</v>
      </c>
      <c r="C655" s="369"/>
      <c r="D655" s="370"/>
      <c r="E655" s="91"/>
      <c r="F655" s="76">
        <f t="shared" si="43"/>
        <v>0</v>
      </c>
    </row>
    <row r="656" spans="1:6" ht="67.5" x14ac:dyDescent="0.25">
      <c r="A656" s="366">
        <f>A655+0.1</f>
        <v>7.1</v>
      </c>
      <c r="B656" s="232" t="s">
        <v>476</v>
      </c>
      <c r="C656" s="369">
        <v>348</v>
      </c>
      <c r="D656" s="370" t="s">
        <v>6</v>
      </c>
      <c r="E656" s="90"/>
      <c r="F656" s="76">
        <f t="shared" si="43"/>
        <v>0</v>
      </c>
    </row>
    <row r="657" spans="1:6" x14ac:dyDescent="0.25">
      <c r="A657" s="366"/>
      <c r="B657" s="366"/>
      <c r="C657" s="369"/>
      <c r="D657" s="370"/>
      <c r="E657" s="91"/>
      <c r="F657" s="76">
        <f t="shared" si="43"/>
        <v>0</v>
      </c>
    </row>
    <row r="658" spans="1:6" x14ac:dyDescent="0.25">
      <c r="A658" s="365">
        <v>8</v>
      </c>
      <c r="B658" s="365" t="s">
        <v>536</v>
      </c>
      <c r="C658" s="369"/>
      <c r="D658" s="370"/>
      <c r="E658" s="91"/>
      <c r="F658" s="76">
        <f t="shared" ref="F658:F721" si="45">+E658*C658</f>
        <v>0</v>
      </c>
    </row>
    <row r="659" spans="1:6" x14ac:dyDescent="0.25">
      <c r="A659" s="366">
        <f>A658+0.1</f>
        <v>8.1</v>
      </c>
      <c r="B659" s="366" t="s">
        <v>602</v>
      </c>
      <c r="C659" s="369">
        <v>1</v>
      </c>
      <c r="D659" s="370" t="s">
        <v>6</v>
      </c>
      <c r="E659" s="91"/>
      <c r="F659" s="76">
        <f t="shared" si="45"/>
        <v>0</v>
      </c>
    </row>
    <row r="660" spans="1:6" x14ac:dyDescent="0.25">
      <c r="A660" s="154">
        <f t="shared" ref="A660:A667" si="46">A659+0.1</f>
        <v>8.1999999999999993</v>
      </c>
      <c r="B660" s="154" t="s">
        <v>539</v>
      </c>
      <c r="C660" s="306">
        <v>1</v>
      </c>
      <c r="D660" s="242" t="s">
        <v>6</v>
      </c>
      <c r="E660" s="90"/>
      <c r="F660" s="76">
        <f t="shared" si="45"/>
        <v>0</v>
      </c>
    </row>
    <row r="661" spans="1:6" x14ac:dyDescent="0.25">
      <c r="A661" s="154">
        <f t="shared" si="46"/>
        <v>8.2999999999999989</v>
      </c>
      <c r="B661" s="154" t="s">
        <v>478</v>
      </c>
      <c r="C661" s="306">
        <v>12</v>
      </c>
      <c r="D661" s="242" t="s">
        <v>6</v>
      </c>
      <c r="E661" s="90"/>
      <c r="F661" s="76">
        <f t="shared" si="45"/>
        <v>0</v>
      </c>
    </row>
    <row r="662" spans="1:6" x14ac:dyDescent="0.25">
      <c r="A662" s="154">
        <f t="shared" si="46"/>
        <v>8.3999999999999986</v>
      </c>
      <c r="B662" s="154" t="s">
        <v>479</v>
      </c>
      <c r="C662" s="306">
        <v>23</v>
      </c>
      <c r="D662" s="242" t="s">
        <v>6</v>
      </c>
      <c r="E662" s="90"/>
      <c r="F662" s="76">
        <f t="shared" si="45"/>
        <v>0</v>
      </c>
    </row>
    <row r="663" spans="1:6" x14ac:dyDescent="0.25">
      <c r="A663" s="154">
        <f t="shared" si="46"/>
        <v>8.4999999999999982</v>
      </c>
      <c r="B663" s="154" t="s">
        <v>540</v>
      </c>
      <c r="C663" s="306">
        <v>2</v>
      </c>
      <c r="D663" s="242" t="s">
        <v>6</v>
      </c>
      <c r="E663" s="90"/>
      <c r="F663" s="76">
        <f t="shared" si="45"/>
        <v>0</v>
      </c>
    </row>
    <row r="664" spans="1:6" x14ac:dyDescent="0.25">
      <c r="A664" s="154">
        <f t="shared" si="46"/>
        <v>8.5999999999999979</v>
      </c>
      <c r="B664" s="154" t="s">
        <v>603</v>
      </c>
      <c r="C664" s="306">
        <v>3</v>
      </c>
      <c r="D664" s="242" t="s">
        <v>6</v>
      </c>
      <c r="E664" s="90"/>
      <c r="F664" s="76">
        <f t="shared" si="45"/>
        <v>0</v>
      </c>
    </row>
    <row r="665" spans="1:6" x14ac:dyDescent="0.25">
      <c r="A665" s="154">
        <f t="shared" si="46"/>
        <v>8.6999999999999975</v>
      </c>
      <c r="B665" s="154" t="s">
        <v>480</v>
      </c>
      <c r="C665" s="306">
        <v>22</v>
      </c>
      <c r="D665" s="242" t="s">
        <v>6</v>
      </c>
      <c r="E665" s="90"/>
      <c r="F665" s="76">
        <f t="shared" si="45"/>
        <v>0</v>
      </c>
    </row>
    <row r="666" spans="1:6" x14ac:dyDescent="0.25">
      <c r="A666" s="154">
        <f t="shared" si="46"/>
        <v>8.7999999999999972</v>
      </c>
      <c r="B666" s="154" t="s">
        <v>481</v>
      </c>
      <c r="C666" s="306">
        <v>40</v>
      </c>
      <c r="D666" s="242" t="s">
        <v>6</v>
      </c>
      <c r="E666" s="90"/>
      <c r="F666" s="76">
        <f t="shared" si="45"/>
        <v>0</v>
      </c>
    </row>
    <row r="667" spans="1:6" x14ac:dyDescent="0.25">
      <c r="A667" s="154">
        <f t="shared" si="46"/>
        <v>8.8999999999999968</v>
      </c>
      <c r="B667" s="154" t="s">
        <v>604</v>
      </c>
      <c r="C667" s="306">
        <v>3</v>
      </c>
      <c r="D667" s="242" t="s">
        <v>6</v>
      </c>
      <c r="E667" s="90"/>
      <c r="F667" s="76">
        <f t="shared" si="45"/>
        <v>0</v>
      </c>
    </row>
    <row r="668" spans="1:6" x14ac:dyDescent="0.25">
      <c r="A668" s="406">
        <v>8.1</v>
      </c>
      <c r="B668" s="337" t="s">
        <v>605</v>
      </c>
      <c r="C668" s="363">
        <v>1</v>
      </c>
      <c r="D668" s="364" t="s">
        <v>6</v>
      </c>
      <c r="E668" s="98"/>
      <c r="F668" s="76">
        <f t="shared" si="45"/>
        <v>0</v>
      </c>
    </row>
    <row r="669" spans="1:6" x14ac:dyDescent="0.25">
      <c r="A669" s="375">
        <f t="shared" ref="A669:A674" si="47">A668+0.01</f>
        <v>8.11</v>
      </c>
      <c r="B669" s="154" t="s">
        <v>482</v>
      </c>
      <c r="C669" s="306">
        <v>27</v>
      </c>
      <c r="D669" s="242" t="s">
        <v>6</v>
      </c>
      <c r="E669" s="90"/>
      <c r="F669" s="76">
        <f t="shared" si="45"/>
        <v>0</v>
      </c>
    </row>
    <row r="670" spans="1:6" x14ac:dyDescent="0.25">
      <c r="A670" s="375">
        <f t="shared" si="47"/>
        <v>8.1199999999999992</v>
      </c>
      <c r="B670" s="154" t="s">
        <v>483</v>
      </c>
      <c r="C670" s="306">
        <v>3</v>
      </c>
      <c r="D670" s="242" t="s">
        <v>6</v>
      </c>
      <c r="E670" s="90"/>
      <c r="F670" s="76">
        <f t="shared" si="45"/>
        <v>0</v>
      </c>
    </row>
    <row r="671" spans="1:6" x14ac:dyDescent="0.25">
      <c r="A671" s="375">
        <f t="shared" si="47"/>
        <v>8.129999999999999</v>
      </c>
      <c r="B671" s="154" t="s">
        <v>514</v>
      </c>
      <c r="C671" s="306">
        <v>10</v>
      </c>
      <c r="D671" s="242" t="s">
        <v>6</v>
      </c>
      <c r="E671" s="90"/>
      <c r="F671" s="76">
        <f t="shared" si="45"/>
        <v>0</v>
      </c>
    </row>
    <row r="672" spans="1:6" x14ac:dyDescent="0.25">
      <c r="A672" s="375">
        <f t="shared" si="47"/>
        <v>8.1399999999999988</v>
      </c>
      <c r="B672" s="154" t="s">
        <v>606</v>
      </c>
      <c r="C672" s="306">
        <v>5</v>
      </c>
      <c r="D672" s="242" t="s">
        <v>6</v>
      </c>
      <c r="E672" s="90"/>
      <c r="F672" s="76">
        <f t="shared" si="45"/>
        <v>0</v>
      </c>
    </row>
    <row r="673" spans="1:6" x14ac:dyDescent="0.25">
      <c r="A673" s="375">
        <f t="shared" si="47"/>
        <v>8.1499999999999986</v>
      </c>
      <c r="B673" s="154" t="s">
        <v>607</v>
      </c>
      <c r="C673" s="306">
        <v>28</v>
      </c>
      <c r="D673" s="242" t="s">
        <v>6</v>
      </c>
      <c r="E673" s="90"/>
      <c r="F673" s="76">
        <f t="shared" si="45"/>
        <v>0</v>
      </c>
    </row>
    <row r="674" spans="1:6" x14ac:dyDescent="0.25">
      <c r="A674" s="375">
        <f t="shared" si="47"/>
        <v>8.1599999999999984</v>
      </c>
      <c r="B674" s="154" t="s">
        <v>485</v>
      </c>
      <c r="C674" s="306">
        <v>7.95</v>
      </c>
      <c r="D674" s="242" t="s">
        <v>22</v>
      </c>
      <c r="E674" s="90"/>
      <c r="F674" s="76">
        <f t="shared" si="45"/>
        <v>0</v>
      </c>
    </row>
    <row r="675" spans="1:6" x14ac:dyDescent="0.25">
      <c r="A675" s="154"/>
      <c r="B675" s="154"/>
      <c r="C675" s="306"/>
      <c r="D675" s="242"/>
      <c r="E675" s="90"/>
      <c r="F675" s="76">
        <f t="shared" si="45"/>
        <v>0</v>
      </c>
    </row>
    <row r="676" spans="1:6" x14ac:dyDescent="0.25">
      <c r="A676" s="147">
        <v>9</v>
      </c>
      <c r="B676" s="147" t="s">
        <v>546</v>
      </c>
      <c r="C676" s="306"/>
      <c r="D676" s="242"/>
      <c r="E676" s="90"/>
      <c r="F676" s="76">
        <f t="shared" si="45"/>
        <v>0</v>
      </c>
    </row>
    <row r="677" spans="1:6" x14ac:dyDescent="0.25">
      <c r="A677" s="154">
        <f t="shared" ref="A677:A679" si="48">A676+0.1</f>
        <v>9.1</v>
      </c>
      <c r="B677" s="154" t="s">
        <v>608</v>
      </c>
      <c r="C677" s="306">
        <v>10</v>
      </c>
      <c r="D677" s="242" t="s">
        <v>6</v>
      </c>
      <c r="E677" s="90"/>
      <c r="F677" s="76">
        <f t="shared" si="45"/>
        <v>0</v>
      </c>
    </row>
    <row r="678" spans="1:6" x14ac:dyDescent="0.25">
      <c r="A678" s="154">
        <f t="shared" si="48"/>
        <v>9.1999999999999993</v>
      </c>
      <c r="B678" s="154" t="s">
        <v>609</v>
      </c>
      <c r="C678" s="306">
        <v>3</v>
      </c>
      <c r="D678" s="242" t="s">
        <v>6</v>
      </c>
      <c r="E678" s="90"/>
      <c r="F678" s="76">
        <f t="shared" si="45"/>
        <v>0</v>
      </c>
    </row>
    <row r="679" spans="1:6" x14ac:dyDescent="0.25">
      <c r="A679" s="154">
        <f t="shared" si="48"/>
        <v>9.2999999999999989</v>
      </c>
      <c r="B679" s="154" t="s">
        <v>610</v>
      </c>
      <c r="C679" s="306">
        <v>4</v>
      </c>
      <c r="D679" s="242" t="s">
        <v>6</v>
      </c>
      <c r="E679" s="90"/>
      <c r="F679" s="76">
        <f t="shared" si="45"/>
        <v>0</v>
      </c>
    </row>
    <row r="680" spans="1:6" x14ac:dyDescent="0.25">
      <c r="A680" s="154"/>
      <c r="B680" s="154"/>
      <c r="C680" s="306"/>
      <c r="D680" s="242"/>
      <c r="E680" s="90"/>
      <c r="F680" s="76">
        <f t="shared" si="45"/>
        <v>0</v>
      </c>
    </row>
    <row r="681" spans="1:6" x14ac:dyDescent="0.25">
      <c r="A681" s="365">
        <v>10</v>
      </c>
      <c r="B681" s="365" t="s">
        <v>550</v>
      </c>
      <c r="C681" s="369"/>
      <c r="D681" s="370"/>
      <c r="E681" s="91"/>
      <c r="F681" s="76">
        <f t="shared" si="45"/>
        <v>0</v>
      </c>
    </row>
    <row r="682" spans="1:6" x14ac:dyDescent="0.25">
      <c r="A682" s="366">
        <f t="shared" ref="A682:A685" si="49">A681+0.1</f>
        <v>10.1</v>
      </c>
      <c r="B682" s="366" t="s">
        <v>611</v>
      </c>
      <c r="C682" s="369">
        <v>2</v>
      </c>
      <c r="D682" s="370" t="s">
        <v>6</v>
      </c>
      <c r="E682" s="91"/>
      <c r="F682" s="76">
        <f t="shared" si="45"/>
        <v>0</v>
      </c>
    </row>
    <row r="683" spans="1:6" x14ac:dyDescent="0.25">
      <c r="A683" s="366">
        <f t="shared" si="49"/>
        <v>10.199999999999999</v>
      </c>
      <c r="B683" s="366" t="s">
        <v>612</v>
      </c>
      <c r="C683" s="369">
        <v>5</v>
      </c>
      <c r="D683" s="370" t="s">
        <v>6</v>
      </c>
      <c r="E683" s="91"/>
      <c r="F683" s="76">
        <f t="shared" si="45"/>
        <v>0</v>
      </c>
    </row>
    <row r="684" spans="1:6" x14ac:dyDescent="0.25">
      <c r="A684" s="366">
        <f t="shared" si="49"/>
        <v>10.299999999999999</v>
      </c>
      <c r="B684" s="366" t="s">
        <v>613</v>
      </c>
      <c r="C684" s="369">
        <v>3</v>
      </c>
      <c r="D684" s="370" t="s">
        <v>6</v>
      </c>
      <c r="E684" s="91"/>
      <c r="F684" s="76">
        <f t="shared" si="45"/>
        <v>0</v>
      </c>
    </row>
    <row r="685" spans="1:6" x14ac:dyDescent="0.25">
      <c r="A685" s="366">
        <f t="shared" si="49"/>
        <v>10.399999999999999</v>
      </c>
      <c r="B685" s="158" t="s">
        <v>312</v>
      </c>
      <c r="C685" s="369">
        <v>10</v>
      </c>
      <c r="D685" s="370" t="s">
        <v>22</v>
      </c>
      <c r="E685" s="21"/>
      <c r="F685" s="76">
        <f t="shared" si="45"/>
        <v>0</v>
      </c>
    </row>
    <row r="686" spans="1:6" x14ac:dyDescent="0.25">
      <c r="A686" s="147"/>
      <c r="B686" s="154"/>
      <c r="C686" s="306"/>
      <c r="D686" s="242"/>
      <c r="E686" s="90"/>
      <c r="F686" s="76">
        <f t="shared" si="45"/>
        <v>0</v>
      </c>
    </row>
    <row r="687" spans="1:6" ht="25.5" x14ac:dyDescent="0.25">
      <c r="A687" s="365">
        <v>11</v>
      </c>
      <c r="B687" s="366" t="s">
        <v>487</v>
      </c>
      <c r="C687" s="369">
        <v>7626.45</v>
      </c>
      <c r="D687" s="370" t="s">
        <v>74</v>
      </c>
      <c r="E687" s="91"/>
      <c r="F687" s="76">
        <f t="shared" si="45"/>
        <v>0</v>
      </c>
    </row>
    <row r="688" spans="1:6" x14ac:dyDescent="0.25">
      <c r="A688" s="365"/>
      <c r="B688" s="366"/>
      <c r="C688" s="369"/>
      <c r="D688" s="370"/>
      <c r="E688" s="91"/>
      <c r="F688" s="76">
        <f t="shared" si="45"/>
        <v>0</v>
      </c>
    </row>
    <row r="689" spans="1:6" ht="38.25" x14ac:dyDescent="0.25">
      <c r="A689" s="365">
        <v>12</v>
      </c>
      <c r="B689" s="366" t="s">
        <v>614</v>
      </c>
      <c r="C689" s="369">
        <v>7626.45</v>
      </c>
      <c r="D689" s="370" t="s">
        <v>74</v>
      </c>
      <c r="E689" s="91"/>
      <c r="F689" s="76">
        <f t="shared" si="45"/>
        <v>0</v>
      </c>
    </row>
    <row r="690" spans="1:6" x14ac:dyDescent="0.25">
      <c r="A690" s="366"/>
      <c r="B690" s="366"/>
      <c r="C690" s="369"/>
      <c r="D690" s="370"/>
      <c r="E690" s="91"/>
      <c r="F690" s="76">
        <f t="shared" si="45"/>
        <v>0</v>
      </c>
    </row>
    <row r="691" spans="1:6" x14ac:dyDescent="0.25">
      <c r="A691" s="365">
        <v>13</v>
      </c>
      <c r="B691" s="365" t="s">
        <v>489</v>
      </c>
      <c r="C691" s="145"/>
      <c r="D691" s="407"/>
      <c r="E691" s="106"/>
      <c r="F691" s="76">
        <f t="shared" si="45"/>
        <v>0</v>
      </c>
    </row>
    <row r="692" spans="1:6" x14ac:dyDescent="0.25">
      <c r="A692" s="366">
        <f>A691+0.1</f>
        <v>13.1</v>
      </c>
      <c r="B692" s="366" t="s">
        <v>490</v>
      </c>
      <c r="C692" s="369">
        <v>1.66</v>
      </c>
      <c r="D692" s="371" t="s">
        <v>22</v>
      </c>
      <c r="E692" s="91"/>
      <c r="F692" s="76">
        <f t="shared" si="45"/>
        <v>0</v>
      </c>
    </row>
    <row r="693" spans="1:6" x14ac:dyDescent="0.25">
      <c r="A693" s="366">
        <f>A692+0.1</f>
        <v>13.2</v>
      </c>
      <c r="B693" s="366" t="s">
        <v>491</v>
      </c>
      <c r="C693" s="369">
        <v>1.56</v>
      </c>
      <c r="D693" s="371" t="s">
        <v>22</v>
      </c>
      <c r="E693" s="91"/>
      <c r="F693" s="76">
        <f t="shared" si="45"/>
        <v>0</v>
      </c>
    </row>
    <row r="694" spans="1:6" ht="25.5" x14ac:dyDescent="0.25">
      <c r="A694" s="366">
        <f>A693+0.1</f>
        <v>13.299999999999999</v>
      </c>
      <c r="B694" s="366" t="s">
        <v>615</v>
      </c>
      <c r="C694" s="369">
        <v>4.1900000000000004</v>
      </c>
      <c r="D694" s="371" t="s">
        <v>22</v>
      </c>
      <c r="E694" s="91"/>
      <c r="F694" s="76">
        <f t="shared" si="45"/>
        <v>0</v>
      </c>
    </row>
    <row r="695" spans="1:6" x14ac:dyDescent="0.25">
      <c r="A695" s="408"/>
      <c r="B695" s="409"/>
      <c r="C695" s="369"/>
      <c r="D695" s="371"/>
      <c r="E695" s="91"/>
      <c r="F695" s="76">
        <f t="shared" si="45"/>
        <v>0</v>
      </c>
    </row>
    <row r="696" spans="1:6" x14ac:dyDescent="0.25">
      <c r="A696" s="365">
        <v>14</v>
      </c>
      <c r="B696" s="365" t="s">
        <v>493</v>
      </c>
      <c r="C696" s="369"/>
      <c r="D696" s="371"/>
      <c r="E696" s="91"/>
      <c r="F696" s="76">
        <f t="shared" si="45"/>
        <v>0</v>
      </c>
    </row>
    <row r="697" spans="1:6" x14ac:dyDescent="0.25">
      <c r="A697" s="366">
        <f>A696+0.1</f>
        <v>14.1</v>
      </c>
      <c r="B697" s="366" t="s">
        <v>616</v>
      </c>
      <c r="C697" s="369">
        <v>16.64</v>
      </c>
      <c r="D697" s="371" t="s">
        <v>343</v>
      </c>
      <c r="E697" s="91"/>
      <c r="F697" s="76">
        <f t="shared" si="45"/>
        <v>0</v>
      </c>
    </row>
    <row r="698" spans="1:6" x14ac:dyDescent="0.25">
      <c r="A698" s="366">
        <f>A697+0.1</f>
        <v>14.2</v>
      </c>
      <c r="B698" s="366" t="s">
        <v>491</v>
      </c>
      <c r="C698" s="369">
        <v>20.8</v>
      </c>
      <c r="D698" s="371" t="s">
        <v>74</v>
      </c>
      <c r="E698" s="91"/>
      <c r="F698" s="76">
        <f t="shared" si="45"/>
        <v>0</v>
      </c>
    </row>
    <row r="699" spans="1:6" x14ac:dyDescent="0.25">
      <c r="A699" s="365"/>
      <c r="B699" s="366"/>
      <c r="C699" s="369"/>
      <c r="D699" s="370"/>
      <c r="E699" s="91"/>
      <c r="F699" s="76">
        <f t="shared" si="45"/>
        <v>0</v>
      </c>
    </row>
    <row r="700" spans="1:6" x14ac:dyDescent="0.25">
      <c r="A700" s="365">
        <v>15</v>
      </c>
      <c r="B700" s="365" t="s">
        <v>617</v>
      </c>
      <c r="C700" s="369"/>
      <c r="D700" s="371"/>
      <c r="E700" s="91"/>
      <c r="F700" s="76">
        <f t="shared" si="45"/>
        <v>0</v>
      </c>
    </row>
    <row r="701" spans="1:6" x14ac:dyDescent="0.25">
      <c r="A701" s="366">
        <f>A700+0.1</f>
        <v>15.1</v>
      </c>
      <c r="B701" s="366" t="s">
        <v>618</v>
      </c>
      <c r="C701" s="369">
        <v>79.099999999999994</v>
      </c>
      <c r="D701" s="371" t="s">
        <v>343</v>
      </c>
      <c r="E701" s="91"/>
      <c r="F701" s="76">
        <f t="shared" si="45"/>
        <v>0</v>
      </c>
    </row>
    <row r="702" spans="1:6" ht="25.5" x14ac:dyDescent="0.25">
      <c r="A702" s="366">
        <f t="shared" ref="A702:A703" si="50">A701+0.1</f>
        <v>15.2</v>
      </c>
      <c r="B702" s="366" t="s">
        <v>498</v>
      </c>
      <c r="C702" s="369">
        <v>79.099999999999994</v>
      </c>
      <c r="D702" s="371" t="s">
        <v>343</v>
      </c>
      <c r="E702" s="91"/>
      <c r="F702" s="76">
        <f t="shared" si="45"/>
        <v>0</v>
      </c>
    </row>
    <row r="703" spans="1:6" ht="25.5" x14ac:dyDescent="0.25">
      <c r="A703" s="366">
        <f t="shared" si="50"/>
        <v>15.299999999999999</v>
      </c>
      <c r="B703" s="366" t="s">
        <v>619</v>
      </c>
      <c r="C703" s="369">
        <v>197.75</v>
      </c>
      <c r="D703" s="371" t="s">
        <v>620</v>
      </c>
      <c r="E703" s="91"/>
      <c r="F703" s="76">
        <f t="shared" si="45"/>
        <v>0</v>
      </c>
    </row>
    <row r="704" spans="1:6" x14ac:dyDescent="0.25">
      <c r="A704" s="365"/>
      <c r="B704" s="366"/>
      <c r="C704" s="369"/>
      <c r="D704" s="370"/>
      <c r="E704" s="91"/>
      <c r="F704" s="76">
        <f t="shared" si="45"/>
        <v>0</v>
      </c>
    </row>
    <row r="705" spans="1:6" ht="25.5" x14ac:dyDescent="0.25">
      <c r="A705" s="365">
        <v>16</v>
      </c>
      <c r="B705" s="366" t="s">
        <v>501</v>
      </c>
      <c r="C705" s="369">
        <v>7626.45</v>
      </c>
      <c r="D705" s="370" t="s">
        <v>74</v>
      </c>
      <c r="E705" s="91"/>
      <c r="F705" s="76">
        <f t="shared" si="45"/>
        <v>0</v>
      </c>
    </row>
    <row r="706" spans="1:6" x14ac:dyDescent="0.25">
      <c r="A706" s="366"/>
      <c r="B706" s="410"/>
      <c r="C706" s="369"/>
      <c r="D706" s="370"/>
      <c r="E706" s="91"/>
      <c r="F706" s="76">
        <f t="shared" si="45"/>
        <v>0</v>
      </c>
    </row>
    <row r="707" spans="1:6" x14ac:dyDescent="0.25">
      <c r="A707" s="365">
        <v>17</v>
      </c>
      <c r="B707" s="411" t="s">
        <v>555</v>
      </c>
      <c r="C707" s="412"/>
      <c r="D707" s="397"/>
      <c r="E707" s="85"/>
      <c r="F707" s="76">
        <f t="shared" si="45"/>
        <v>0</v>
      </c>
    </row>
    <row r="708" spans="1:6" x14ac:dyDescent="0.25">
      <c r="A708" s="413"/>
      <c r="B708" s="131"/>
      <c r="C708" s="412"/>
      <c r="D708" s="397"/>
      <c r="E708" s="85"/>
      <c r="F708" s="76">
        <f t="shared" si="45"/>
        <v>0</v>
      </c>
    </row>
    <row r="709" spans="1:6" x14ac:dyDescent="0.25">
      <c r="A709" s="390">
        <v>17.100000000000001</v>
      </c>
      <c r="B709" s="391" t="s">
        <v>556</v>
      </c>
      <c r="C709" s="392"/>
      <c r="D709" s="393"/>
      <c r="E709" s="104"/>
      <c r="F709" s="76">
        <f t="shared" si="45"/>
        <v>0</v>
      </c>
    </row>
    <row r="710" spans="1:6" x14ac:dyDescent="0.25">
      <c r="A710" s="394" t="s">
        <v>621</v>
      </c>
      <c r="B710" s="366" t="s">
        <v>558</v>
      </c>
      <c r="C710" s="396">
        <v>40</v>
      </c>
      <c r="D710" s="397" t="s">
        <v>622</v>
      </c>
      <c r="E710" s="58"/>
      <c r="F710" s="76">
        <f t="shared" si="45"/>
        <v>0</v>
      </c>
    </row>
    <row r="711" spans="1:6" x14ac:dyDescent="0.25">
      <c r="A711" s="413"/>
      <c r="B711" s="131"/>
      <c r="C711" s="412"/>
      <c r="D711" s="397"/>
      <c r="E711" s="85"/>
      <c r="F711" s="76">
        <f t="shared" si="45"/>
        <v>0</v>
      </c>
    </row>
    <row r="712" spans="1:6" x14ac:dyDescent="0.25">
      <c r="A712" s="390">
        <v>17.2</v>
      </c>
      <c r="B712" s="365" t="s">
        <v>560</v>
      </c>
      <c r="C712" s="399"/>
      <c r="D712" s="400"/>
      <c r="E712" s="59"/>
      <c r="F712" s="76">
        <f t="shared" si="45"/>
        <v>0</v>
      </c>
    </row>
    <row r="713" spans="1:6" x14ac:dyDescent="0.25">
      <c r="A713" s="394" t="s">
        <v>623</v>
      </c>
      <c r="B713" s="366" t="s">
        <v>562</v>
      </c>
      <c r="C713" s="396">
        <v>100</v>
      </c>
      <c r="D713" s="397" t="s">
        <v>74</v>
      </c>
      <c r="E713" s="58"/>
      <c r="F713" s="76">
        <f t="shared" si="45"/>
        <v>0</v>
      </c>
    </row>
    <row r="714" spans="1:6" x14ac:dyDescent="0.25">
      <c r="A714" s="394" t="s">
        <v>624</v>
      </c>
      <c r="B714" s="366" t="s">
        <v>564</v>
      </c>
      <c r="C714" s="396">
        <v>100</v>
      </c>
      <c r="D714" s="397" t="s">
        <v>74</v>
      </c>
      <c r="E714" s="58"/>
      <c r="F714" s="76">
        <f t="shared" si="45"/>
        <v>0</v>
      </c>
    </row>
    <row r="715" spans="1:6" x14ac:dyDescent="0.25">
      <c r="A715" s="394" t="s">
        <v>625</v>
      </c>
      <c r="B715" s="366" t="s">
        <v>566</v>
      </c>
      <c r="C715" s="396">
        <v>50</v>
      </c>
      <c r="D715" s="397" t="s">
        <v>74</v>
      </c>
      <c r="E715" s="58"/>
      <c r="F715" s="76">
        <f t="shared" si="45"/>
        <v>0</v>
      </c>
    </row>
    <row r="716" spans="1:6" x14ac:dyDescent="0.25">
      <c r="A716" s="394" t="s">
        <v>626</v>
      </c>
      <c r="B716" s="366" t="s">
        <v>568</v>
      </c>
      <c r="C716" s="396">
        <v>50</v>
      </c>
      <c r="D716" s="397" t="s">
        <v>74</v>
      </c>
      <c r="E716" s="58"/>
      <c r="F716" s="76">
        <f t="shared" si="45"/>
        <v>0</v>
      </c>
    </row>
    <row r="717" spans="1:6" x14ac:dyDescent="0.25">
      <c r="A717" s="414" t="s">
        <v>627</v>
      </c>
      <c r="B717" s="415" t="s">
        <v>570</v>
      </c>
      <c r="C717" s="416">
        <v>50</v>
      </c>
      <c r="D717" s="417" t="s">
        <v>74</v>
      </c>
      <c r="E717" s="60"/>
      <c r="F717" s="76">
        <f t="shared" si="45"/>
        <v>0</v>
      </c>
    </row>
    <row r="718" spans="1:6" x14ac:dyDescent="0.25">
      <c r="A718" s="394"/>
      <c r="B718" s="366"/>
      <c r="C718" s="396"/>
      <c r="D718" s="397"/>
      <c r="E718" s="58"/>
      <c r="F718" s="76">
        <f t="shared" si="45"/>
        <v>0</v>
      </c>
    </row>
    <row r="719" spans="1:6" x14ac:dyDescent="0.25">
      <c r="A719" s="390">
        <v>17.3</v>
      </c>
      <c r="B719" s="365" t="s">
        <v>571</v>
      </c>
      <c r="C719" s="399"/>
      <c r="D719" s="400"/>
      <c r="E719" s="59"/>
      <c r="F719" s="76">
        <f t="shared" si="45"/>
        <v>0</v>
      </c>
    </row>
    <row r="720" spans="1:6" x14ac:dyDescent="0.25">
      <c r="A720" s="394" t="s">
        <v>628</v>
      </c>
      <c r="B720" s="366" t="s">
        <v>573</v>
      </c>
      <c r="C720" s="396">
        <v>50</v>
      </c>
      <c r="D720" s="418" t="s">
        <v>6</v>
      </c>
      <c r="E720" s="58"/>
      <c r="F720" s="76">
        <f t="shared" si="45"/>
        <v>0</v>
      </c>
    </row>
    <row r="721" spans="1:6" x14ac:dyDescent="0.25">
      <c r="A721" s="394" t="s">
        <v>629</v>
      </c>
      <c r="B721" s="366" t="s">
        <v>575</v>
      </c>
      <c r="C721" s="396">
        <v>50</v>
      </c>
      <c r="D721" s="418" t="s">
        <v>6</v>
      </c>
      <c r="E721" s="58"/>
      <c r="F721" s="76">
        <f t="shared" si="45"/>
        <v>0</v>
      </c>
    </row>
    <row r="722" spans="1:6" x14ac:dyDescent="0.25">
      <c r="A722" s="394" t="s">
        <v>630</v>
      </c>
      <c r="B722" s="366" t="s">
        <v>577</v>
      </c>
      <c r="C722" s="396">
        <v>25</v>
      </c>
      <c r="D722" s="418" t="s">
        <v>6</v>
      </c>
      <c r="E722" s="58"/>
      <c r="F722" s="76">
        <f t="shared" ref="F722:F785" si="51">+E722*C722</f>
        <v>0</v>
      </c>
    </row>
    <row r="723" spans="1:6" x14ac:dyDescent="0.25">
      <c r="A723" s="394" t="s">
        <v>631</v>
      </c>
      <c r="B723" s="366" t="s">
        <v>579</v>
      </c>
      <c r="C723" s="396">
        <v>25</v>
      </c>
      <c r="D723" s="418" t="s">
        <v>6</v>
      </c>
      <c r="E723" s="58"/>
      <c r="F723" s="76">
        <f t="shared" si="51"/>
        <v>0</v>
      </c>
    </row>
    <row r="724" spans="1:6" x14ac:dyDescent="0.25">
      <c r="A724" s="394" t="s">
        <v>632</v>
      </c>
      <c r="B724" s="366" t="s">
        <v>581</v>
      </c>
      <c r="C724" s="396">
        <v>25</v>
      </c>
      <c r="D724" s="418" t="s">
        <v>6</v>
      </c>
      <c r="E724" s="58"/>
      <c r="F724" s="76">
        <f t="shared" si="51"/>
        <v>0</v>
      </c>
    </row>
    <row r="725" spans="1:6" x14ac:dyDescent="0.25">
      <c r="A725" s="394"/>
      <c r="B725" s="366"/>
      <c r="C725" s="396"/>
      <c r="D725" s="397"/>
      <c r="E725" s="58"/>
      <c r="F725" s="76">
        <f t="shared" si="51"/>
        <v>0</v>
      </c>
    </row>
    <row r="726" spans="1:6" x14ac:dyDescent="0.25">
      <c r="A726" s="390">
        <v>17.399999999999999</v>
      </c>
      <c r="B726" s="365" t="s">
        <v>582</v>
      </c>
      <c r="C726" s="399"/>
      <c r="D726" s="400"/>
      <c r="E726" s="59"/>
      <c r="F726" s="76">
        <f t="shared" si="51"/>
        <v>0</v>
      </c>
    </row>
    <row r="727" spans="1:6" x14ac:dyDescent="0.25">
      <c r="A727" s="394" t="s">
        <v>633</v>
      </c>
      <c r="B727" s="366" t="s">
        <v>584</v>
      </c>
      <c r="C727" s="396">
        <v>5</v>
      </c>
      <c r="D727" s="397" t="s">
        <v>634</v>
      </c>
      <c r="E727" s="58"/>
      <c r="F727" s="76">
        <f t="shared" si="51"/>
        <v>0</v>
      </c>
    </row>
    <row r="728" spans="1:6" x14ac:dyDescent="0.25">
      <c r="A728" s="394" t="s">
        <v>635</v>
      </c>
      <c r="B728" s="366" t="s">
        <v>587</v>
      </c>
      <c r="C728" s="396">
        <v>5</v>
      </c>
      <c r="D728" s="397" t="s">
        <v>634</v>
      </c>
      <c r="E728" s="58"/>
      <c r="F728" s="76">
        <f t="shared" si="51"/>
        <v>0</v>
      </c>
    </row>
    <row r="729" spans="1:6" x14ac:dyDescent="0.25">
      <c r="A729" s="352"/>
      <c r="B729" s="372" t="s">
        <v>636</v>
      </c>
      <c r="C729" s="373"/>
      <c r="D729" s="374"/>
      <c r="E729" s="100"/>
      <c r="F729" s="100">
        <f>SUM(F624:F728)</f>
        <v>0</v>
      </c>
    </row>
    <row r="730" spans="1:6" x14ac:dyDescent="0.25">
      <c r="A730" s="154"/>
      <c r="B730" s="154"/>
      <c r="C730" s="306"/>
      <c r="D730" s="242"/>
      <c r="E730" s="90"/>
      <c r="F730" s="76"/>
    </row>
    <row r="731" spans="1:6" ht="25.5" x14ac:dyDescent="0.25">
      <c r="A731" s="355" t="s">
        <v>11</v>
      </c>
      <c r="B731" s="356" t="s">
        <v>637</v>
      </c>
      <c r="C731" s="357"/>
      <c r="D731" s="242"/>
      <c r="E731" s="96"/>
      <c r="F731" s="76">
        <f t="shared" si="51"/>
        <v>0</v>
      </c>
    </row>
    <row r="732" spans="1:6" x14ac:dyDescent="0.25">
      <c r="A732" s="358"/>
      <c r="B732" s="359"/>
      <c r="C732" s="357"/>
      <c r="D732" s="242"/>
      <c r="E732" s="96"/>
      <c r="F732" s="76">
        <f t="shared" si="51"/>
        <v>0</v>
      </c>
    </row>
    <row r="733" spans="1:6" x14ac:dyDescent="0.25">
      <c r="A733" s="365">
        <v>1</v>
      </c>
      <c r="B733" s="365" t="s">
        <v>526</v>
      </c>
      <c r="C733" s="369">
        <v>9259.65</v>
      </c>
      <c r="D733" s="370" t="s">
        <v>74</v>
      </c>
      <c r="E733" s="41"/>
      <c r="F733" s="76">
        <f t="shared" si="51"/>
        <v>0</v>
      </c>
    </row>
    <row r="734" spans="1:6" x14ac:dyDescent="0.25">
      <c r="A734" s="366"/>
      <c r="B734" s="366"/>
      <c r="C734" s="369"/>
      <c r="D734" s="370"/>
      <c r="E734" s="91"/>
      <c r="F734" s="76">
        <f t="shared" si="51"/>
        <v>0</v>
      </c>
    </row>
    <row r="735" spans="1:6" x14ac:dyDescent="0.25">
      <c r="A735" s="365">
        <v>2</v>
      </c>
      <c r="B735" s="365" t="s">
        <v>13</v>
      </c>
      <c r="C735" s="369"/>
      <c r="D735" s="370"/>
      <c r="E735" s="91"/>
      <c r="F735" s="76">
        <f t="shared" si="51"/>
        <v>0</v>
      </c>
    </row>
    <row r="736" spans="1:6" ht="14.25" x14ac:dyDescent="0.25">
      <c r="A736" s="366">
        <f t="shared" ref="A736:A740" si="52">+A735+0.1</f>
        <v>2.1</v>
      </c>
      <c r="B736" s="366" t="s">
        <v>638</v>
      </c>
      <c r="C736" s="369">
        <v>6701.48</v>
      </c>
      <c r="D736" s="419" t="s">
        <v>15</v>
      </c>
      <c r="E736" s="91"/>
      <c r="F736" s="76">
        <f t="shared" si="51"/>
        <v>0</v>
      </c>
    </row>
    <row r="737" spans="1:6" ht="14.25" x14ac:dyDescent="0.25">
      <c r="A737" s="366">
        <f t="shared" si="52"/>
        <v>2.2000000000000002</v>
      </c>
      <c r="B737" s="366" t="s">
        <v>267</v>
      </c>
      <c r="C737" s="369">
        <v>610.71</v>
      </c>
      <c r="D737" s="419" t="s">
        <v>639</v>
      </c>
      <c r="E737" s="90"/>
      <c r="F737" s="76">
        <f t="shared" si="51"/>
        <v>0</v>
      </c>
    </row>
    <row r="738" spans="1:6" ht="25.5" x14ac:dyDescent="0.25">
      <c r="A738" s="366">
        <f t="shared" si="52"/>
        <v>2.3000000000000003</v>
      </c>
      <c r="B738" s="366" t="s">
        <v>506</v>
      </c>
      <c r="C738" s="369">
        <v>2065.0500000000002</v>
      </c>
      <c r="D738" s="370" t="s">
        <v>22</v>
      </c>
      <c r="E738" s="90"/>
      <c r="F738" s="76">
        <f t="shared" si="51"/>
        <v>0</v>
      </c>
    </row>
    <row r="739" spans="1:6" ht="25.5" x14ac:dyDescent="0.25">
      <c r="A739" s="366">
        <f t="shared" si="52"/>
        <v>2.4000000000000004</v>
      </c>
      <c r="B739" s="154" t="s">
        <v>507</v>
      </c>
      <c r="C739" s="369">
        <v>5736.25</v>
      </c>
      <c r="D739" s="418" t="s">
        <v>325</v>
      </c>
      <c r="E739" s="90"/>
      <c r="F739" s="76">
        <f t="shared" si="51"/>
        <v>0</v>
      </c>
    </row>
    <row r="740" spans="1:6" ht="25.5" x14ac:dyDescent="0.25">
      <c r="A740" s="366">
        <f t="shared" si="52"/>
        <v>2.5000000000000004</v>
      </c>
      <c r="B740" s="366" t="s">
        <v>362</v>
      </c>
      <c r="C740" s="369">
        <v>3223.33</v>
      </c>
      <c r="D740" s="418" t="s">
        <v>327</v>
      </c>
      <c r="E740" s="90"/>
      <c r="F740" s="76">
        <f t="shared" si="51"/>
        <v>0</v>
      </c>
    </row>
    <row r="741" spans="1:6" x14ac:dyDescent="0.25">
      <c r="A741" s="366"/>
      <c r="B741" s="366"/>
      <c r="C741" s="369"/>
      <c r="D741" s="370"/>
      <c r="E741" s="91"/>
      <c r="F741" s="76">
        <f t="shared" si="51"/>
        <v>0</v>
      </c>
    </row>
    <row r="742" spans="1:6" x14ac:dyDescent="0.25">
      <c r="A742" s="365">
        <v>3</v>
      </c>
      <c r="B742" s="365" t="s">
        <v>528</v>
      </c>
      <c r="C742" s="369"/>
      <c r="D742" s="370"/>
      <c r="E742" s="91"/>
      <c r="F742" s="76">
        <f t="shared" si="51"/>
        <v>0</v>
      </c>
    </row>
    <row r="743" spans="1:6" x14ac:dyDescent="0.25">
      <c r="A743" s="366">
        <v>3.1</v>
      </c>
      <c r="B743" s="366" t="s">
        <v>597</v>
      </c>
      <c r="C743" s="369">
        <v>643.70000000000005</v>
      </c>
      <c r="D743" s="370" t="s">
        <v>74</v>
      </c>
      <c r="E743" s="91"/>
      <c r="F743" s="76">
        <f t="shared" si="51"/>
        <v>0</v>
      </c>
    </row>
    <row r="744" spans="1:6" x14ac:dyDescent="0.25">
      <c r="A744" s="366">
        <v>3.2</v>
      </c>
      <c r="B744" s="366" t="s">
        <v>467</v>
      </c>
      <c r="C744" s="369">
        <v>527.14</v>
      </c>
      <c r="D744" s="370" t="s">
        <v>74</v>
      </c>
      <c r="E744" s="91"/>
      <c r="F744" s="76">
        <f t="shared" si="51"/>
        <v>0</v>
      </c>
    </row>
    <row r="745" spans="1:6" x14ac:dyDescent="0.25">
      <c r="A745" s="366">
        <v>3.3</v>
      </c>
      <c r="B745" s="366" t="s">
        <v>468</v>
      </c>
      <c r="C745" s="369">
        <v>8280.26</v>
      </c>
      <c r="D745" s="370" t="s">
        <v>74</v>
      </c>
      <c r="E745" s="91"/>
      <c r="F745" s="76">
        <f t="shared" si="51"/>
        <v>0</v>
      </c>
    </row>
    <row r="746" spans="1:6" x14ac:dyDescent="0.25">
      <c r="A746" s="366"/>
      <c r="B746" s="366"/>
      <c r="C746" s="369"/>
      <c r="D746" s="370"/>
      <c r="E746" s="91"/>
      <c r="F746" s="76">
        <f t="shared" si="51"/>
        <v>0</v>
      </c>
    </row>
    <row r="747" spans="1:6" x14ac:dyDescent="0.25">
      <c r="A747" s="365">
        <v>4</v>
      </c>
      <c r="B747" s="365" t="s">
        <v>469</v>
      </c>
      <c r="C747" s="369"/>
      <c r="D747" s="370"/>
      <c r="E747" s="91"/>
      <c r="F747" s="76">
        <f t="shared" si="51"/>
        <v>0</v>
      </c>
    </row>
    <row r="748" spans="1:6" x14ac:dyDescent="0.25">
      <c r="A748" s="366">
        <f>A747+0.1</f>
        <v>4.0999999999999996</v>
      </c>
      <c r="B748" s="366" t="s">
        <v>598</v>
      </c>
      <c r="C748" s="369">
        <v>624.95000000000005</v>
      </c>
      <c r="D748" s="370" t="s">
        <v>74</v>
      </c>
      <c r="E748" s="91"/>
      <c r="F748" s="76">
        <f t="shared" si="51"/>
        <v>0</v>
      </c>
    </row>
    <row r="749" spans="1:6" x14ac:dyDescent="0.25">
      <c r="A749" s="366">
        <f t="shared" ref="A749:A750" si="53">A748+0.1</f>
        <v>4.1999999999999993</v>
      </c>
      <c r="B749" s="366" t="s">
        <v>470</v>
      </c>
      <c r="C749" s="369">
        <v>516.79999999999995</v>
      </c>
      <c r="D749" s="370" t="s">
        <v>74</v>
      </c>
      <c r="E749" s="91"/>
      <c r="F749" s="76">
        <f t="shared" si="51"/>
        <v>0</v>
      </c>
    </row>
    <row r="750" spans="1:6" x14ac:dyDescent="0.25">
      <c r="A750" s="366">
        <f t="shared" si="53"/>
        <v>4.2999999999999989</v>
      </c>
      <c r="B750" s="366" t="s">
        <v>471</v>
      </c>
      <c r="C750" s="369">
        <v>8117.9</v>
      </c>
      <c r="D750" s="370" t="s">
        <v>74</v>
      </c>
      <c r="E750" s="91"/>
      <c r="F750" s="76">
        <f t="shared" si="51"/>
        <v>0</v>
      </c>
    </row>
    <row r="751" spans="1:6" x14ac:dyDescent="0.25">
      <c r="A751" s="366"/>
      <c r="B751" s="366"/>
      <c r="C751" s="369"/>
      <c r="D751" s="370"/>
      <c r="E751" s="91"/>
      <c r="F751" s="76">
        <f t="shared" si="51"/>
        <v>0</v>
      </c>
    </row>
    <row r="752" spans="1:6" x14ac:dyDescent="0.25">
      <c r="A752" s="365">
        <v>5</v>
      </c>
      <c r="B752" s="365" t="s">
        <v>472</v>
      </c>
      <c r="C752" s="369"/>
      <c r="D752" s="370"/>
      <c r="E752" s="91"/>
      <c r="F752" s="76">
        <f t="shared" si="51"/>
        <v>0</v>
      </c>
    </row>
    <row r="753" spans="1:6" x14ac:dyDescent="0.25">
      <c r="A753" s="366">
        <v>5.0999999999999996</v>
      </c>
      <c r="B753" s="366" t="s">
        <v>599</v>
      </c>
      <c r="C753" s="369">
        <v>624.95000000000005</v>
      </c>
      <c r="D753" s="370" t="s">
        <v>74</v>
      </c>
      <c r="E753" s="91"/>
      <c r="F753" s="76">
        <f t="shared" si="51"/>
        <v>0</v>
      </c>
    </row>
    <row r="754" spans="1:6" x14ac:dyDescent="0.25">
      <c r="A754" s="366">
        <v>5.2</v>
      </c>
      <c r="B754" s="366" t="s">
        <v>600</v>
      </c>
      <c r="C754" s="369">
        <v>516.79999999999995</v>
      </c>
      <c r="D754" s="370" t="s">
        <v>74</v>
      </c>
      <c r="E754" s="91"/>
      <c r="F754" s="76">
        <f t="shared" si="51"/>
        <v>0</v>
      </c>
    </row>
    <row r="755" spans="1:6" x14ac:dyDescent="0.25">
      <c r="A755" s="366">
        <v>5.3</v>
      </c>
      <c r="B755" s="366" t="s">
        <v>601</v>
      </c>
      <c r="C755" s="369">
        <v>8117.9</v>
      </c>
      <c r="D755" s="370" t="s">
        <v>74</v>
      </c>
      <c r="E755" s="91"/>
      <c r="F755" s="76">
        <f t="shared" si="51"/>
        <v>0</v>
      </c>
    </row>
    <row r="756" spans="1:6" x14ac:dyDescent="0.25">
      <c r="A756" s="366"/>
      <c r="B756" s="366"/>
      <c r="C756" s="369"/>
      <c r="D756" s="370"/>
      <c r="E756" s="91"/>
      <c r="F756" s="76">
        <f t="shared" si="51"/>
        <v>0</v>
      </c>
    </row>
    <row r="757" spans="1:6" x14ac:dyDescent="0.25">
      <c r="A757" s="365">
        <v>6</v>
      </c>
      <c r="B757" s="365" t="s">
        <v>475</v>
      </c>
      <c r="C757" s="369"/>
      <c r="D757" s="370"/>
      <c r="E757" s="91"/>
      <c r="F757" s="76">
        <f t="shared" si="51"/>
        <v>0</v>
      </c>
    </row>
    <row r="758" spans="1:6" ht="67.5" x14ac:dyDescent="0.25">
      <c r="A758" s="366">
        <f>A757+0.1</f>
        <v>6.1</v>
      </c>
      <c r="B758" s="232" t="s">
        <v>476</v>
      </c>
      <c r="C758" s="369">
        <v>659</v>
      </c>
      <c r="D758" s="370" t="s">
        <v>6</v>
      </c>
      <c r="E758" s="90"/>
      <c r="F758" s="76">
        <f t="shared" si="51"/>
        <v>0</v>
      </c>
    </row>
    <row r="759" spans="1:6" x14ac:dyDescent="0.25">
      <c r="A759" s="366"/>
      <c r="B759" s="366"/>
      <c r="C759" s="369"/>
      <c r="D759" s="370"/>
      <c r="E759" s="91"/>
      <c r="F759" s="76">
        <f t="shared" si="51"/>
        <v>0</v>
      </c>
    </row>
    <row r="760" spans="1:6" x14ac:dyDescent="0.25">
      <c r="A760" s="365">
        <v>7</v>
      </c>
      <c r="B760" s="365" t="s">
        <v>536</v>
      </c>
      <c r="C760" s="369"/>
      <c r="D760" s="370"/>
      <c r="E760" s="91"/>
      <c r="F760" s="76">
        <f t="shared" si="51"/>
        <v>0</v>
      </c>
    </row>
    <row r="761" spans="1:6" x14ac:dyDescent="0.25">
      <c r="A761" s="154">
        <f>A760+0.1</f>
        <v>7.1</v>
      </c>
      <c r="B761" s="154" t="s">
        <v>602</v>
      </c>
      <c r="C761" s="306">
        <v>2</v>
      </c>
      <c r="D761" s="242" t="s">
        <v>6</v>
      </c>
      <c r="E761" s="90"/>
      <c r="F761" s="76">
        <f t="shared" si="51"/>
        <v>0</v>
      </c>
    </row>
    <row r="762" spans="1:6" x14ac:dyDescent="0.25">
      <c r="A762" s="154">
        <f t="shared" ref="A762:A769" si="54">A761+0.1</f>
        <v>7.1999999999999993</v>
      </c>
      <c r="B762" s="154" t="s">
        <v>640</v>
      </c>
      <c r="C762" s="306">
        <v>1</v>
      </c>
      <c r="D762" s="242" t="s">
        <v>6</v>
      </c>
      <c r="E762" s="90"/>
      <c r="F762" s="76">
        <f t="shared" si="51"/>
        <v>0</v>
      </c>
    </row>
    <row r="763" spans="1:6" x14ac:dyDescent="0.25">
      <c r="A763" s="154">
        <f t="shared" si="54"/>
        <v>7.2999999999999989</v>
      </c>
      <c r="B763" s="154" t="s">
        <v>537</v>
      </c>
      <c r="C763" s="306">
        <v>3</v>
      </c>
      <c r="D763" s="242" t="s">
        <v>6</v>
      </c>
      <c r="E763" s="90"/>
      <c r="F763" s="76">
        <f t="shared" si="51"/>
        <v>0</v>
      </c>
    </row>
    <row r="764" spans="1:6" x14ac:dyDescent="0.25">
      <c r="A764" s="337">
        <f t="shared" si="54"/>
        <v>7.3999999999999986</v>
      </c>
      <c r="B764" s="337" t="s">
        <v>641</v>
      </c>
      <c r="C764" s="363">
        <v>1</v>
      </c>
      <c r="D764" s="364" t="s">
        <v>6</v>
      </c>
      <c r="E764" s="98"/>
      <c r="F764" s="76">
        <f t="shared" si="51"/>
        <v>0</v>
      </c>
    </row>
    <row r="765" spans="1:6" x14ac:dyDescent="0.25">
      <c r="A765" s="154">
        <f t="shared" si="54"/>
        <v>7.4999999999999982</v>
      </c>
      <c r="B765" s="154" t="s">
        <v>478</v>
      </c>
      <c r="C765" s="306">
        <v>14</v>
      </c>
      <c r="D765" s="242" t="s">
        <v>6</v>
      </c>
      <c r="E765" s="90"/>
      <c r="F765" s="76">
        <f t="shared" si="51"/>
        <v>0</v>
      </c>
    </row>
    <row r="766" spans="1:6" x14ac:dyDescent="0.25">
      <c r="A766" s="154">
        <f t="shared" si="54"/>
        <v>7.5999999999999979</v>
      </c>
      <c r="B766" s="154" t="s">
        <v>479</v>
      </c>
      <c r="C766" s="306">
        <v>13</v>
      </c>
      <c r="D766" s="242" t="s">
        <v>6</v>
      </c>
      <c r="E766" s="90"/>
      <c r="F766" s="76">
        <f t="shared" si="51"/>
        <v>0</v>
      </c>
    </row>
    <row r="767" spans="1:6" x14ac:dyDescent="0.25">
      <c r="A767" s="154">
        <f t="shared" si="54"/>
        <v>7.6999999999999975</v>
      </c>
      <c r="B767" s="154" t="s">
        <v>540</v>
      </c>
      <c r="C767" s="306">
        <v>1</v>
      </c>
      <c r="D767" s="242" t="s">
        <v>6</v>
      </c>
      <c r="E767" s="90"/>
      <c r="F767" s="76">
        <f t="shared" si="51"/>
        <v>0</v>
      </c>
    </row>
    <row r="768" spans="1:6" x14ac:dyDescent="0.25">
      <c r="A768" s="154">
        <f t="shared" si="54"/>
        <v>7.7999999999999972</v>
      </c>
      <c r="B768" s="154" t="s">
        <v>603</v>
      </c>
      <c r="C768" s="306">
        <v>7</v>
      </c>
      <c r="D768" s="242" t="s">
        <v>6</v>
      </c>
      <c r="E768" s="90"/>
      <c r="F768" s="76">
        <f t="shared" si="51"/>
        <v>0</v>
      </c>
    </row>
    <row r="769" spans="1:6" x14ac:dyDescent="0.25">
      <c r="A769" s="154">
        <f t="shared" si="54"/>
        <v>7.8999999999999968</v>
      </c>
      <c r="B769" s="154" t="s">
        <v>480</v>
      </c>
      <c r="C769" s="306">
        <v>15</v>
      </c>
      <c r="D769" s="242" t="s">
        <v>6</v>
      </c>
      <c r="E769" s="90"/>
      <c r="F769" s="76">
        <f t="shared" si="51"/>
        <v>0</v>
      </c>
    </row>
    <row r="770" spans="1:6" x14ac:dyDescent="0.25">
      <c r="A770" s="375">
        <v>7.1</v>
      </c>
      <c r="B770" s="154" t="s">
        <v>481</v>
      </c>
      <c r="C770" s="306">
        <v>50</v>
      </c>
      <c r="D770" s="242" t="s">
        <v>6</v>
      </c>
      <c r="E770" s="90"/>
      <c r="F770" s="76">
        <f t="shared" si="51"/>
        <v>0</v>
      </c>
    </row>
    <row r="771" spans="1:6" x14ac:dyDescent="0.25">
      <c r="A771" s="375">
        <f t="shared" ref="A771:A780" si="55">A770+0.01</f>
        <v>7.1099999999999994</v>
      </c>
      <c r="B771" s="154" t="s">
        <v>642</v>
      </c>
      <c r="C771" s="306">
        <v>1</v>
      </c>
      <c r="D771" s="242" t="s">
        <v>6</v>
      </c>
      <c r="E771" s="90"/>
      <c r="F771" s="76">
        <f t="shared" si="51"/>
        <v>0</v>
      </c>
    </row>
    <row r="772" spans="1:6" x14ac:dyDescent="0.25">
      <c r="A772" s="375">
        <f t="shared" si="55"/>
        <v>7.1199999999999992</v>
      </c>
      <c r="B772" s="154" t="s">
        <v>643</v>
      </c>
      <c r="C772" s="306">
        <v>1</v>
      </c>
      <c r="D772" s="242" t="s">
        <v>6</v>
      </c>
      <c r="E772" s="90"/>
      <c r="F772" s="76">
        <f t="shared" si="51"/>
        <v>0</v>
      </c>
    </row>
    <row r="773" spans="1:6" x14ac:dyDescent="0.25">
      <c r="A773" s="375">
        <f t="shared" si="55"/>
        <v>7.129999999999999</v>
      </c>
      <c r="B773" s="154" t="s">
        <v>644</v>
      </c>
      <c r="C773" s="306">
        <v>1</v>
      </c>
      <c r="D773" s="242" t="s">
        <v>6</v>
      </c>
      <c r="E773" s="90"/>
      <c r="F773" s="76">
        <f t="shared" si="51"/>
        <v>0</v>
      </c>
    </row>
    <row r="774" spans="1:6" x14ac:dyDescent="0.25">
      <c r="A774" s="375">
        <f t="shared" si="55"/>
        <v>7.1399999999999988</v>
      </c>
      <c r="B774" s="154" t="s">
        <v>543</v>
      </c>
      <c r="C774" s="306">
        <v>19</v>
      </c>
      <c r="D774" s="242" t="s">
        <v>6</v>
      </c>
      <c r="E774" s="90"/>
      <c r="F774" s="76">
        <f t="shared" si="51"/>
        <v>0</v>
      </c>
    </row>
    <row r="775" spans="1:6" x14ac:dyDescent="0.25">
      <c r="A775" s="375">
        <f t="shared" si="55"/>
        <v>7.1499999999999986</v>
      </c>
      <c r="B775" s="154" t="s">
        <v>645</v>
      </c>
      <c r="C775" s="306">
        <v>1</v>
      </c>
      <c r="D775" s="242" t="s">
        <v>6</v>
      </c>
      <c r="E775" s="90"/>
      <c r="F775" s="76">
        <f t="shared" si="51"/>
        <v>0</v>
      </c>
    </row>
    <row r="776" spans="1:6" x14ac:dyDescent="0.25">
      <c r="A776" s="375">
        <f t="shared" si="55"/>
        <v>7.1599999999999984</v>
      </c>
      <c r="B776" s="154" t="s">
        <v>544</v>
      </c>
      <c r="C776" s="306">
        <v>2</v>
      </c>
      <c r="D776" s="242" t="s">
        <v>6</v>
      </c>
      <c r="E776" s="90"/>
      <c r="F776" s="76">
        <f t="shared" si="51"/>
        <v>0</v>
      </c>
    </row>
    <row r="777" spans="1:6" x14ac:dyDescent="0.25">
      <c r="A777" s="375">
        <f t="shared" si="55"/>
        <v>7.1699999999999982</v>
      </c>
      <c r="B777" s="154" t="s">
        <v>483</v>
      </c>
      <c r="C777" s="306">
        <v>2</v>
      </c>
      <c r="D777" s="242" t="s">
        <v>6</v>
      </c>
      <c r="E777" s="90"/>
      <c r="F777" s="76">
        <f t="shared" si="51"/>
        <v>0</v>
      </c>
    </row>
    <row r="778" spans="1:6" x14ac:dyDescent="0.25">
      <c r="A778" s="375">
        <f t="shared" si="55"/>
        <v>7.1799999999999979</v>
      </c>
      <c r="B778" s="154" t="s">
        <v>514</v>
      </c>
      <c r="C778" s="306">
        <v>6</v>
      </c>
      <c r="D778" s="242" t="s">
        <v>6</v>
      </c>
      <c r="E778" s="90"/>
      <c r="F778" s="76">
        <f t="shared" si="51"/>
        <v>0</v>
      </c>
    </row>
    <row r="779" spans="1:6" x14ac:dyDescent="0.25">
      <c r="A779" s="375">
        <f t="shared" si="55"/>
        <v>7.1899999999999977</v>
      </c>
      <c r="B779" s="154" t="s">
        <v>545</v>
      </c>
      <c r="C779" s="306">
        <v>25</v>
      </c>
      <c r="D779" s="242" t="s">
        <v>6</v>
      </c>
      <c r="E779" s="90"/>
      <c r="F779" s="76">
        <f t="shared" si="51"/>
        <v>0</v>
      </c>
    </row>
    <row r="780" spans="1:6" x14ac:dyDescent="0.25">
      <c r="A780" s="375">
        <f t="shared" si="55"/>
        <v>7.1999999999999975</v>
      </c>
      <c r="B780" s="154" t="s">
        <v>516</v>
      </c>
      <c r="C780" s="306">
        <v>11.55</v>
      </c>
      <c r="D780" s="242" t="s">
        <v>22</v>
      </c>
      <c r="E780" s="90"/>
      <c r="F780" s="76">
        <f t="shared" si="51"/>
        <v>0</v>
      </c>
    </row>
    <row r="781" spans="1:6" x14ac:dyDescent="0.25">
      <c r="A781" s="154"/>
      <c r="B781" s="154"/>
      <c r="C781" s="306"/>
      <c r="D781" s="242"/>
      <c r="E781" s="90"/>
      <c r="F781" s="76">
        <f t="shared" si="51"/>
        <v>0</v>
      </c>
    </row>
    <row r="782" spans="1:6" x14ac:dyDescent="0.25">
      <c r="A782" s="147">
        <v>8</v>
      </c>
      <c r="B782" s="147" t="s">
        <v>546</v>
      </c>
      <c r="C782" s="306"/>
      <c r="D782" s="242"/>
      <c r="E782" s="90"/>
      <c r="F782" s="76">
        <f t="shared" si="51"/>
        <v>0</v>
      </c>
    </row>
    <row r="783" spans="1:6" x14ac:dyDescent="0.25">
      <c r="A783" s="154">
        <v>8.1</v>
      </c>
      <c r="B783" s="154" t="s">
        <v>646</v>
      </c>
      <c r="C783" s="306">
        <v>2</v>
      </c>
      <c r="D783" s="242" t="s">
        <v>6</v>
      </c>
      <c r="E783" s="90"/>
      <c r="F783" s="76">
        <f t="shared" si="51"/>
        <v>0</v>
      </c>
    </row>
    <row r="784" spans="1:6" x14ac:dyDescent="0.25">
      <c r="A784" s="154">
        <v>8.1999999999999993</v>
      </c>
      <c r="B784" s="154" t="s">
        <v>647</v>
      </c>
      <c r="C784" s="306">
        <v>29</v>
      </c>
      <c r="D784" s="242" t="s">
        <v>6</v>
      </c>
      <c r="E784" s="90"/>
      <c r="F784" s="76">
        <f t="shared" si="51"/>
        <v>0</v>
      </c>
    </row>
    <row r="785" spans="1:6" x14ac:dyDescent="0.25">
      <c r="A785" s="154">
        <v>8.3000000000000007</v>
      </c>
      <c r="B785" s="154" t="s">
        <v>648</v>
      </c>
      <c r="C785" s="306">
        <v>3</v>
      </c>
      <c r="D785" s="242" t="s">
        <v>6</v>
      </c>
      <c r="E785" s="90"/>
      <c r="F785" s="76">
        <f t="shared" si="51"/>
        <v>0</v>
      </c>
    </row>
    <row r="786" spans="1:6" x14ac:dyDescent="0.25">
      <c r="A786" s="154">
        <v>8.4</v>
      </c>
      <c r="B786" s="154" t="s">
        <v>649</v>
      </c>
      <c r="C786" s="306">
        <v>12</v>
      </c>
      <c r="D786" s="242" t="s">
        <v>6</v>
      </c>
      <c r="E786" s="90"/>
      <c r="F786" s="76">
        <f t="shared" ref="F786:F849" si="56">+E786*C786</f>
        <v>0</v>
      </c>
    </row>
    <row r="787" spans="1:6" x14ac:dyDescent="0.25">
      <c r="A787" s="366"/>
      <c r="B787" s="366"/>
      <c r="C787" s="369"/>
      <c r="D787" s="370"/>
      <c r="E787" s="91"/>
      <c r="F787" s="76">
        <f t="shared" si="56"/>
        <v>0</v>
      </c>
    </row>
    <row r="788" spans="1:6" x14ac:dyDescent="0.25">
      <c r="A788" s="365">
        <v>9</v>
      </c>
      <c r="B788" s="365" t="s">
        <v>550</v>
      </c>
      <c r="C788" s="369"/>
      <c r="D788" s="370"/>
      <c r="E788" s="91"/>
      <c r="F788" s="76">
        <f t="shared" si="56"/>
        <v>0</v>
      </c>
    </row>
    <row r="789" spans="1:6" x14ac:dyDescent="0.25">
      <c r="A789" s="366">
        <v>9.1</v>
      </c>
      <c r="B789" s="366" t="s">
        <v>518</v>
      </c>
      <c r="C789" s="369">
        <v>3</v>
      </c>
      <c r="D789" s="370" t="s">
        <v>6</v>
      </c>
      <c r="E789" s="91"/>
      <c r="F789" s="76">
        <f t="shared" si="56"/>
        <v>0</v>
      </c>
    </row>
    <row r="790" spans="1:6" x14ac:dyDescent="0.25">
      <c r="A790" s="366">
        <v>9.1999999999999993</v>
      </c>
      <c r="B790" s="366" t="s">
        <v>486</v>
      </c>
      <c r="C790" s="369">
        <v>1</v>
      </c>
      <c r="D790" s="370" t="s">
        <v>6</v>
      </c>
      <c r="E790" s="91"/>
      <c r="F790" s="76">
        <f t="shared" si="56"/>
        <v>0</v>
      </c>
    </row>
    <row r="791" spans="1:6" x14ac:dyDescent="0.25">
      <c r="A791" s="366">
        <v>9.3000000000000007</v>
      </c>
      <c r="B791" s="158" t="s">
        <v>312</v>
      </c>
      <c r="C791" s="369">
        <v>4</v>
      </c>
      <c r="D791" s="370" t="s">
        <v>6</v>
      </c>
      <c r="E791" s="21"/>
      <c r="F791" s="76">
        <f t="shared" si="56"/>
        <v>0</v>
      </c>
    </row>
    <row r="792" spans="1:6" x14ac:dyDescent="0.25">
      <c r="A792" s="365"/>
      <c r="B792" s="366"/>
      <c r="C792" s="369"/>
      <c r="D792" s="370"/>
      <c r="E792" s="91"/>
      <c r="F792" s="76">
        <f t="shared" si="56"/>
        <v>0</v>
      </c>
    </row>
    <row r="793" spans="1:6" x14ac:dyDescent="0.25">
      <c r="A793" s="365">
        <v>10</v>
      </c>
      <c r="B793" s="365" t="s">
        <v>546</v>
      </c>
      <c r="C793" s="369"/>
      <c r="D793" s="370"/>
      <c r="E793" s="91"/>
      <c r="F793" s="76">
        <f t="shared" si="56"/>
        <v>0</v>
      </c>
    </row>
    <row r="794" spans="1:6" x14ac:dyDescent="0.25">
      <c r="A794" s="366">
        <v>10.1</v>
      </c>
      <c r="B794" s="366" t="s">
        <v>650</v>
      </c>
      <c r="C794" s="369">
        <v>1</v>
      </c>
      <c r="D794" s="370" t="s">
        <v>6</v>
      </c>
      <c r="E794" s="91"/>
      <c r="F794" s="76">
        <f t="shared" si="56"/>
        <v>0</v>
      </c>
    </row>
    <row r="795" spans="1:6" x14ac:dyDescent="0.25">
      <c r="A795" s="365"/>
      <c r="B795" s="366"/>
      <c r="C795" s="369"/>
      <c r="D795" s="370"/>
      <c r="E795" s="91"/>
      <c r="F795" s="76">
        <f t="shared" si="56"/>
        <v>0</v>
      </c>
    </row>
    <row r="796" spans="1:6" ht="25.5" x14ac:dyDescent="0.25">
      <c r="A796" s="365">
        <v>11</v>
      </c>
      <c r="B796" s="366" t="s">
        <v>651</v>
      </c>
      <c r="C796" s="369">
        <v>9259.65</v>
      </c>
      <c r="D796" s="370" t="s">
        <v>74</v>
      </c>
      <c r="E796" s="91"/>
      <c r="F796" s="76">
        <f t="shared" si="56"/>
        <v>0</v>
      </c>
    </row>
    <row r="797" spans="1:6" x14ac:dyDescent="0.25">
      <c r="A797" s="365"/>
      <c r="B797" s="366"/>
      <c r="C797" s="369"/>
      <c r="D797" s="370"/>
      <c r="E797" s="91"/>
      <c r="F797" s="76">
        <f t="shared" si="56"/>
        <v>0</v>
      </c>
    </row>
    <row r="798" spans="1:6" ht="38.25" x14ac:dyDescent="0.25">
      <c r="A798" s="365">
        <v>12</v>
      </c>
      <c r="B798" s="366" t="s">
        <v>652</v>
      </c>
      <c r="C798" s="369">
        <v>9259.65</v>
      </c>
      <c r="D798" s="370" t="s">
        <v>74</v>
      </c>
      <c r="E798" s="91"/>
      <c r="F798" s="76">
        <f t="shared" si="56"/>
        <v>0</v>
      </c>
    </row>
    <row r="799" spans="1:6" x14ac:dyDescent="0.25">
      <c r="A799" s="147"/>
      <c r="B799" s="154"/>
      <c r="C799" s="306"/>
      <c r="D799" s="242"/>
      <c r="E799" s="90"/>
      <c r="F799" s="76">
        <f t="shared" si="56"/>
        <v>0</v>
      </c>
    </row>
    <row r="800" spans="1:6" ht="25.5" x14ac:dyDescent="0.25">
      <c r="A800" s="147">
        <v>13</v>
      </c>
      <c r="B800" s="366" t="s">
        <v>653</v>
      </c>
      <c r="C800" s="369">
        <v>9259.65</v>
      </c>
      <c r="D800" s="370" t="s">
        <v>74</v>
      </c>
      <c r="E800" s="91"/>
      <c r="F800" s="76">
        <f t="shared" si="56"/>
        <v>0</v>
      </c>
    </row>
    <row r="801" spans="1:6" x14ac:dyDescent="0.25">
      <c r="A801" s="147"/>
      <c r="B801" s="366"/>
      <c r="C801" s="369"/>
      <c r="D801" s="370"/>
      <c r="E801" s="91"/>
      <c r="F801" s="76">
        <f t="shared" si="56"/>
        <v>0</v>
      </c>
    </row>
    <row r="802" spans="1:6" x14ac:dyDescent="0.25">
      <c r="A802" s="147">
        <v>14</v>
      </c>
      <c r="B802" s="411" t="s">
        <v>555</v>
      </c>
      <c r="C802" s="412"/>
      <c r="D802" s="397"/>
      <c r="E802" s="85"/>
      <c r="F802" s="76">
        <f t="shared" si="56"/>
        <v>0</v>
      </c>
    </row>
    <row r="803" spans="1:6" x14ac:dyDescent="0.25">
      <c r="A803" s="413"/>
      <c r="B803" s="131"/>
      <c r="C803" s="412"/>
      <c r="D803" s="397"/>
      <c r="E803" s="85"/>
      <c r="F803" s="76">
        <f t="shared" si="56"/>
        <v>0</v>
      </c>
    </row>
    <row r="804" spans="1:6" x14ac:dyDescent="0.25">
      <c r="A804" s="390">
        <v>14.1</v>
      </c>
      <c r="B804" s="391" t="s">
        <v>556</v>
      </c>
      <c r="C804" s="392"/>
      <c r="D804" s="393"/>
      <c r="E804" s="104"/>
      <c r="F804" s="76">
        <f t="shared" si="56"/>
        <v>0</v>
      </c>
    </row>
    <row r="805" spans="1:6" x14ac:dyDescent="0.25">
      <c r="A805" s="394" t="s">
        <v>654</v>
      </c>
      <c r="B805" s="366" t="s">
        <v>558</v>
      </c>
      <c r="C805" s="396">
        <v>40</v>
      </c>
      <c r="D805" s="397" t="s">
        <v>622</v>
      </c>
      <c r="E805" s="58"/>
      <c r="F805" s="76">
        <f t="shared" si="56"/>
        <v>0</v>
      </c>
    </row>
    <row r="806" spans="1:6" x14ac:dyDescent="0.25">
      <c r="A806" s="413"/>
      <c r="B806" s="131"/>
      <c r="C806" s="412"/>
      <c r="D806" s="397"/>
      <c r="E806" s="85"/>
      <c r="F806" s="76">
        <f t="shared" si="56"/>
        <v>0</v>
      </c>
    </row>
    <row r="807" spans="1:6" x14ac:dyDescent="0.25">
      <c r="A807" s="390">
        <v>14.2</v>
      </c>
      <c r="B807" s="365" t="s">
        <v>560</v>
      </c>
      <c r="C807" s="399"/>
      <c r="D807" s="400"/>
      <c r="E807" s="59"/>
      <c r="F807" s="76">
        <f t="shared" si="56"/>
        <v>0</v>
      </c>
    </row>
    <row r="808" spans="1:6" x14ac:dyDescent="0.25">
      <c r="A808" s="394" t="s">
        <v>655</v>
      </c>
      <c r="B808" s="366" t="s">
        <v>562</v>
      </c>
      <c r="C808" s="396">
        <v>100</v>
      </c>
      <c r="D808" s="397" t="s">
        <v>74</v>
      </c>
      <c r="E808" s="58"/>
      <c r="F808" s="76">
        <f t="shared" si="56"/>
        <v>0</v>
      </c>
    </row>
    <row r="809" spans="1:6" x14ac:dyDescent="0.25">
      <c r="A809" s="394" t="s">
        <v>656</v>
      </c>
      <c r="B809" s="366" t="s">
        <v>564</v>
      </c>
      <c r="C809" s="396">
        <v>100</v>
      </c>
      <c r="D809" s="397" t="s">
        <v>74</v>
      </c>
      <c r="E809" s="58"/>
      <c r="F809" s="76">
        <f t="shared" si="56"/>
        <v>0</v>
      </c>
    </row>
    <row r="810" spans="1:6" x14ac:dyDescent="0.25">
      <c r="A810" s="394" t="s">
        <v>657</v>
      </c>
      <c r="B810" s="366" t="s">
        <v>566</v>
      </c>
      <c r="C810" s="396">
        <v>50</v>
      </c>
      <c r="D810" s="397" t="s">
        <v>74</v>
      </c>
      <c r="E810" s="58"/>
      <c r="F810" s="76">
        <f t="shared" si="56"/>
        <v>0</v>
      </c>
    </row>
    <row r="811" spans="1:6" x14ac:dyDescent="0.25">
      <c r="A811" s="394" t="s">
        <v>658</v>
      </c>
      <c r="B811" s="366" t="s">
        <v>568</v>
      </c>
      <c r="C811" s="396">
        <v>50</v>
      </c>
      <c r="D811" s="397" t="s">
        <v>74</v>
      </c>
      <c r="E811" s="58"/>
      <c r="F811" s="76">
        <f t="shared" si="56"/>
        <v>0</v>
      </c>
    </row>
    <row r="812" spans="1:6" x14ac:dyDescent="0.25">
      <c r="A812" s="394" t="s">
        <v>659</v>
      </c>
      <c r="B812" s="366" t="s">
        <v>570</v>
      </c>
      <c r="C812" s="396">
        <v>50</v>
      </c>
      <c r="D812" s="397" t="s">
        <v>74</v>
      </c>
      <c r="E812" s="58"/>
      <c r="F812" s="76">
        <f t="shared" si="56"/>
        <v>0</v>
      </c>
    </row>
    <row r="813" spans="1:6" x14ac:dyDescent="0.25">
      <c r="A813" s="394"/>
      <c r="B813" s="366"/>
      <c r="C813" s="396"/>
      <c r="D813" s="397"/>
      <c r="E813" s="58"/>
      <c r="F813" s="76">
        <f t="shared" si="56"/>
        <v>0</v>
      </c>
    </row>
    <row r="814" spans="1:6" x14ac:dyDescent="0.25">
      <c r="A814" s="390">
        <v>14.3</v>
      </c>
      <c r="B814" s="365" t="s">
        <v>571</v>
      </c>
      <c r="C814" s="399"/>
      <c r="D814" s="400"/>
      <c r="E814" s="59"/>
      <c r="F814" s="76">
        <f t="shared" si="56"/>
        <v>0</v>
      </c>
    </row>
    <row r="815" spans="1:6" x14ac:dyDescent="0.25">
      <c r="A815" s="394" t="s">
        <v>660</v>
      </c>
      <c r="B815" s="366" t="s">
        <v>573</v>
      </c>
      <c r="C815" s="396">
        <v>50</v>
      </c>
      <c r="D815" s="418" t="s">
        <v>6</v>
      </c>
      <c r="E815" s="58"/>
      <c r="F815" s="76">
        <f t="shared" si="56"/>
        <v>0</v>
      </c>
    </row>
    <row r="816" spans="1:6" x14ac:dyDescent="0.25">
      <c r="A816" s="414" t="s">
        <v>661</v>
      </c>
      <c r="B816" s="415" t="s">
        <v>575</v>
      </c>
      <c r="C816" s="416">
        <v>50</v>
      </c>
      <c r="D816" s="420" t="s">
        <v>6</v>
      </c>
      <c r="E816" s="60"/>
      <c r="F816" s="76">
        <f t="shared" si="56"/>
        <v>0</v>
      </c>
    </row>
    <row r="817" spans="1:6" x14ac:dyDescent="0.25">
      <c r="A817" s="394" t="s">
        <v>662</v>
      </c>
      <c r="B817" s="366" t="s">
        <v>577</v>
      </c>
      <c r="C817" s="396">
        <v>25</v>
      </c>
      <c r="D817" s="418" t="s">
        <v>6</v>
      </c>
      <c r="E817" s="58"/>
      <c r="F817" s="76">
        <f t="shared" si="56"/>
        <v>0</v>
      </c>
    </row>
    <row r="818" spans="1:6" x14ac:dyDescent="0.25">
      <c r="A818" s="394" t="s">
        <v>663</v>
      </c>
      <c r="B818" s="366" t="s">
        <v>579</v>
      </c>
      <c r="C818" s="396">
        <v>25</v>
      </c>
      <c r="D818" s="418" t="s">
        <v>6</v>
      </c>
      <c r="E818" s="58"/>
      <c r="F818" s="76">
        <f t="shared" si="56"/>
        <v>0</v>
      </c>
    </row>
    <row r="819" spans="1:6" x14ac:dyDescent="0.25">
      <c r="A819" s="394" t="s">
        <v>664</v>
      </c>
      <c r="B819" s="366" t="s">
        <v>581</v>
      </c>
      <c r="C819" s="396">
        <v>25</v>
      </c>
      <c r="D819" s="418" t="s">
        <v>6</v>
      </c>
      <c r="E819" s="58"/>
      <c r="F819" s="76">
        <f t="shared" si="56"/>
        <v>0</v>
      </c>
    </row>
    <row r="820" spans="1:6" x14ac:dyDescent="0.25">
      <c r="A820" s="394"/>
      <c r="B820" s="366"/>
      <c r="C820" s="396"/>
      <c r="D820" s="397"/>
      <c r="E820" s="58"/>
      <c r="F820" s="76">
        <f t="shared" si="56"/>
        <v>0</v>
      </c>
    </row>
    <row r="821" spans="1:6" x14ac:dyDescent="0.25">
      <c r="A821" s="390">
        <v>14.4</v>
      </c>
      <c r="B821" s="365" t="s">
        <v>582</v>
      </c>
      <c r="C821" s="399"/>
      <c r="D821" s="400"/>
      <c r="E821" s="59"/>
      <c r="F821" s="76">
        <f t="shared" si="56"/>
        <v>0</v>
      </c>
    </row>
    <row r="822" spans="1:6" x14ac:dyDescent="0.25">
      <c r="A822" s="394" t="s">
        <v>665</v>
      </c>
      <c r="B822" s="366" t="s">
        <v>584</v>
      </c>
      <c r="C822" s="396">
        <v>5</v>
      </c>
      <c r="D822" s="397" t="s">
        <v>634</v>
      </c>
      <c r="E822" s="58"/>
      <c r="F822" s="76">
        <f t="shared" si="56"/>
        <v>0</v>
      </c>
    </row>
    <row r="823" spans="1:6" x14ac:dyDescent="0.25">
      <c r="A823" s="394" t="s">
        <v>666</v>
      </c>
      <c r="B823" s="366" t="s">
        <v>587</v>
      </c>
      <c r="C823" s="396">
        <v>5</v>
      </c>
      <c r="D823" s="397" t="s">
        <v>634</v>
      </c>
      <c r="E823" s="58"/>
      <c r="F823" s="76">
        <f t="shared" si="56"/>
        <v>0</v>
      </c>
    </row>
    <row r="824" spans="1:6" x14ac:dyDescent="0.25">
      <c r="A824" s="352"/>
      <c r="B824" s="372" t="s">
        <v>667</v>
      </c>
      <c r="C824" s="373"/>
      <c r="D824" s="374"/>
      <c r="E824" s="100"/>
      <c r="F824" s="100">
        <f>SUM(F731:F823)</f>
        <v>0</v>
      </c>
    </row>
    <row r="825" spans="1:6" x14ac:dyDescent="0.25">
      <c r="A825" s="154"/>
      <c r="B825" s="154"/>
      <c r="C825" s="306"/>
      <c r="D825" s="242"/>
      <c r="E825" s="90"/>
      <c r="F825" s="76"/>
    </row>
    <row r="826" spans="1:6" x14ac:dyDescent="0.25">
      <c r="A826" s="421" t="s">
        <v>668</v>
      </c>
      <c r="B826" s="246" t="s">
        <v>669</v>
      </c>
      <c r="C826" s="239"/>
      <c r="D826" s="242"/>
      <c r="E826" s="21"/>
      <c r="F826" s="76">
        <f t="shared" si="56"/>
        <v>0</v>
      </c>
    </row>
    <row r="827" spans="1:6" x14ac:dyDescent="0.25">
      <c r="A827" s="241"/>
      <c r="B827" s="307"/>
      <c r="C827" s="239"/>
      <c r="D827" s="242"/>
      <c r="E827" s="21"/>
      <c r="F827" s="76">
        <f t="shared" si="56"/>
        <v>0</v>
      </c>
    </row>
    <row r="828" spans="1:6" x14ac:dyDescent="0.25">
      <c r="A828" s="422">
        <v>1</v>
      </c>
      <c r="B828" s="423" t="s">
        <v>398</v>
      </c>
      <c r="C828" s="231">
        <v>5950.2</v>
      </c>
      <c r="D828" s="424" t="s">
        <v>74</v>
      </c>
      <c r="E828" s="41"/>
      <c r="F828" s="76">
        <f t="shared" si="56"/>
        <v>0</v>
      </c>
    </row>
    <row r="829" spans="1:6" x14ac:dyDescent="0.25">
      <c r="A829" s="425"/>
      <c r="B829" s="158"/>
      <c r="C829" s="426"/>
      <c r="D829" s="370"/>
      <c r="E829" s="21"/>
      <c r="F829" s="76">
        <f t="shared" si="56"/>
        <v>0</v>
      </c>
    </row>
    <row r="830" spans="1:6" x14ac:dyDescent="0.25">
      <c r="A830" s="427">
        <v>2</v>
      </c>
      <c r="B830" s="428" t="s">
        <v>670</v>
      </c>
      <c r="C830" s="429"/>
      <c r="D830" s="430"/>
      <c r="E830" s="62"/>
      <c r="F830" s="76">
        <f t="shared" si="56"/>
        <v>0</v>
      </c>
    </row>
    <row r="831" spans="1:6" x14ac:dyDescent="0.25">
      <c r="A831" s="431">
        <f>A830+0.1</f>
        <v>2.1</v>
      </c>
      <c r="B831" s="158" t="s">
        <v>671</v>
      </c>
      <c r="C831" s="61">
        <v>11912.4</v>
      </c>
      <c r="D831" s="397" t="s">
        <v>74</v>
      </c>
      <c r="E831" s="90"/>
      <c r="F831" s="76">
        <f t="shared" si="56"/>
        <v>0</v>
      </c>
    </row>
    <row r="832" spans="1:6" x14ac:dyDescent="0.25">
      <c r="A832" s="431">
        <f t="shared" ref="A832:A833" si="57">A831+0.1</f>
        <v>2.2000000000000002</v>
      </c>
      <c r="B832" s="432" t="s">
        <v>672</v>
      </c>
      <c r="C832" s="61">
        <v>3871.53</v>
      </c>
      <c r="D832" s="397" t="s">
        <v>343</v>
      </c>
      <c r="E832" s="90"/>
      <c r="F832" s="76">
        <f t="shared" si="56"/>
        <v>0</v>
      </c>
    </row>
    <row r="833" spans="1:6" ht="25.5" x14ac:dyDescent="0.25">
      <c r="A833" s="431">
        <f t="shared" si="57"/>
        <v>2.3000000000000003</v>
      </c>
      <c r="B833" s="158" t="s">
        <v>673</v>
      </c>
      <c r="C833" s="61">
        <v>255.68</v>
      </c>
      <c r="D833" s="397" t="s">
        <v>327</v>
      </c>
      <c r="E833" s="62"/>
      <c r="F833" s="76">
        <f t="shared" si="56"/>
        <v>0</v>
      </c>
    </row>
    <row r="834" spans="1:6" x14ac:dyDescent="0.25">
      <c r="A834" s="433"/>
      <c r="B834" s="434"/>
      <c r="C834" s="426"/>
      <c r="D834" s="370"/>
      <c r="E834" s="21"/>
      <c r="F834" s="76">
        <f t="shared" si="56"/>
        <v>0</v>
      </c>
    </row>
    <row r="835" spans="1:6" x14ac:dyDescent="0.25">
      <c r="A835" s="435">
        <v>3</v>
      </c>
      <c r="B835" s="436" t="s">
        <v>13</v>
      </c>
      <c r="C835" s="437"/>
      <c r="D835" s="438"/>
      <c r="E835" s="45"/>
      <c r="F835" s="76">
        <f t="shared" si="56"/>
        <v>0</v>
      </c>
    </row>
    <row r="836" spans="1:6" ht="25.5" x14ac:dyDescent="0.25">
      <c r="A836" s="425">
        <f>A835+0.1</f>
        <v>3.1</v>
      </c>
      <c r="B836" s="158" t="s">
        <v>463</v>
      </c>
      <c r="C836" s="426">
        <v>4224.6400000000003</v>
      </c>
      <c r="D836" s="370" t="s">
        <v>674</v>
      </c>
      <c r="E836" s="21"/>
      <c r="F836" s="76">
        <f t="shared" si="56"/>
        <v>0</v>
      </c>
    </row>
    <row r="837" spans="1:6" x14ac:dyDescent="0.25">
      <c r="A837" s="425">
        <f t="shared" ref="A837:A840" si="58">A836+0.1</f>
        <v>3.2</v>
      </c>
      <c r="B837" s="158" t="s">
        <v>675</v>
      </c>
      <c r="C837" s="426">
        <v>1288.1400000000001</v>
      </c>
      <c r="D837" s="370" t="s">
        <v>327</v>
      </c>
      <c r="E837" s="21"/>
      <c r="F837" s="76">
        <f t="shared" si="56"/>
        <v>0</v>
      </c>
    </row>
    <row r="838" spans="1:6" x14ac:dyDescent="0.25">
      <c r="A838" s="425">
        <f t="shared" si="58"/>
        <v>3.3000000000000003</v>
      </c>
      <c r="B838" s="432" t="s">
        <v>267</v>
      </c>
      <c r="C838" s="426">
        <v>416.51</v>
      </c>
      <c r="D838" s="370" t="s">
        <v>22</v>
      </c>
      <c r="E838" s="21"/>
      <c r="F838" s="76">
        <f t="shared" si="56"/>
        <v>0</v>
      </c>
    </row>
    <row r="839" spans="1:6" ht="25.5" x14ac:dyDescent="0.25">
      <c r="A839" s="425">
        <f t="shared" si="58"/>
        <v>3.4000000000000004</v>
      </c>
      <c r="B839" s="158" t="s">
        <v>676</v>
      </c>
      <c r="C839" s="426">
        <v>3578.16</v>
      </c>
      <c r="D839" s="370" t="s">
        <v>325</v>
      </c>
      <c r="E839" s="21"/>
      <c r="F839" s="76">
        <f t="shared" si="56"/>
        <v>0</v>
      </c>
    </row>
    <row r="840" spans="1:6" ht="25.5" x14ac:dyDescent="0.25">
      <c r="A840" s="425">
        <f t="shared" si="58"/>
        <v>3.5000000000000004</v>
      </c>
      <c r="B840" s="158" t="s">
        <v>362</v>
      </c>
      <c r="C840" s="426">
        <v>775.78</v>
      </c>
      <c r="D840" s="370" t="s">
        <v>327</v>
      </c>
      <c r="E840" s="21"/>
      <c r="F840" s="76">
        <f t="shared" si="56"/>
        <v>0</v>
      </c>
    </row>
    <row r="841" spans="1:6" x14ac:dyDescent="0.25">
      <c r="A841" s="439"/>
      <c r="B841" s="409"/>
      <c r="C841" s="231"/>
      <c r="D841" s="128"/>
      <c r="E841" s="109"/>
      <c r="F841" s="76">
        <f t="shared" si="56"/>
        <v>0</v>
      </c>
    </row>
    <row r="842" spans="1:6" x14ac:dyDescent="0.25">
      <c r="A842" s="440">
        <v>4</v>
      </c>
      <c r="B842" s="441" t="s">
        <v>677</v>
      </c>
      <c r="C842" s="145"/>
      <c r="D842" s="442"/>
      <c r="E842" s="109"/>
      <c r="F842" s="76">
        <f t="shared" si="56"/>
        <v>0</v>
      </c>
    </row>
    <row r="843" spans="1:6" x14ac:dyDescent="0.25">
      <c r="A843" s="439">
        <f>A842+0.1</f>
        <v>4.0999999999999996</v>
      </c>
      <c r="B843" s="158" t="s">
        <v>678</v>
      </c>
      <c r="C843" s="145">
        <v>6069.2</v>
      </c>
      <c r="D843" s="442" t="s">
        <v>74</v>
      </c>
      <c r="E843" s="109"/>
      <c r="F843" s="76">
        <f t="shared" si="56"/>
        <v>0</v>
      </c>
    </row>
    <row r="844" spans="1:6" x14ac:dyDescent="0.25">
      <c r="A844" s="439"/>
      <c r="B844" s="409"/>
      <c r="C844" s="145"/>
      <c r="D844" s="442"/>
      <c r="E844" s="109"/>
      <c r="F844" s="76">
        <f t="shared" si="56"/>
        <v>0</v>
      </c>
    </row>
    <row r="845" spans="1:6" x14ac:dyDescent="0.25">
      <c r="A845" s="440">
        <v>5</v>
      </c>
      <c r="B845" s="441" t="s">
        <v>679</v>
      </c>
      <c r="C845" s="145"/>
      <c r="D845" s="442"/>
      <c r="E845" s="109"/>
      <c r="F845" s="76">
        <f t="shared" si="56"/>
        <v>0</v>
      </c>
    </row>
    <row r="846" spans="1:6" x14ac:dyDescent="0.25">
      <c r="A846" s="439">
        <f>A845+0.1</f>
        <v>5.0999999999999996</v>
      </c>
      <c r="B846" s="158" t="s">
        <v>680</v>
      </c>
      <c r="C846" s="145">
        <v>5950.2</v>
      </c>
      <c r="D846" s="442" t="s">
        <v>74</v>
      </c>
      <c r="E846" s="109"/>
      <c r="F846" s="76">
        <f t="shared" si="56"/>
        <v>0</v>
      </c>
    </row>
    <row r="847" spans="1:6" x14ac:dyDescent="0.25">
      <c r="A847" s="439"/>
      <c r="B847" s="409"/>
      <c r="C847" s="327"/>
      <c r="D847" s="442"/>
      <c r="E847" s="109"/>
      <c r="F847" s="76">
        <f t="shared" si="56"/>
        <v>0</v>
      </c>
    </row>
    <row r="848" spans="1:6" x14ac:dyDescent="0.25">
      <c r="A848" s="435">
        <v>6</v>
      </c>
      <c r="B848" s="436" t="s">
        <v>681</v>
      </c>
      <c r="C848" s="443"/>
      <c r="D848" s="370"/>
      <c r="E848" s="21"/>
      <c r="F848" s="76">
        <f t="shared" si="56"/>
        <v>0</v>
      </c>
    </row>
    <row r="849" spans="1:6" x14ac:dyDescent="0.25">
      <c r="A849" s="425">
        <f>A848+0.1</f>
        <v>6.1</v>
      </c>
      <c r="B849" s="158" t="s">
        <v>680</v>
      </c>
      <c r="C849" s="426">
        <v>5950.2</v>
      </c>
      <c r="D849" s="370" t="s">
        <v>74</v>
      </c>
      <c r="E849" s="21"/>
      <c r="F849" s="76">
        <f t="shared" si="56"/>
        <v>0</v>
      </c>
    </row>
    <row r="850" spans="1:6" x14ac:dyDescent="0.25">
      <c r="A850" s="425"/>
      <c r="B850" s="158"/>
      <c r="C850" s="426"/>
      <c r="D850" s="370"/>
      <c r="E850" s="107"/>
      <c r="F850" s="76">
        <f t="shared" ref="F850:F902" si="59">+E850*C850</f>
        <v>0</v>
      </c>
    </row>
    <row r="851" spans="1:6" x14ac:dyDescent="0.25">
      <c r="A851" s="440">
        <v>7</v>
      </c>
      <c r="B851" s="441" t="s">
        <v>511</v>
      </c>
      <c r="C851" s="327"/>
      <c r="D851" s="442"/>
      <c r="E851" s="109"/>
      <c r="F851" s="76">
        <f t="shared" si="59"/>
        <v>0</v>
      </c>
    </row>
    <row r="852" spans="1:6" x14ac:dyDescent="0.25">
      <c r="A852" s="444">
        <f>A851+0.1</f>
        <v>7.1</v>
      </c>
      <c r="B852" s="152" t="s">
        <v>682</v>
      </c>
      <c r="C852" s="426">
        <v>10</v>
      </c>
      <c r="D852" s="370" t="s">
        <v>6</v>
      </c>
      <c r="E852" s="90"/>
      <c r="F852" s="76">
        <f t="shared" si="59"/>
        <v>0</v>
      </c>
    </row>
    <row r="853" spans="1:6" x14ac:dyDescent="0.25">
      <c r="A853" s="444">
        <f t="shared" ref="A853:A854" si="60">A852+0.1</f>
        <v>7.1999999999999993</v>
      </c>
      <c r="B853" s="152" t="s">
        <v>683</v>
      </c>
      <c r="C853" s="426">
        <v>1</v>
      </c>
      <c r="D853" s="370" t="s">
        <v>6</v>
      </c>
      <c r="E853" s="109"/>
      <c r="F853" s="76">
        <f t="shared" si="59"/>
        <v>0</v>
      </c>
    </row>
    <row r="854" spans="1:6" x14ac:dyDescent="0.25">
      <c r="A854" s="444">
        <f t="shared" si="60"/>
        <v>7.2999999999999989</v>
      </c>
      <c r="B854" s="152" t="s">
        <v>684</v>
      </c>
      <c r="C854" s="426">
        <v>4</v>
      </c>
      <c r="D854" s="370" t="s">
        <v>6</v>
      </c>
      <c r="E854" s="90"/>
      <c r="F854" s="76">
        <f t="shared" si="59"/>
        <v>0</v>
      </c>
    </row>
    <row r="855" spans="1:6" ht="25.5" x14ac:dyDescent="0.25">
      <c r="A855" s="444">
        <f>A854+0.1</f>
        <v>7.3999999999999986</v>
      </c>
      <c r="B855" s="154" t="s">
        <v>685</v>
      </c>
      <c r="C855" s="426">
        <v>1</v>
      </c>
      <c r="D855" s="370" t="s">
        <v>6</v>
      </c>
      <c r="E855" s="109"/>
      <c r="F855" s="76">
        <f t="shared" si="59"/>
        <v>0</v>
      </c>
    </row>
    <row r="856" spans="1:6" x14ac:dyDescent="0.25">
      <c r="A856" s="444">
        <f>A855+0.1</f>
        <v>7.4999999999999982</v>
      </c>
      <c r="B856" s="152" t="s">
        <v>686</v>
      </c>
      <c r="C856" s="426">
        <v>5</v>
      </c>
      <c r="D856" s="370" t="s">
        <v>6</v>
      </c>
      <c r="E856" s="90"/>
      <c r="F856" s="76">
        <f t="shared" si="59"/>
        <v>0</v>
      </c>
    </row>
    <row r="857" spans="1:6" x14ac:dyDescent="0.25">
      <c r="A857" s="444">
        <f t="shared" ref="A857:A858" si="61">A856+0.1</f>
        <v>7.5999999999999979</v>
      </c>
      <c r="B857" s="152" t="s">
        <v>379</v>
      </c>
      <c r="C857" s="426">
        <v>1</v>
      </c>
      <c r="D857" s="370" t="s">
        <v>6</v>
      </c>
      <c r="E857" s="109"/>
      <c r="F857" s="76">
        <f t="shared" si="59"/>
        <v>0</v>
      </c>
    </row>
    <row r="858" spans="1:6" x14ac:dyDescent="0.25">
      <c r="A858" s="444">
        <f t="shared" si="61"/>
        <v>7.6999999999999975</v>
      </c>
      <c r="B858" s="152" t="s">
        <v>687</v>
      </c>
      <c r="C858" s="426">
        <v>1</v>
      </c>
      <c r="D858" s="370" t="s">
        <v>6</v>
      </c>
      <c r="E858" s="109"/>
      <c r="F858" s="76">
        <f t="shared" si="59"/>
        <v>0</v>
      </c>
    </row>
    <row r="859" spans="1:6" x14ac:dyDescent="0.25">
      <c r="A859" s="444">
        <f>A858+0.1</f>
        <v>7.7999999999999972</v>
      </c>
      <c r="B859" s="158" t="s">
        <v>688</v>
      </c>
      <c r="C859" s="426">
        <v>1.05</v>
      </c>
      <c r="D859" s="370" t="s">
        <v>22</v>
      </c>
      <c r="E859" s="109"/>
      <c r="F859" s="76">
        <f t="shared" si="59"/>
        <v>0</v>
      </c>
    </row>
    <row r="860" spans="1:6" x14ac:dyDescent="0.25">
      <c r="A860" s="445"/>
      <c r="B860" s="152"/>
      <c r="C860" s="426"/>
      <c r="D860" s="370"/>
      <c r="E860" s="109"/>
      <c r="F860" s="76">
        <f t="shared" si="59"/>
        <v>0</v>
      </c>
    </row>
    <row r="861" spans="1:6" x14ac:dyDescent="0.25">
      <c r="A861" s="243">
        <v>8</v>
      </c>
      <c r="B861" s="246" t="s">
        <v>302</v>
      </c>
      <c r="C861" s="446"/>
      <c r="D861" s="248"/>
      <c r="E861" s="110"/>
      <c r="F861" s="76">
        <f t="shared" si="59"/>
        <v>0</v>
      </c>
    </row>
    <row r="862" spans="1:6" ht="51" x14ac:dyDescent="0.25">
      <c r="A862" s="447">
        <f>A861+0.1</f>
        <v>8.1</v>
      </c>
      <c r="B862" s="337" t="s">
        <v>689</v>
      </c>
      <c r="C862" s="448">
        <v>4</v>
      </c>
      <c r="D862" s="449" t="s">
        <v>6</v>
      </c>
      <c r="E862" s="111"/>
      <c r="F862" s="76">
        <f t="shared" si="59"/>
        <v>0</v>
      </c>
    </row>
    <row r="863" spans="1:6" ht="38.25" x14ac:dyDescent="0.25">
      <c r="A863" s="433">
        <f t="shared" ref="A863:A865" si="62">A862+0.1</f>
        <v>8.1999999999999993</v>
      </c>
      <c r="B863" s="154" t="s">
        <v>690</v>
      </c>
      <c r="C863" s="239">
        <v>3</v>
      </c>
      <c r="D863" s="307" t="s">
        <v>6</v>
      </c>
      <c r="E863" s="91"/>
      <c r="F863" s="76">
        <f t="shared" si="59"/>
        <v>0</v>
      </c>
    </row>
    <row r="864" spans="1:6" x14ac:dyDescent="0.25">
      <c r="A864" s="433">
        <f t="shared" si="62"/>
        <v>8.2999999999999989</v>
      </c>
      <c r="B864" s="154" t="s">
        <v>691</v>
      </c>
      <c r="C864" s="239">
        <v>3</v>
      </c>
      <c r="D864" s="307" t="s">
        <v>6</v>
      </c>
      <c r="E864" s="41"/>
      <c r="F864" s="76">
        <f t="shared" si="59"/>
        <v>0</v>
      </c>
    </row>
    <row r="865" spans="1:6" x14ac:dyDescent="0.25">
      <c r="A865" s="433">
        <f t="shared" si="62"/>
        <v>8.3999999999999986</v>
      </c>
      <c r="B865" s="158" t="s">
        <v>312</v>
      </c>
      <c r="C865" s="426">
        <v>4</v>
      </c>
      <c r="D865" s="307" t="s">
        <v>6</v>
      </c>
      <c r="E865" s="21"/>
      <c r="F865" s="76">
        <f t="shared" si="59"/>
        <v>0</v>
      </c>
    </row>
    <row r="866" spans="1:6" x14ac:dyDescent="0.25">
      <c r="A866" s="433"/>
      <c r="B866" s="158"/>
      <c r="C866" s="426"/>
      <c r="D866" s="307"/>
      <c r="E866" s="107"/>
      <c r="F866" s="76">
        <f t="shared" si="59"/>
        <v>0</v>
      </c>
    </row>
    <row r="867" spans="1:6" ht="25.5" x14ac:dyDescent="0.25">
      <c r="A867" s="450">
        <v>9</v>
      </c>
      <c r="B867" s="436" t="s">
        <v>692</v>
      </c>
      <c r="C867" s="426"/>
      <c r="D867" s="307"/>
      <c r="E867" s="107"/>
      <c r="F867" s="76">
        <f t="shared" si="59"/>
        <v>0</v>
      </c>
    </row>
    <row r="868" spans="1:6" x14ac:dyDescent="0.25">
      <c r="A868" s="451">
        <f>A867+0.1</f>
        <v>9.1</v>
      </c>
      <c r="B868" s="158" t="s">
        <v>398</v>
      </c>
      <c r="C868" s="426">
        <v>1</v>
      </c>
      <c r="D868" s="307" t="s">
        <v>6</v>
      </c>
      <c r="E868" s="107"/>
      <c r="F868" s="76">
        <f t="shared" si="59"/>
        <v>0</v>
      </c>
    </row>
    <row r="869" spans="1:6" ht="25.5" x14ac:dyDescent="0.25">
      <c r="A869" s="451">
        <f t="shared" ref="A869:A873" si="63">A868+0.1</f>
        <v>9.1999999999999993</v>
      </c>
      <c r="B869" s="158" t="s">
        <v>693</v>
      </c>
      <c r="C869" s="426">
        <v>11</v>
      </c>
      <c r="D869" s="370" t="s">
        <v>74</v>
      </c>
      <c r="E869" s="107"/>
      <c r="F869" s="76">
        <f t="shared" si="59"/>
        <v>0</v>
      </c>
    </row>
    <row r="870" spans="1:6" x14ac:dyDescent="0.25">
      <c r="A870" s="451">
        <f t="shared" si="63"/>
        <v>9.2999999999999989</v>
      </c>
      <c r="B870" s="158" t="s">
        <v>694</v>
      </c>
      <c r="C870" s="426">
        <v>4</v>
      </c>
      <c r="D870" s="370" t="s">
        <v>6</v>
      </c>
      <c r="E870" s="107"/>
      <c r="F870" s="76">
        <f t="shared" si="59"/>
        <v>0</v>
      </c>
    </row>
    <row r="871" spans="1:6" x14ac:dyDescent="0.25">
      <c r="A871" s="451">
        <f t="shared" si="63"/>
        <v>9.3999999999999986</v>
      </c>
      <c r="B871" s="158" t="s">
        <v>695</v>
      </c>
      <c r="C871" s="426">
        <v>2</v>
      </c>
      <c r="D871" s="370" t="s">
        <v>6</v>
      </c>
      <c r="E871" s="107"/>
      <c r="F871" s="76">
        <f t="shared" si="59"/>
        <v>0</v>
      </c>
    </row>
    <row r="872" spans="1:6" x14ac:dyDescent="0.25">
      <c r="A872" s="451">
        <f t="shared" si="63"/>
        <v>9.4999999999999982</v>
      </c>
      <c r="B872" s="158" t="s">
        <v>696</v>
      </c>
      <c r="C872" s="426">
        <v>0.1</v>
      </c>
      <c r="D872" s="370" t="s">
        <v>22</v>
      </c>
      <c r="E872" s="107"/>
      <c r="F872" s="76">
        <f t="shared" si="59"/>
        <v>0</v>
      </c>
    </row>
    <row r="873" spans="1:6" x14ac:dyDescent="0.25">
      <c r="A873" s="451">
        <f t="shared" si="63"/>
        <v>9.5999999999999979</v>
      </c>
      <c r="B873" s="158" t="s">
        <v>697</v>
      </c>
      <c r="C873" s="426">
        <v>2</v>
      </c>
      <c r="D873" s="370" t="s">
        <v>6</v>
      </c>
      <c r="E873" s="21"/>
      <c r="F873" s="76">
        <f t="shared" si="59"/>
        <v>0</v>
      </c>
    </row>
    <row r="874" spans="1:6" ht="25.5" x14ac:dyDescent="0.25">
      <c r="A874" s="451">
        <f>A873+0.1</f>
        <v>9.6999999999999975</v>
      </c>
      <c r="B874" s="158" t="s">
        <v>698</v>
      </c>
      <c r="C874" s="426">
        <v>1</v>
      </c>
      <c r="D874" s="307" t="s">
        <v>6</v>
      </c>
      <c r="E874" s="21"/>
      <c r="F874" s="76">
        <f t="shared" si="59"/>
        <v>0</v>
      </c>
    </row>
    <row r="875" spans="1:6" x14ac:dyDescent="0.25">
      <c r="A875" s="229"/>
      <c r="B875" s="409"/>
      <c r="C875" s="446"/>
      <c r="D875" s="248"/>
      <c r="E875" s="112"/>
      <c r="F875" s="76">
        <f t="shared" si="59"/>
        <v>0</v>
      </c>
    </row>
    <row r="876" spans="1:6" x14ac:dyDescent="0.25">
      <c r="A876" s="452">
        <v>10</v>
      </c>
      <c r="B876" s="453" t="s">
        <v>475</v>
      </c>
      <c r="C876" s="61"/>
      <c r="D876" s="454"/>
      <c r="E876" s="62"/>
      <c r="F876" s="76">
        <f t="shared" si="59"/>
        <v>0</v>
      </c>
    </row>
    <row r="877" spans="1:6" ht="67.5" x14ac:dyDescent="0.25">
      <c r="A877" s="455">
        <f>A876+0.1</f>
        <v>10.1</v>
      </c>
      <c r="B877" s="232" t="s">
        <v>476</v>
      </c>
      <c r="C877" s="61">
        <v>115</v>
      </c>
      <c r="D877" s="454" t="s">
        <v>6</v>
      </c>
      <c r="E877" s="62"/>
      <c r="F877" s="76">
        <f t="shared" si="59"/>
        <v>0</v>
      </c>
    </row>
    <row r="878" spans="1:6" x14ac:dyDescent="0.25">
      <c r="A878" s="455"/>
      <c r="B878" s="456"/>
      <c r="C878" s="61"/>
      <c r="D878" s="454"/>
      <c r="E878" s="62"/>
      <c r="F878" s="76">
        <f t="shared" si="59"/>
        <v>0</v>
      </c>
    </row>
    <row r="879" spans="1:6" x14ac:dyDescent="0.25">
      <c r="A879" s="457">
        <v>11</v>
      </c>
      <c r="B879" s="441" t="s">
        <v>489</v>
      </c>
      <c r="C879" s="145"/>
      <c r="D879" s="407"/>
      <c r="E879" s="106"/>
      <c r="F879" s="76">
        <f t="shared" si="59"/>
        <v>0</v>
      </c>
    </row>
    <row r="880" spans="1:6" x14ac:dyDescent="0.25">
      <c r="A880" s="408">
        <f>A879+0.1</f>
        <v>11.1</v>
      </c>
      <c r="B880" s="409" t="s">
        <v>490</v>
      </c>
      <c r="C880" s="145">
        <v>7.36</v>
      </c>
      <c r="D880" s="128" t="s">
        <v>22</v>
      </c>
      <c r="E880" s="106"/>
      <c r="F880" s="76">
        <f t="shared" si="59"/>
        <v>0</v>
      </c>
    </row>
    <row r="881" spans="1:6" x14ac:dyDescent="0.25">
      <c r="A881" s="408">
        <f>A880+0.1</f>
        <v>11.2</v>
      </c>
      <c r="B881" s="409" t="s">
        <v>491</v>
      </c>
      <c r="C881" s="145">
        <v>6.9</v>
      </c>
      <c r="D881" s="128" t="s">
        <v>22</v>
      </c>
      <c r="E881" s="106"/>
      <c r="F881" s="76">
        <f t="shared" si="59"/>
        <v>0</v>
      </c>
    </row>
    <row r="882" spans="1:6" ht="25.5" x14ac:dyDescent="0.25">
      <c r="A882" s="408">
        <f>A881+0.1</f>
        <v>11.299999999999999</v>
      </c>
      <c r="B882" s="366" t="s">
        <v>615</v>
      </c>
      <c r="C882" s="145">
        <v>18.54</v>
      </c>
      <c r="D882" s="407" t="s">
        <v>22</v>
      </c>
      <c r="E882" s="106"/>
      <c r="F882" s="76">
        <f t="shared" si="59"/>
        <v>0</v>
      </c>
    </row>
    <row r="883" spans="1:6" x14ac:dyDescent="0.25">
      <c r="A883" s="408"/>
      <c r="B883" s="409"/>
      <c r="C883" s="145"/>
      <c r="D883" s="407"/>
      <c r="E883" s="106"/>
      <c r="F883" s="76">
        <f t="shared" si="59"/>
        <v>0</v>
      </c>
    </row>
    <row r="884" spans="1:6" x14ac:dyDescent="0.25">
      <c r="A884" s="457">
        <v>12</v>
      </c>
      <c r="B884" s="441" t="s">
        <v>493</v>
      </c>
      <c r="C884" s="145"/>
      <c r="D884" s="407"/>
      <c r="E884" s="106"/>
      <c r="F884" s="76">
        <f t="shared" si="59"/>
        <v>0</v>
      </c>
    </row>
    <row r="885" spans="1:6" x14ac:dyDescent="0.25">
      <c r="A885" s="408">
        <f>A884+0.1</f>
        <v>12.1</v>
      </c>
      <c r="B885" s="409" t="s">
        <v>616</v>
      </c>
      <c r="C885" s="145">
        <v>73.599999999999994</v>
      </c>
      <c r="D885" s="407" t="s">
        <v>343</v>
      </c>
      <c r="E885" s="106"/>
      <c r="F885" s="76">
        <f t="shared" si="59"/>
        <v>0</v>
      </c>
    </row>
    <row r="886" spans="1:6" x14ac:dyDescent="0.25">
      <c r="A886" s="458">
        <f>A885+0.1</f>
        <v>12.2</v>
      </c>
      <c r="B886" s="154" t="s">
        <v>491</v>
      </c>
      <c r="C886" s="145">
        <v>92</v>
      </c>
      <c r="D886" s="248" t="s">
        <v>74</v>
      </c>
      <c r="E886" s="18"/>
      <c r="F886" s="76">
        <f t="shared" si="59"/>
        <v>0</v>
      </c>
    </row>
    <row r="887" spans="1:6" x14ac:dyDescent="0.25">
      <c r="A887" s="452"/>
      <c r="B887" s="453"/>
      <c r="C887" s="61"/>
      <c r="D887" s="454"/>
      <c r="E887" s="62"/>
      <c r="F887" s="76">
        <f t="shared" si="59"/>
        <v>0</v>
      </c>
    </row>
    <row r="888" spans="1:6" x14ac:dyDescent="0.25">
      <c r="A888" s="268">
        <v>13</v>
      </c>
      <c r="B888" s="459" t="s">
        <v>699</v>
      </c>
      <c r="C888" s="426"/>
      <c r="D888" s="460"/>
      <c r="E888" s="113"/>
      <c r="F888" s="76">
        <f t="shared" si="59"/>
        <v>0</v>
      </c>
    </row>
    <row r="889" spans="1:6" x14ac:dyDescent="0.25">
      <c r="A889" s="157">
        <f>A888+0.1</f>
        <v>13.1</v>
      </c>
      <c r="B889" s="366" t="s">
        <v>618</v>
      </c>
      <c r="C889" s="239">
        <v>3871.53</v>
      </c>
      <c r="D889" s="397" t="s">
        <v>343</v>
      </c>
      <c r="E889" s="107"/>
      <c r="F889" s="76">
        <f t="shared" si="59"/>
        <v>0</v>
      </c>
    </row>
    <row r="890" spans="1:6" ht="25.5" x14ac:dyDescent="0.25">
      <c r="A890" s="157">
        <f t="shared" ref="A890:A891" si="64">+A889+0.1</f>
        <v>13.2</v>
      </c>
      <c r="B890" s="158" t="s">
        <v>700</v>
      </c>
      <c r="C890" s="239">
        <v>3871.53</v>
      </c>
      <c r="D890" s="397" t="s">
        <v>343</v>
      </c>
      <c r="E890" s="21"/>
      <c r="F890" s="76">
        <f t="shared" si="59"/>
        <v>0</v>
      </c>
    </row>
    <row r="891" spans="1:6" x14ac:dyDescent="0.25">
      <c r="A891" s="157">
        <f t="shared" si="64"/>
        <v>13.299999999999999</v>
      </c>
      <c r="B891" s="158" t="s">
        <v>701</v>
      </c>
      <c r="C891" s="239">
        <v>11800.42</v>
      </c>
      <c r="D891" s="397" t="s">
        <v>22</v>
      </c>
      <c r="E891" s="107"/>
      <c r="F891" s="76">
        <f t="shared" si="59"/>
        <v>0</v>
      </c>
    </row>
    <row r="892" spans="1:6" x14ac:dyDescent="0.25">
      <c r="A892" s="157"/>
      <c r="B892" s="158"/>
      <c r="C892" s="426"/>
      <c r="D892" s="397"/>
      <c r="E892" s="107"/>
      <c r="F892" s="76">
        <f t="shared" si="59"/>
        <v>0</v>
      </c>
    </row>
    <row r="893" spans="1:6" ht="25.5" x14ac:dyDescent="0.25">
      <c r="A893" s="268">
        <f>A888+1</f>
        <v>14</v>
      </c>
      <c r="B893" s="461" t="s">
        <v>702</v>
      </c>
      <c r="C893" s="462">
        <v>5956.2</v>
      </c>
      <c r="D893" s="463" t="s">
        <v>74</v>
      </c>
      <c r="E893" s="21"/>
      <c r="F893" s="76">
        <f t="shared" si="59"/>
        <v>0</v>
      </c>
    </row>
    <row r="894" spans="1:6" x14ac:dyDescent="0.25">
      <c r="A894" s="268"/>
      <c r="B894" s="158"/>
      <c r="C894" s="464"/>
      <c r="D894" s="463"/>
      <c r="E894" s="21"/>
      <c r="F894" s="76">
        <f t="shared" si="59"/>
        <v>0</v>
      </c>
    </row>
    <row r="895" spans="1:6" ht="51" x14ac:dyDescent="0.25">
      <c r="A895" s="268">
        <f>A893+1</f>
        <v>15</v>
      </c>
      <c r="B895" s="461" t="s">
        <v>703</v>
      </c>
      <c r="C895" s="462">
        <v>5956.2</v>
      </c>
      <c r="D895" s="463" t="s">
        <v>74</v>
      </c>
      <c r="E895" s="21"/>
      <c r="F895" s="76">
        <f t="shared" si="59"/>
        <v>0</v>
      </c>
    </row>
    <row r="896" spans="1:6" ht="8.25" customHeight="1" x14ac:dyDescent="0.25">
      <c r="A896" s="268"/>
      <c r="B896" s="158"/>
      <c r="C896" s="464"/>
      <c r="D896" s="463"/>
      <c r="E896" s="21"/>
      <c r="F896" s="76">
        <f t="shared" si="59"/>
        <v>0</v>
      </c>
    </row>
    <row r="897" spans="1:6" ht="25.5" x14ac:dyDescent="0.25">
      <c r="A897" s="465">
        <f>A895+1</f>
        <v>16</v>
      </c>
      <c r="B897" s="158" t="s">
        <v>704</v>
      </c>
      <c r="C897" s="462">
        <v>5956.2</v>
      </c>
      <c r="D897" s="463" t="s">
        <v>74</v>
      </c>
      <c r="E897" s="21"/>
      <c r="F897" s="76">
        <f t="shared" si="59"/>
        <v>0</v>
      </c>
    </row>
    <row r="898" spans="1:6" x14ac:dyDescent="0.25">
      <c r="A898" s="466"/>
      <c r="B898" s="467" t="s">
        <v>705</v>
      </c>
      <c r="C898" s="468"/>
      <c r="D898" s="468"/>
      <c r="E898" s="114"/>
      <c r="F898" s="115">
        <f>SUM(F826:F897)</f>
        <v>0</v>
      </c>
    </row>
    <row r="899" spans="1:6" ht="7.5" customHeight="1" x14ac:dyDescent="0.25">
      <c r="A899" s="469"/>
      <c r="B899" s="470"/>
      <c r="C899" s="63"/>
      <c r="D899" s="397"/>
      <c r="E899" s="107"/>
      <c r="F899" s="76"/>
    </row>
    <row r="900" spans="1:6" x14ac:dyDescent="0.25">
      <c r="A900" s="471" t="s">
        <v>706</v>
      </c>
      <c r="B900" s="472" t="s">
        <v>707</v>
      </c>
      <c r="C900" s="473"/>
      <c r="D900" s="474"/>
      <c r="E900" s="116"/>
      <c r="F900" s="76">
        <f t="shared" si="59"/>
        <v>0</v>
      </c>
    </row>
    <row r="901" spans="1:6" ht="51" x14ac:dyDescent="0.25">
      <c r="A901" s="465">
        <v>1</v>
      </c>
      <c r="B901" s="158" t="s">
        <v>708</v>
      </c>
      <c r="C901" s="63">
        <v>10</v>
      </c>
      <c r="D901" s="370" t="s">
        <v>6</v>
      </c>
      <c r="E901" s="108"/>
      <c r="F901" s="76">
        <f t="shared" si="59"/>
        <v>0</v>
      </c>
    </row>
    <row r="902" spans="1:6" ht="25.5" x14ac:dyDescent="0.25">
      <c r="A902" s="465">
        <v>2</v>
      </c>
      <c r="B902" s="158" t="s">
        <v>709</v>
      </c>
      <c r="C902" s="63">
        <v>24</v>
      </c>
      <c r="D902" s="370" t="s">
        <v>710</v>
      </c>
      <c r="E902" s="107"/>
      <c r="F902" s="76">
        <f t="shared" si="59"/>
        <v>0</v>
      </c>
    </row>
    <row r="903" spans="1:6" x14ac:dyDescent="0.25">
      <c r="A903" s="475"/>
      <c r="B903" s="476" t="s">
        <v>711</v>
      </c>
      <c r="C903" s="477"/>
      <c r="D903" s="478"/>
      <c r="E903" s="117"/>
      <c r="F903" s="118">
        <f>SUM(F900:F902)</f>
        <v>0</v>
      </c>
    </row>
    <row r="904" spans="1:6" x14ac:dyDescent="0.25">
      <c r="A904" s="433"/>
      <c r="B904" s="434"/>
      <c r="C904" s="426"/>
      <c r="D904" s="370"/>
      <c r="E904" s="107"/>
      <c r="F904" s="107"/>
    </row>
    <row r="905" spans="1:6" x14ac:dyDescent="0.25">
      <c r="A905" s="479"/>
      <c r="B905" s="480" t="s">
        <v>712</v>
      </c>
      <c r="C905" s="481"/>
      <c r="D905" s="482"/>
      <c r="E905" s="119"/>
      <c r="F905" s="119">
        <f>+F903+F898+F824+F729+F622+F534+F489+F423+F385+F259+F198</f>
        <v>0</v>
      </c>
    </row>
    <row r="906" spans="1:6" x14ac:dyDescent="0.25">
      <c r="A906" s="483"/>
      <c r="B906" s="476" t="s">
        <v>712</v>
      </c>
      <c r="C906" s="484"/>
      <c r="D906" s="485"/>
      <c r="E906" s="118"/>
      <c r="F906" s="118">
        <f>+F905</f>
        <v>0</v>
      </c>
    </row>
    <row r="907" spans="1:6" x14ac:dyDescent="0.25">
      <c r="A907" s="433"/>
      <c r="B907" s="434"/>
      <c r="C907" s="486"/>
      <c r="D907" s="487"/>
      <c r="E907" s="120"/>
      <c r="F907" s="121"/>
    </row>
    <row r="908" spans="1:6" x14ac:dyDescent="0.25">
      <c r="A908" s="433"/>
      <c r="B908" s="465" t="s">
        <v>713</v>
      </c>
      <c r="C908" s="488"/>
      <c r="D908" s="487"/>
      <c r="E908" s="120"/>
      <c r="F908" s="120"/>
    </row>
    <row r="909" spans="1:6" x14ac:dyDescent="0.25">
      <c r="A909" s="433"/>
      <c r="B909" s="241" t="s">
        <v>714</v>
      </c>
      <c r="C909" s="489">
        <v>0.1</v>
      </c>
      <c r="D909" s="487"/>
      <c r="E909" s="120"/>
      <c r="F909" s="120">
        <f>+$F$906*C909</f>
        <v>0</v>
      </c>
    </row>
    <row r="910" spans="1:6" x14ac:dyDescent="0.25">
      <c r="A910" s="433"/>
      <c r="B910" s="241" t="s">
        <v>715</v>
      </c>
      <c r="C910" s="489">
        <v>4.4999999999999998E-2</v>
      </c>
      <c r="D910" s="487"/>
      <c r="E910" s="120"/>
      <c r="F910" s="120">
        <f t="shared" ref="F910:F920" si="65">+$F$906*C910</f>
        <v>0</v>
      </c>
    </row>
    <row r="911" spans="1:6" x14ac:dyDescent="0.25">
      <c r="A911" s="433"/>
      <c r="B911" s="241" t="s">
        <v>716</v>
      </c>
      <c r="C911" s="489">
        <v>0.04</v>
      </c>
      <c r="D911" s="487"/>
      <c r="E911" s="120"/>
      <c r="F911" s="120">
        <f t="shared" si="65"/>
        <v>0</v>
      </c>
    </row>
    <row r="912" spans="1:6" x14ac:dyDescent="0.25">
      <c r="A912" s="433"/>
      <c r="B912" s="241" t="s">
        <v>717</v>
      </c>
      <c r="C912" s="489">
        <v>0.03</v>
      </c>
      <c r="D912" s="487"/>
      <c r="E912" s="120"/>
      <c r="F912" s="120">
        <f t="shared" si="65"/>
        <v>0</v>
      </c>
    </row>
    <row r="913" spans="1:6" x14ac:dyDescent="0.25">
      <c r="A913" s="433"/>
      <c r="B913" s="241" t="s">
        <v>718</v>
      </c>
      <c r="C913" s="489">
        <v>0.05</v>
      </c>
      <c r="D913" s="487"/>
      <c r="E913" s="120"/>
      <c r="F913" s="120">
        <f t="shared" si="65"/>
        <v>0</v>
      </c>
    </row>
    <row r="914" spans="1:6" x14ac:dyDescent="0.25">
      <c r="A914" s="433"/>
      <c r="B914" s="241" t="s">
        <v>719</v>
      </c>
      <c r="C914" s="489">
        <v>0.01</v>
      </c>
      <c r="D914" s="487"/>
      <c r="E914" s="120"/>
      <c r="F914" s="120">
        <f t="shared" si="65"/>
        <v>0</v>
      </c>
    </row>
    <row r="915" spans="1:6" x14ac:dyDescent="0.25">
      <c r="A915" s="433"/>
      <c r="B915" s="490" t="s">
        <v>720</v>
      </c>
      <c r="C915" s="489">
        <v>0.18</v>
      </c>
      <c r="D915" s="487"/>
      <c r="E915" s="120"/>
      <c r="F915" s="120">
        <f t="shared" si="65"/>
        <v>0</v>
      </c>
    </row>
    <row r="916" spans="1:6" x14ac:dyDescent="0.25">
      <c r="A916" s="433"/>
      <c r="B916" s="241" t="s">
        <v>721</v>
      </c>
      <c r="C916" s="489">
        <v>1E-3</v>
      </c>
      <c r="D916" s="487"/>
      <c r="E916" s="120"/>
      <c r="F916" s="120">
        <f t="shared" si="65"/>
        <v>0</v>
      </c>
    </row>
    <row r="917" spans="1:6" x14ac:dyDescent="0.25">
      <c r="A917" s="433"/>
      <c r="B917" s="241" t="s">
        <v>722</v>
      </c>
      <c r="C917" s="489">
        <v>0.05</v>
      </c>
      <c r="D917" s="487"/>
      <c r="E917" s="120"/>
      <c r="F917" s="120">
        <f t="shared" si="65"/>
        <v>0</v>
      </c>
    </row>
    <row r="918" spans="1:6" x14ac:dyDescent="0.25">
      <c r="A918" s="433"/>
      <c r="B918" s="241" t="s">
        <v>723</v>
      </c>
      <c r="C918" s="491">
        <v>0.1</v>
      </c>
      <c r="D918" s="492"/>
      <c r="E918" s="122"/>
      <c r="F918" s="120">
        <f>+$F$909*C918</f>
        <v>0</v>
      </c>
    </row>
    <row r="919" spans="1:6" ht="25.5" x14ac:dyDescent="0.25">
      <c r="A919" s="433"/>
      <c r="B919" s="241" t="s">
        <v>724</v>
      </c>
      <c r="C919" s="489">
        <v>0.03</v>
      </c>
      <c r="D919" s="487"/>
      <c r="E919" s="120"/>
      <c r="F919" s="120">
        <f t="shared" si="65"/>
        <v>0</v>
      </c>
    </row>
    <row r="920" spans="1:6" x14ac:dyDescent="0.25">
      <c r="A920" s="433"/>
      <c r="B920" s="241" t="s">
        <v>725</v>
      </c>
      <c r="C920" s="489">
        <v>1.4999999999999999E-2</v>
      </c>
      <c r="D920" s="487"/>
      <c r="E920" s="120"/>
      <c r="F920" s="120">
        <f t="shared" si="65"/>
        <v>0</v>
      </c>
    </row>
    <row r="921" spans="1:6" x14ac:dyDescent="0.25">
      <c r="A921" s="433"/>
      <c r="B921" s="241" t="s">
        <v>726</v>
      </c>
      <c r="C921" s="493">
        <v>1</v>
      </c>
      <c r="D921" s="494" t="s">
        <v>6</v>
      </c>
      <c r="E921" s="64"/>
      <c r="F921" s="65">
        <f>+E921*C921</f>
        <v>0</v>
      </c>
    </row>
    <row r="922" spans="1:6" x14ac:dyDescent="0.25">
      <c r="A922" s="433"/>
      <c r="B922" s="241" t="s">
        <v>727</v>
      </c>
      <c r="C922" s="493">
        <v>1</v>
      </c>
      <c r="D922" s="494" t="s">
        <v>6</v>
      </c>
      <c r="E922" s="66"/>
      <c r="F922" s="65">
        <f>+E922*C922</f>
        <v>0</v>
      </c>
    </row>
    <row r="923" spans="1:6" x14ac:dyDescent="0.25">
      <c r="A923" s="483"/>
      <c r="B923" s="483" t="s">
        <v>728</v>
      </c>
      <c r="C923" s="495"/>
      <c r="D923" s="496"/>
      <c r="E923" s="123"/>
      <c r="F923" s="123">
        <f>SUM(F909:F922)</f>
        <v>0</v>
      </c>
    </row>
    <row r="924" spans="1:6" x14ac:dyDescent="0.25">
      <c r="A924" s="433"/>
      <c r="B924" s="434"/>
      <c r="C924" s="497"/>
      <c r="D924" s="487"/>
      <c r="E924" s="120"/>
      <c r="F924" s="120"/>
    </row>
    <row r="925" spans="1:6" x14ac:dyDescent="0.25">
      <c r="A925" s="483"/>
      <c r="B925" s="483" t="s">
        <v>729</v>
      </c>
      <c r="C925" s="495"/>
      <c r="D925" s="496"/>
      <c r="E925" s="123"/>
      <c r="F925" s="123">
        <f>+F923+F906</f>
        <v>0</v>
      </c>
    </row>
    <row r="926" spans="1:6" x14ac:dyDescent="0.25">
      <c r="A926" s="433"/>
      <c r="B926" s="433"/>
      <c r="C926" s="488"/>
      <c r="D926" s="487"/>
      <c r="E926" s="120"/>
      <c r="F926" s="120"/>
    </row>
    <row r="927" spans="1:6" x14ac:dyDescent="0.25">
      <c r="A927" s="479"/>
      <c r="B927" s="479" t="s">
        <v>730</v>
      </c>
      <c r="C927" s="498"/>
      <c r="D927" s="499"/>
      <c r="E927" s="124"/>
      <c r="F927" s="124">
        <f>+F925</f>
        <v>0</v>
      </c>
    </row>
    <row r="928" spans="1:6" x14ac:dyDescent="0.25">
      <c r="A928" s="77"/>
      <c r="B928" s="77"/>
      <c r="C928" s="80"/>
      <c r="D928" s="77"/>
      <c r="E928" s="80"/>
      <c r="F928" s="80"/>
    </row>
    <row r="929" spans="1:6" x14ac:dyDescent="0.25">
      <c r="A929" s="77"/>
      <c r="B929" s="77"/>
      <c r="C929" s="80"/>
      <c r="D929" s="77"/>
      <c r="E929" s="80"/>
      <c r="F929" s="80"/>
    </row>
    <row r="930" spans="1:6" x14ac:dyDescent="0.25">
      <c r="A930" s="77"/>
      <c r="B930" s="77"/>
      <c r="C930" s="80"/>
      <c r="D930" s="77"/>
      <c r="E930" s="80"/>
      <c r="F930" s="80"/>
    </row>
    <row r="931" spans="1:6" ht="20.25" x14ac:dyDescent="0.25">
      <c r="A931" s="500"/>
      <c r="B931" s="500"/>
      <c r="C931" s="500"/>
      <c r="D931" s="500"/>
      <c r="E931" s="500"/>
      <c r="F931" s="500"/>
    </row>
    <row r="932" spans="1:6" x14ac:dyDescent="0.25">
      <c r="A932" s="5"/>
      <c r="B932" s="5"/>
      <c r="C932" s="501"/>
      <c r="D932" s="501"/>
      <c r="E932" s="501"/>
      <c r="F932" s="501"/>
    </row>
    <row r="933" spans="1:6" x14ac:dyDescent="0.25">
      <c r="A933" s="67"/>
      <c r="B933" s="68"/>
      <c r="C933" s="69"/>
      <c r="D933" s="70"/>
      <c r="E933" s="69"/>
      <c r="F933" s="71"/>
    </row>
    <row r="934" spans="1:6" x14ac:dyDescent="0.25">
      <c r="A934" s="5"/>
      <c r="B934" s="5"/>
      <c r="C934" s="6"/>
      <c r="D934" s="5"/>
      <c r="E934" s="6"/>
      <c r="F934" s="6"/>
    </row>
    <row r="935" spans="1:6" x14ac:dyDescent="0.25">
      <c r="A935" s="5"/>
      <c r="B935" s="5"/>
      <c r="C935" s="6"/>
      <c r="D935" s="72"/>
      <c r="E935" s="6"/>
      <c r="F935" s="6"/>
    </row>
    <row r="936" spans="1:6" x14ac:dyDescent="0.25">
      <c r="A936" s="73"/>
      <c r="B936" s="74"/>
      <c r="C936" s="502"/>
      <c r="D936" s="503"/>
      <c r="E936" s="503"/>
      <c r="F936" s="503"/>
    </row>
    <row r="937" spans="1:6" x14ac:dyDescent="0.25">
      <c r="A937" s="5"/>
      <c r="B937" s="5"/>
      <c r="C937" s="501"/>
      <c r="D937" s="504"/>
      <c r="E937" s="504"/>
      <c r="F937" s="504"/>
    </row>
    <row r="938" spans="1:6" x14ac:dyDescent="0.25">
      <c r="A938" s="5"/>
      <c r="B938" s="5"/>
      <c r="C938" s="6"/>
      <c r="D938" s="5"/>
      <c r="E938" s="6"/>
      <c r="F938" s="6"/>
    </row>
  </sheetData>
  <sheetProtection algorithmName="SHA-512" hashValue="QZshwebCOEvc/wrq5bWr2k1tir8GEYGuqGdi/I59AB6PXfMKe/AQ9SlLdo/3r+aGmVMfrmRypRKV+Beg24P0iQ==" saltValue="3lQckt3tbDGpuf9Jh9pxww==" spinCount="100000" sheet="1" objects="1" scenarios="1"/>
  <mergeCells count="10">
    <mergeCell ref="A931:F931"/>
    <mergeCell ref="C932:F932"/>
    <mergeCell ref="C936:F936"/>
    <mergeCell ref="C937:F937"/>
    <mergeCell ref="A1:F1"/>
    <mergeCell ref="A2:F2"/>
    <mergeCell ref="A3:F3"/>
    <mergeCell ref="A4:F4"/>
    <mergeCell ref="A6:F6"/>
    <mergeCell ref="A7:F7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  <headerFooter>
    <oddFooter>&amp;CPágina &amp;P de &amp;N&amp;RLAS MATAS DE FARFAN</oddFooter>
  </headerFooter>
  <rowBreaks count="11" manualBreakCount="11">
    <brk id="73" max="5" man="1"/>
    <brk id="114" max="5" man="1"/>
    <brk id="142" max="5" man="1"/>
    <brk id="169" max="5" man="1"/>
    <brk id="198" max="5" man="1"/>
    <brk id="247" max="5" man="1"/>
    <brk id="286" max="5" man="1"/>
    <brk id="333" max="5" man="1"/>
    <brk id="374" max="5" man="1"/>
    <brk id="595" max="5" man="1"/>
    <brk id="62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</vt:lpstr>
      <vt:lpstr>LISTADO!Área_de_impresión</vt:lpstr>
      <vt:lpstr>LISTADO!Títulos_a_imprimir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Jabib Suárez Holguín Veras</dc:creator>
  <cp:lastModifiedBy>Sasha María Aquino</cp:lastModifiedBy>
  <dcterms:created xsi:type="dcterms:W3CDTF">2021-10-15T20:16:21Z</dcterms:created>
  <dcterms:modified xsi:type="dcterms:W3CDTF">2021-12-02T20:27:28Z</dcterms:modified>
</cp:coreProperties>
</file>